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300" windowHeight="90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55" i="1" l="1"/>
  <c r="H55" i="1"/>
  <c r="I61" i="1"/>
  <c r="G10" i="1"/>
  <c r="G61" i="1"/>
  <c r="G32" i="1" l="1"/>
  <c r="G31" i="1"/>
  <c r="H31" i="1"/>
  <c r="I60" i="1"/>
  <c r="I87" i="1"/>
  <c r="I86" i="1"/>
  <c r="I36" i="1"/>
  <c r="I31" i="1"/>
  <c r="E127" i="1" l="1"/>
  <c r="G67" i="1"/>
  <c r="C127" i="1"/>
  <c r="I88" i="1"/>
  <c r="H88" i="1"/>
  <c r="F127" i="1"/>
  <c r="D127" i="1"/>
  <c r="I49" i="1"/>
  <c r="I48" i="1"/>
  <c r="I47" i="1"/>
  <c r="I46" i="1"/>
  <c r="G49" i="1"/>
  <c r="G48" i="1"/>
  <c r="G47" i="1"/>
  <c r="G46" i="1"/>
  <c r="H124" i="1"/>
  <c r="H123" i="1"/>
  <c r="H122" i="1"/>
  <c r="H121" i="1"/>
  <c r="H119" i="1"/>
  <c r="H118" i="1"/>
  <c r="H116" i="1"/>
  <c r="H115" i="1"/>
  <c r="H114" i="1"/>
  <c r="H113" i="1"/>
  <c r="H111" i="1"/>
  <c r="H110" i="1"/>
  <c r="H108" i="1"/>
  <c r="H106" i="1"/>
  <c r="H105" i="1"/>
  <c r="H103" i="1"/>
  <c r="H102" i="1"/>
  <c r="H101" i="1"/>
  <c r="H100" i="1"/>
  <c r="H99" i="1"/>
  <c r="H96" i="1"/>
  <c r="H95" i="1"/>
  <c r="H94" i="1"/>
  <c r="H93" i="1"/>
  <c r="H91" i="1"/>
  <c r="H90" i="1"/>
  <c r="H89" i="1"/>
  <c r="H85" i="1"/>
  <c r="H84" i="1"/>
  <c r="H83" i="1"/>
  <c r="H82" i="1"/>
  <c r="H80" i="1"/>
  <c r="H78" i="1"/>
  <c r="H77" i="1"/>
  <c r="H76" i="1"/>
  <c r="H75" i="1"/>
  <c r="H74" i="1"/>
  <c r="H72" i="1"/>
  <c r="H71" i="1"/>
  <c r="H69" i="1"/>
  <c r="H68" i="1"/>
  <c r="H67" i="1"/>
  <c r="H65" i="1"/>
  <c r="H64" i="1"/>
  <c r="H63" i="1"/>
  <c r="H60" i="1"/>
  <c r="H59" i="1"/>
  <c r="H58" i="1"/>
  <c r="H57" i="1"/>
  <c r="H54" i="1"/>
  <c r="H52" i="1"/>
  <c r="H51" i="1"/>
  <c r="H45" i="1"/>
  <c r="H44" i="1"/>
  <c r="H43" i="1"/>
  <c r="H41" i="1"/>
  <c r="H40" i="1"/>
  <c r="H39" i="1"/>
  <c r="H38" i="1"/>
  <c r="H36" i="1"/>
  <c r="H35" i="1"/>
  <c r="H34" i="1"/>
  <c r="H32" i="1"/>
  <c r="H29" i="1"/>
  <c r="H28" i="1"/>
  <c r="H27" i="1"/>
  <c r="H26" i="1"/>
  <c r="H25" i="1"/>
  <c r="H24" i="1"/>
  <c r="H22" i="1"/>
  <c r="H21" i="1"/>
  <c r="H20" i="1"/>
  <c r="H19" i="1"/>
  <c r="H18" i="1"/>
  <c r="H16" i="1"/>
  <c r="H15" i="1"/>
  <c r="H14" i="1"/>
  <c r="H13" i="1"/>
  <c r="H12" i="1"/>
  <c r="H11" i="1"/>
  <c r="H9" i="1"/>
  <c r="H8" i="1"/>
  <c r="H7" i="1"/>
  <c r="H126" i="1"/>
  <c r="H125" i="1"/>
  <c r="H120" i="1"/>
  <c r="H117" i="1"/>
  <c r="H112" i="1"/>
  <c r="H109" i="1"/>
  <c r="H107" i="1"/>
  <c r="H104" i="1"/>
  <c r="H98" i="1"/>
  <c r="H97" i="1"/>
  <c r="H92" i="1"/>
  <c r="H81" i="1"/>
  <c r="H79" i="1"/>
  <c r="H73" i="1"/>
  <c r="H70" i="1"/>
  <c r="H66" i="1"/>
  <c r="H62" i="1"/>
  <c r="H56" i="1"/>
  <c r="H50" i="1"/>
  <c r="H42" i="1"/>
  <c r="H37" i="1"/>
  <c r="H33" i="1"/>
  <c r="H30" i="1"/>
  <c r="H23" i="1"/>
  <c r="H17" i="1"/>
  <c r="H6" i="1"/>
  <c r="G24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0" i="1"/>
  <c r="G59" i="1"/>
  <c r="G58" i="1"/>
  <c r="G57" i="1"/>
  <c r="G56" i="1"/>
  <c r="G55" i="1"/>
  <c r="G54" i="1"/>
  <c r="G52" i="1"/>
  <c r="G51" i="1"/>
  <c r="G5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8" i="1"/>
  <c r="G7" i="1"/>
  <c r="G6" i="1"/>
  <c r="I108" i="1"/>
  <c r="I107" i="1"/>
  <c r="I126" i="1"/>
  <c r="I125" i="1"/>
  <c r="I124" i="1"/>
  <c r="I37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59" i="1"/>
  <c r="I58" i="1"/>
  <c r="I57" i="1"/>
  <c r="I56" i="1"/>
  <c r="I54" i="1"/>
  <c r="I52" i="1"/>
  <c r="I51" i="1"/>
  <c r="I50" i="1"/>
  <c r="I45" i="1"/>
  <c r="I43" i="1"/>
  <c r="I42" i="1"/>
  <c r="I41" i="1"/>
  <c r="I40" i="1"/>
  <c r="I39" i="1"/>
  <c r="I38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6" i="1"/>
  <c r="G127" i="1" l="1"/>
  <c r="I127" i="1"/>
  <c r="I7" i="1"/>
  <c r="H127" i="1"/>
</calcChain>
</file>

<file path=xl/sharedStrings.xml><?xml version="1.0" encoding="utf-8"?>
<sst xmlns="http://schemas.openxmlformats.org/spreadsheetml/2006/main" count="162" uniqueCount="162">
  <si>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</si>
  <si>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</si>
  <si>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</si>
  <si>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</si>
  <si>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</si>
  <si>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</si>
  <si>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</si>
  <si>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</si>
  <si>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</si>
  <si>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</si>
  <si>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</si>
  <si>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</si>
  <si>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</si>
  <si>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</si>
  <si>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"Развитие медицинской реабилитации и санаторно-курортного лечения, в том числе детям"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</si>
  <si>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</si>
  <si>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</si>
  <si>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</si>
  <si>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</si>
  <si>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</si>
  <si>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</si>
  <si>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</si>
  <si>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</si>
  <si>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</si>
  <si>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</si>
  <si>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</si>
  <si>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</si>
  <si>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</si>
  <si>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</si>
  <si>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</si>
  <si>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</si>
  <si>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</si>
  <si>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</si>
  <si>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</si>
  <si>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</si>
  <si>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</si>
  <si>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</si>
  <si>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</si>
  <si>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</si>
  <si>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</si>
  <si>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</si>
  <si>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</si>
  <si>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</si>
  <si>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</si>
  <si>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</si>
  <si>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</si>
  <si>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</si>
  <si>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</si>
  <si>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</si>
  <si>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</si>
  <si>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</si>
  <si>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</si>
  <si>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</si>
  <si>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</si>
  <si>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</si>
  <si>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</si>
  <si>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</si>
  <si>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</si>
  <si>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</si>
  <si>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</si>
  <si>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</si>
  <si>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</si>
  <si>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</si>
  <si>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</si>
  <si>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</si>
  <si>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</si>
  <si>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</si>
  <si>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</si>
  <si>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</si>
  <si>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</si>
  <si>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</si>
  <si>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</si>
  <si>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</si>
  <si>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</si>
  <si>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</si>
  <si>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</si>
  <si>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</si>
  <si>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</si>
  <si>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</si>
  <si>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</si>
  <si>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</si>
  <si>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</si>
  <si>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</si>
  <si>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</si>
  <si>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</si>
  <si>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</si>
  <si>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</si>
  <si>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</si>
  <si>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</si>
  <si>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</si>
  <si>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</si>
  <si>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</si>
  <si>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</si>
  <si>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</si>
  <si>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</si>
  <si>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</si>
  <si>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</si>
  <si>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</si>
  <si>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</si>
  <si>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</si>
  <si>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</si>
  <si>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</si>
  <si>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</si>
  <si>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</si>
  <si>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</si>
  <si>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</si>
  <si>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</si>
  <si>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</si>
  <si>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</si>
  <si>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</si>
  <si>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</si>
  <si>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</si>
  <si>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</si>
  <si>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</si>
  <si>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</si>
  <si>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</si>
  <si>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</si>
  <si>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</si>
  <si>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</si>
  <si>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</si>
  <si>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</si>
  <si>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</si>
  <si>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</si>
  <si>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</si>
  <si>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</si>
  <si>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</si>
  <si>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</si>
  <si>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</si>
  <si>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</si>
  <si>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</si>
  <si>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</si>
  <si>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</si>
  <si>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</si>
  <si>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</si>
  <si>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</si>
  <si>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</si>
  <si>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</si>
  <si>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</si>
  <si>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</si>
  <si>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</si>
  <si>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</si>
  <si>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</si>
  <si>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</si>
  <si>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</si>
  <si>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</si>
  <si>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</si>
  <si>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</si>
  <si>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</si>
  <si>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</si>
  <si>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Лимиты бюджетных обязательств на 2021 г.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</si>
  <si>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</si>
  <si>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</si>
  <si>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</si>
  <si>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</si>
  <si>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</si>
  <si>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>9 месяцев 2021г.</t>
  </si>
  <si>
    <t>Лимиты бюджетных обязательств на 2022 г.</t>
  </si>
  <si>
    <t>9 месяцев 2022г.</t>
  </si>
  <si>
    <t xml:space="preserve">Отклонение (+;-)
9 мес.2022 г.                   к 9 мес..2021 г.
</t>
  </si>
  <si>
    <t xml:space="preserve">%
исполнения
за 9 мес. 2021 г.
</t>
  </si>
  <si>
    <t xml:space="preserve">%
исполнения
за 9 мес. 2022г.
</t>
  </si>
  <si>
    <t xml:space="preserve">       Информация о выполнении государственных программ Курской области за 9 месяцев 2021 года и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</si>
</sst>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Arial"/>
      <family val="2"/>
      <charset val="204"/>
    </font>
    <font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1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</cellStyleXfs>
  <cellXfs count="53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9" fillId="0" borderId="0" xfId="0" applyFont="1"/>
    <xf numFmtId="164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6" fillId="3" borderId="1" xfId="3" quotePrefix="1" applyNumberFormat="1" applyFont="1" applyFill="1" applyBorder="1" applyAlignment="1" applyProtection="1">
      <alignment wrapText="1"/>
      <protection locked="0"/>
    </xf>
    <xf numFmtId="49" fontId="5" fillId="0" borderId="1" xfId="1" quotePrefix="1" applyNumberFormat="1" applyFont="1" applyBorder="1" applyAlignment="1" applyProtection="1">
      <alignment wrapText="1"/>
      <protection locked="0"/>
    </xf>
    <xf numFmtId="0" fontId="3" fillId="0" borderId="1" xfId="6" quotePrefix="1" applyNumberFormat="1" applyBorder="1" applyAlignment="1" applyProtection="1">
      <alignment wrapText="1"/>
    </xf>
    <xf numFmtId="0" fontId="5" fillId="0" borderId="1" xfId="18" quotePrefix="1" applyNumberFormat="1" applyFont="1" applyBorder="1" applyAlignment="1" applyProtection="1">
      <alignment wrapText="1"/>
    </xf>
    <xf numFmtId="0" fontId="5" fillId="0" borderId="1" xfId="6" quotePrefix="1" applyNumberFormat="1" applyFont="1" applyBorder="1" applyAlignment="1" applyProtection="1">
      <alignment wrapText="1"/>
    </xf>
    <xf numFmtId="0" fontId="6" fillId="3" borderId="1" xfId="5" quotePrefix="1" applyNumberFormat="1" applyFont="1" applyFill="1" applyBorder="1" applyAlignment="1" applyProtection="1">
      <alignment wrapText="1"/>
    </xf>
    <xf numFmtId="0" fontId="4" fillId="3" borderId="1" xfId="5" quotePrefix="1" applyNumberFormat="1" applyFill="1" applyBorder="1" applyAlignment="1" applyProtection="1">
      <alignment wrapText="1"/>
    </xf>
    <xf numFmtId="2" fontId="5" fillId="0" borderId="1" xfId="1" quotePrefix="1" applyNumberFormat="1" applyFont="1" applyBorder="1" applyAlignment="1" applyProtection="1">
      <alignment wrapText="1"/>
      <protection locked="0"/>
    </xf>
    <xf numFmtId="0" fontId="6" fillId="3" borderId="1" xfId="15" quotePrefix="1" applyNumberFormat="1" applyFont="1" applyFill="1" applyBorder="1" applyAlignment="1" applyProtection="1">
      <alignment wrapText="1"/>
    </xf>
    <xf numFmtId="0" fontId="5" fillId="0" borderId="1" xfId="12" quotePrefix="1" applyNumberFormat="1" applyFont="1" applyBorder="1" applyAlignment="1" applyProtection="1">
      <alignment wrapText="1"/>
    </xf>
    <xf numFmtId="0" fontId="6" fillId="3" borderId="1" xfId="4" quotePrefix="1" applyNumberFormat="1" applyFont="1" applyFill="1" applyBorder="1" applyAlignment="1" applyProtection="1">
      <alignment wrapText="1"/>
    </xf>
    <xf numFmtId="49" fontId="6" fillId="3" borderId="1" xfId="5" applyNumberFormat="1" applyFont="1" applyFill="1" applyBorder="1" applyAlignment="1" applyProtection="1">
      <alignment shrinkToFit="1"/>
      <protection locked="0"/>
    </xf>
    <xf numFmtId="4" fontId="7" fillId="3" borderId="1" xfId="17" applyNumberFormat="1" applyFill="1" applyBorder="1" applyAlignment="1" applyProtection="1">
      <alignment shrinkToFit="1"/>
    </xf>
    <xf numFmtId="4" fontId="7" fillId="3" borderId="1" xfId="20" applyNumberFormat="1" applyFill="1" applyBorder="1" applyAlignment="1" applyProtection="1">
      <alignment shrinkToFit="1"/>
    </xf>
    <xf numFmtId="4" fontId="2" fillId="3" borderId="1" xfId="0" applyNumberFormat="1" applyFont="1" applyFill="1" applyBorder="1" applyAlignment="1">
      <alignment wrapText="1"/>
    </xf>
    <xf numFmtId="49" fontId="5" fillId="0" borderId="1" xfId="6" applyNumberFormat="1" applyFont="1" applyBorder="1" applyAlignment="1" applyProtection="1">
      <alignment shrinkToFit="1"/>
      <protection locked="0"/>
    </xf>
    <xf numFmtId="4" fontId="8" fillId="0" borderId="1" xfId="18" applyNumberFormat="1" applyBorder="1" applyAlignment="1" applyProtection="1">
      <alignment shrinkToFit="1"/>
    </xf>
    <xf numFmtId="4" fontId="8" fillId="0" borderId="1" xfId="19" applyNumberFormat="1" applyBorder="1" applyAlignment="1" applyProtection="1">
      <alignment shrinkToFit="1"/>
    </xf>
    <xf numFmtId="4" fontId="1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49" fontId="6" fillId="3" borderId="1" xfId="3" applyNumberFormat="1" applyFont="1" applyFill="1" applyBorder="1" applyAlignment="1" applyProtection="1">
      <alignment shrinkToFit="1"/>
    </xf>
    <xf numFmtId="4" fontId="1" fillId="3" borderId="1" xfId="0" applyNumberFormat="1" applyFont="1" applyFill="1" applyBorder="1" applyAlignment="1">
      <alignment wrapText="1"/>
    </xf>
    <xf numFmtId="49" fontId="10" fillId="0" borderId="1" xfId="1" applyNumberFormat="1" applyFont="1" applyBorder="1" applyAlignment="1" applyProtection="1">
      <alignment shrinkToFit="1"/>
    </xf>
    <xf numFmtId="4" fontId="5" fillId="0" borderId="1" xfId="18" applyNumberFormat="1" applyFont="1" applyBorder="1" applyAlignment="1" applyProtection="1">
      <alignment shrinkToFit="1"/>
    </xf>
    <xf numFmtId="49" fontId="6" fillId="3" borderId="1" xfId="6" applyNumberFormat="1" applyFont="1" applyFill="1" applyBorder="1" applyAlignment="1" applyProtection="1">
      <alignment shrinkToFit="1"/>
      <protection locked="0"/>
    </xf>
    <xf numFmtId="49" fontId="6" fillId="3" borderId="1" xfId="14" applyNumberFormat="1" applyFont="1" applyFill="1" applyBorder="1" applyAlignment="1" applyProtection="1">
      <alignment shrinkToFit="1"/>
    </xf>
    <xf numFmtId="49" fontId="5" fillId="0" borderId="1" xfId="16" applyNumberFormat="1" applyFont="1" applyBorder="1" applyAlignment="1" applyProtection="1">
      <alignment shrinkToFit="1"/>
    </xf>
    <xf numFmtId="49" fontId="6" fillId="3" borderId="1" xfId="16" applyNumberFormat="1" applyFont="1" applyFill="1" applyBorder="1" applyAlignment="1" applyProtection="1">
      <alignment shrinkToFi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4" fontId="8" fillId="3" borderId="1" xfId="18" applyNumberFormat="1" applyFill="1" applyBorder="1" applyAlignment="1" applyProtection="1">
      <alignment shrinkToFit="1"/>
    </xf>
  </cellXfs>
  <cellStyles count="21"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view="pageBreakPreview" zoomScale="70" zoomScaleNormal="85" zoomScaleSheetLayoutView="70" workbookViewId="0">
      <pane ySplit="5" topLeftCell="A120" activePane="bottomLeft" state="frozen"/>
      <selection pane="bottomLeft" activeCell="H55" sqref="H55:I55"/>
    </sheetView>
  </sheetViews>
  <sheetFormatPr defaultRowHeight="15" x14ac:dyDescent="0.2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9" max="9" width="12.140625" customWidth="1"/>
    <col min="10" max="10" width="8.85546875" customWidth="1"/>
  </cols>
  <sheetData>
    <row r="1" spans="1:10" ht="18.600000000000001" customHeight="1" x14ac:dyDescent="0.25">
      <c r="B1" s="14" t="s">
        <v>161</v>
      </c>
      <c r="C1" s="15"/>
      <c r="D1" s="15"/>
      <c r="E1" s="14"/>
      <c r="F1" s="16"/>
      <c r="G1" s="14"/>
    </row>
    <row r="2" spans="1:10" ht="14.45" customHeight="1" x14ac:dyDescent="0.25">
      <c r="H2" s="18" t="s">
        <v>126</v>
      </c>
      <c r="I2" s="18"/>
    </row>
    <row r="3" spans="1:10" ht="22.9" customHeight="1" x14ac:dyDescent="0.25">
      <c r="A3" s="19" t="s">
        <v>2</v>
      </c>
      <c r="B3" s="19" t="s">
        <v>0</v>
      </c>
      <c r="C3" s="21" t="s">
        <v>149</v>
      </c>
      <c r="D3" s="21" t="s">
        <v>156</v>
      </c>
      <c r="E3" s="19" t="s">
        <v>1</v>
      </c>
      <c r="F3" s="19"/>
      <c r="G3" s="19"/>
      <c r="H3" s="19" t="s">
        <v>159</v>
      </c>
      <c r="I3" s="19" t="s">
        <v>160</v>
      </c>
      <c r="J3" s="2"/>
    </row>
    <row r="4" spans="1:10" ht="61.15" customHeight="1" x14ac:dyDescent="0.25">
      <c r="A4" s="20"/>
      <c r="B4" s="19"/>
      <c r="C4" s="21"/>
      <c r="D4" s="21"/>
      <c r="E4" s="7" t="s">
        <v>155</v>
      </c>
      <c r="F4" s="7" t="s">
        <v>157</v>
      </c>
      <c r="G4" s="17" t="s">
        <v>158</v>
      </c>
      <c r="H4" s="19"/>
      <c r="I4" s="19"/>
      <c r="J4" s="2"/>
    </row>
    <row r="5" spans="1:10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2"/>
    </row>
    <row r="6" spans="1:10" ht="42.6" customHeight="1" x14ac:dyDescent="0.25">
      <c r="A6" s="33" t="s">
        <v>99</v>
      </c>
      <c r="B6" s="22" t="s">
        <v>10</v>
      </c>
      <c r="C6" s="34">
        <v>17728333091</v>
      </c>
      <c r="D6" s="34">
        <v>16797406746</v>
      </c>
      <c r="E6" s="35">
        <v>10502763295.57</v>
      </c>
      <c r="F6" s="35">
        <v>13162347107.889999</v>
      </c>
      <c r="G6" s="36">
        <f>F6-E6</f>
        <v>2659583812.3199997</v>
      </c>
      <c r="H6" s="36">
        <f t="shared" ref="H6:I6" si="0">E6/C6*100</f>
        <v>59.242813419959106</v>
      </c>
      <c r="I6" s="36">
        <f t="shared" si="0"/>
        <v>78.359399798569356</v>
      </c>
      <c r="J6" s="2"/>
    </row>
    <row r="7" spans="1:10" ht="52.15" customHeight="1" x14ac:dyDescent="0.25">
      <c r="A7" s="37"/>
      <c r="B7" s="23" t="s">
        <v>11</v>
      </c>
      <c r="C7" s="38">
        <v>3611958461</v>
      </c>
      <c r="D7" s="38">
        <v>4033269287</v>
      </c>
      <c r="E7" s="39">
        <v>2257712243.27</v>
      </c>
      <c r="F7" s="39">
        <v>2897436056.9299998</v>
      </c>
      <c r="G7" s="40">
        <f>F7-E7</f>
        <v>639723813.65999985</v>
      </c>
      <c r="H7" s="41">
        <f>E7/C7*100</f>
        <v>62.506594902670457</v>
      </c>
      <c r="I7" s="41">
        <f>F7/D7*100</f>
        <v>71.838398350166983</v>
      </c>
      <c r="J7" s="9"/>
    </row>
    <row r="8" spans="1:10" ht="63" customHeight="1" x14ac:dyDescent="0.25">
      <c r="A8" s="37"/>
      <c r="B8" s="23" t="s">
        <v>12</v>
      </c>
      <c r="C8" s="38">
        <v>6578412150</v>
      </c>
      <c r="D8" s="38">
        <v>4039828749</v>
      </c>
      <c r="E8" s="39">
        <v>2709314074.2800002</v>
      </c>
      <c r="F8" s="39">
        <v>2993971825.1900001</v>
      </c>
      <c r="G8" s="40">
        <f t="shared" ref="G8:G73" si="1">F8-E8</f>
        <v>284657750.90999985</v>
      </c>
      <c r="H8" s="41">
        <f>E8/C8*100</f>
        <v>41.18492445445213</v>
      </c>
      <c r="I8" s="41">
        <f t="shared" ref="H8:I71" si="2">F8/D8*100</f>
        <v>74.111354990755828</v>
      </c>
      <c r="J8" s="2"/>
    </row>
    <row r="9" spans="1:10" s="1" customFormat="1" ht="26.25" x14ac:dyDescent="0.25">
      <c r="A9" s="37"/>
      <c r="B9" s="23" t="s">
        <v>13</v>
      </c>
      <c r="C9" s="38">
        <v>275745050</v>
      </c>
      <c r="D9" s="38">
        <v>1990231652</v>
      </c>
      <c r="E9" s="39">
        <v>160899304.47</v>
      </c>
      <c r="F9" s="39">
        <v>1871661067.25</v>
      </c>
      <c r="G9" s="40">
        <f t="shared" si="1"/>
        <v>1710761762.78</v>
      </c>
      <c r="H9" s="41">
        <f t="shared" ref="H9:H16" si="3">E9/C9*100</f>
        <v>58.350749893787757</v>
      </c>
      <c r="I9" s="41">
        <f t="shared" si="2"/>
        <v>94.042372674012725</v>
      </c>
      <c r="J9" s="3"/>
    </row>
    <row r="10" spans="1:10" s="1" customFormat="1" ht="39" x14ac:dyDescent="0.25">
      <c r="A10" s="37"/>
      <c r="B10" s="23" t="s">
        <v>14</v>
      </c>
      <c r="C10" s="38">
        <v>0</v>
      </c>
      <c r="D10" s="38">
        <v>53079311</v>
      </c>
      <c r="E10" s="38">
        <v>0</v>
      </c>
      <c r="F10" s="39">
        <v>0</v>
      </c>
      <c r="G10" s="40">
        <f t="shared" si="1"/>
        <v>0</v>
      </c>
      <c r="H10" s="41">
        <v>0</v>
      </c>
      <c r="I10" s="41">
        <v>0</v>
      </c>
      <c r="J10" s="3"/>
    </row>
    <row r="11" spans="1:10" s="1" customFormat="1" ht="30.6" customHeight="1" x14ac:dyDescent="0.25">
      <c r="A11" s="37"/>
      <c r="B11" s="23" t="s">
        <v>15</v>
      </c>
      <c r="C11" s="38">
        <v>203688505</v>
      </c>
      <c r="D11" s="38">
        <v>228992841</v>
      </c>
      <c r="E11" s="39">
        <v>134684371.12</v>
      </c>
      <c r="F11" s="39">
        <v>157376946.21000001</v>
      </c>
      <c r="G11" s="40">
        <f t="shared" si="1"/>
        <v>22692575.090000004</v>
      </c>
      <c r="H11" s="41">
        <f t="shared" si="3"/>
        <v>66.122715722224982</v>
      </c>
      <c r="I11" s="41">
        <f t="shared" si="2"/>
        <v>68.725705800558202</v>
      </c>
      <c r="J11" s="3"/>
    </row>
    <row r="12" spans="1:10" s="1" customFormat="1" ht="32.450000000000003" customHeight="1" x14ac:dyDescent="0.25">
      <c r="A12" s="37"/>
      <c r="B12" s="23" t="s">
        <v>16</v>
      </c>
      <c r="C12" s="38">
        <v>168198105</v>
      </c>
      <c r="D12" s="38">
        <v>203292301</v>
      </c>
      <c r="E12" s="39">
        <v>105422478.05</v>
      </c>
      <c r="F12" s="39">
        <v>132106336.79000001</v>
      </c>
      <c r="G12" s="40">
        <f t="shared" si="1"/>
        <v>26683858.74000001</v>
      </c>
      <c r="H12" s="41">
        <f t="shared" si="3"/>
        <v>62.677565867938881</v>
      </c>
      <c r="I12" s="41">
        <f t="shared" si="2"/>
        <v>64.983443121144077</v>
      </c>
      <c r="J12" s="3"/>
    </row>
    <row r="13" spans="1:10" s="1" customFormat="1" ht="42" customHeight="1" x14ac:dyDescent="0.25">
      <c r="A13" s="37"/>
      <c r="B13" s="23" t="s">
        <v>5</v>
      </c>
      <c r="C13" s="38">
        <v>137697701</v>
      </c>
      <c r="D13" s="38">
        <v>157934714</v>
      </c>
      <c r="E13" s="39">
        <v>102097733.98</v>
      </c>
      <c r="F13" s="39">
        <v>117105833.53</v>
      </c>
      <c r="G13" s="40">
        <f t="shared" si="1"/>
        <v>15008099.549999997</v>
      </c>
      <c r="H13" s="41">
        <f t="shared" si="3"/>
        <v>74.146288019725176</v>
      </c>
      <c r="I13" s="41">
        <f t="shared" si="2"/>
        <v>74.148254404664954</v>
      </c>
      <c r="J13" s="3"/>
    </row>
    <row r="14" spans="1:10" ht="43.15" customHeight="1" x14ac:dyDescent="0.25">
      <c r="A14" s="37"/>
      <c r="B14" s="23" t="s">
        <v>17</v>
      </c>
      <c r="C14" s="38">
        <v>793543367</v>
      </c>
      <c r="D14" s="38">
        <v>760848935</v>
      </c>
      <c r="E14" s="39">
        <v>338401455.56</v>
      </c>
      <c r="F14" s="39">
        <v>598323251.5</v>
      </c>
      <c r="G14" s="40">
        <f t="shared" si="1"/>
        <v>259921795.94</v>
      </c>
      <c r="H14" s="41">
        <f t="shared" si="3"/>
        <v>42.644355637339729</v>
      </c>
      <c r="I14" s="41">
        <f t="shared" si="2"/>
        <v>78.638902412342873</v>
      </c>
      <c r="J14" s="2"/>
    </row>
    <row r="15" spans="1:10" ht="91.5" customHeight="1" x14ac:dyDescent="0.25">
      <c r="A15" s="37"/>
      <c r="B15" s="23" t="s">
        <v>6</v>
      </c>
      <c r="C15" s="38">
        <v>270704908</v>
      </c>
      <c r="D15" s="38">
        <v>263461763</v>
      </c>
      <c r="E15" s="39">
        <v>214967745.84</v>
      </c>
      <c r="F15" s="39">
        <v>164615830.49000001</v>
      </c>
      <c r="G15" s="40">
        <f t="shared" si="1"/>
        <v>-50351915.349999994</v>
      </c>
      <c r="H15" s="41">
        <f t="shared" si="3"/>
        <v>79.41036142573374</v>
      </c>
      <c r="I15" s="41">
        <f t="shared" si="2"/>
        <v>62.481867810927852</v>
      </c>
      <c r="J15" s="2"/>
    </row>
    <row r="16" spans="1:10" ht="63" customHeight="1" x14ac:dyDescent="0.25">
      <c r="A16" s="37"/>
      <c r="B16" s="23" t="s">
        <v>7</v>
      </c>
      <c r="C16" s="38">
        <v>5688384844</v>
      </c>
      <c r="D16" s="38">
        <v>5066467193</v>
      </c>
      <c r="E16" s="39">
        <v>4479263889</v>
      </c>
      <c r="F16" s="39">
        <v>4229749960</v>
      </c>
      <c r="G16" s="40">
        <f t="shared" si="1"/>
        <v>-249513929</v>
      </c>
      <c r="H16" s="41">
        <f t="shared" si="3"/>
        <v>78.744037399731184</v>
      </c>
      <c r="I16" s="41">
        <f t="shared" si="2"/>
        <v>83.485193900869689</v>
      </c>
      <c r="J16" s="2"/>
    </row>
    <row r="17" spans="1:10" ht="49.9" customHeight="1" x14ac:dyDescent="0.25">
      <c r="A17" s="33" t="s">
        <v>100</v>
      </c>
      <c r="B17" s="22" t="s">
        <v>18</v>
      </c>
      <c r="C17" s="34">
        <v>20353419840</v>
      </c>
      <c r="D17" s="34">
        <v>23092722556</v>
      </c>
      <c r="E17" s="35">
        <v>14629084168.559999</v>
      </c>
      <c r="F17" s="35">
        <v>17368361400.029999</v>
      </c>
      <c r="G17" s="36">
        <f t="shared" si="1"/>
        <v>2739277231.4699993</v>
      </c>
      <c r="H17" s="36">
        <f t="shared" si="2"/>
        <v>71.875312765915993</v>
      </c>
      <c r="I17" s="36">
        <f t="shared" si="2"/>
        <v>75.211406355017743</v>
      </c>
      <c r="J17" s="2"/>
    </row>
    <row r="18" spans="1:10" ht="42" customHeight="1" x14ac:dyDescent="0.25">
      <c r="A18" s="37"/>
      <c r="B18" s="23" t="s">
        <v>19</v>
      </c>
      <c r="C18" s="38">
        <v>17293868282</v>
      </c>
      <c r="D18" s="38">
        <v>19439921457</v>
      </c>
      <c r="E18" s="39">
        <v>12545429582.940001</v>
      </c>
      <c r="F18" s="39">
        <v>14651206446.4</v>
      </c>
      <c r="G18" s="41">
        <f t="shared" si="1"/>
        <v>2105776863.4599991</v>
      </c>
      <c r="H18" s="41">
        <f t="shared" si="2"/>
        <v>72.54264562658706</v>
      </c>
      <c r="I18" s="41">
        <f t="shared" si="2"/>
        <v>75.36659280649684</v>
      </c>
      <c r="J18" s="2"/>
    </row>
    <row r="19" spans="1:10" ht="39" x14ac:dyDescent="0.25">
      <c r="A19" s="37"/>
      <c r="B19" s="23" t="s">
        <v>20</v>
      </c>
      <c r="C19" s="38">
        <v>335444594</v>
      </c>
      <c r="D19" s="38">
        <v>610729178</v>
      </c>
      <c r="E19" s="39">
        <v>260117676.65000001</v>
      </c>
      <c r="F19" s="39">
        <v>449160895.42000002</v>
      </c>
      <c r="G19" s="41">
        <f t="shared" si="1"/>
        <v>189043218.77000001</v>
      </c>
      <c r="H19" s="41">
        <f t="shared" si="2"/>
        <v>77.544155220459459</v>
      </c>
      <c r="I19" s="41">
        <f t="shared" si="2"/>
        <v>73.545019887685797</v>
      </c>
      <c r="J19" s="2"/>
    </row>
    <row r="20" spans="1:10" ht="30.6" customHeight="1" x14ac:dyDescent="0.25">
      <c r="A20" s="37"/>
      <c r="B20" s="23" t="s">
        <v>21</v>
      </c>
      <c r="C20" s="38">
        <v>2364168165</v>
      </c>
      <c r="D20" s="38">
        <v>2719033087</v>
      </c>
      <c r="E20" s="39">
        <v>1707965779.1600001</v>
      </c>
      <c r="F20" s="39">
        <v>2077282283.28</v>
      </c>
      <c r="G20" s="41">
        <f t="shared" si="1"/>
        <v>369316504.11999989</v>
      </c>
      <c r="H20" s="41">
        <f t="shared" si="2"/>
        <v>72.243836307642695</v>
      </c>
      <c r="I20" s="41">
        <f t="shared" si="2"/>
        <v>76.397830287969569</v>
      </c>
      <c r="J20" s="2"/>
    </row>
    <row r="21" spans="1:10" ht="48.75" customHeight="1" x14ac:dyDescent="0.25">
      <c r="A21" s="37"/>
      <c r="B21" s="23" t="s">
        <v>22</v>
      </c>
      <c r="C21" s="38">
        <v>9398800</v>
      </c>
      <c r="D21" s="38">
        <v>9341400</v>
      </c>
      <c r="E21" s="39">
        <v>6322402.1500000004</v>
      </c>
      <c r="F21" s="39">
        <v>6942227.1399999997</v>
      </c>
      <c r="G21" s="41">
        <f t="shared" si="1"/>
        <v>619824.98999999929</v>
      </c>
      <c r="H21" s="41">
        <f t="shared" si="2"/>
        <v>67.268184768268284</v>
      </c>
      <c r="I21" s="41">
        <f t="shared" si="2"/>
        <v>74.31677414520307</v>
      </c>
      <c r="J21" s="2"/>
    </row>
    <row r="22" spans="1:10" ht="75" customHeight="1" x14ac:dyDescent="0.25">
      <c r="A22" s="37"/>
      <c r="B22" s="23" t="s">
        <v>23</v>
      </c>
      <c r="C22" s="38">
        <v>350539999</v>
      </c>
      <c r="D22" s="38">
        <v>313697434</v>
      </c>
      <c r="E22" s="39">
        <v>109248727.66</v>
      </c>
      <c r="F22" s="39">
        <v>183769547.78999999</v>
      </c>
      <c r="G22" s="41">
        <f t="shared" si="1"/>
        <v>74520820.129999995</v>
      </c>
      <c r="H22" s="41">
        <f t="shared" si="2"/>
        <v>31.165837842088884</v>
      </c>
      <c r="I22" s="41">
        <f t="shared" si="2"/>
        <v>58.581782275592346</v>
      </c>
      <c r="J22" s="2"/>
    </row>
    <row r="23" spans="1:10" ht="48" customHeight="1" x14ac:dyDescent="0.25">
      <c r="A23" s="33" t="s">
        <v>101</v>
      </c>
      <c r="B23" s="22" t="s">
        <v>24</v>
      </c>
      <c r="C23" s="34">
        <v>13362666802</v>
      </c>
      <c r="D23" s="34">
        <v>13809213395</v>
      </c>
      <c r="E23" s="35">
        <v>9175950174.2900009</v>
      </c>
      <c r="F23" s="35">
        <v>10062035666.040001</v>
      </c>
      <c r="G23" s="36">
        <f t="shared" si="1"/>
        <v>886085491.75</v>
      </c>
      <c r="H23" s="36">
        <f t="shared" si="2"/>
        <v>68.668554789651935</v>
      </c>
      <c r="I23" s="36">
        <f t="shared" si="2"/>
        <v>72.864654765080488</v>
      </c>
      <c r="J23" s="2"/>
    </row>
    <row r="24" spans="1:10" ht="42.75" customHeight="1" x14ac:dyDescent="0.25">
      <c r="A24" s="37"/>
      <c r="B24" s="23" t="s">
        <v>25</v>
      </c>
      <c r="C24" s="52">
        <v>4620742986</v>
      </c>
      <c r="D24" s="38">
        <v>3852227016</v>
      </c>
      <c r="E24" s="39">
        <v>3204304854.9200001</v>
      </c>
      <c r="F24" s="39">
        <v>2772807514.9200001</v>
      </c>
      <c r="G24" s="41">
        <f>F24-E24</f>
        <v>-431497340</v>
      </c>
      <c r="H24" s="41">
        <f t="shared" si="2"/>
        <v>69.346095738898555</v>
      </c>
      <c r="I24" s="41">
        <f t="shared" si="2"/>
        <v>71.97933827376491</v>
      </c>
      <c r="J24" s="2"/>
    </row>
    <row r="25" spans="1:10" ht="32.450000000000003" customHeight="1" x14ac:dyDescent="0.25">
      <c r="A25" s="37"/>
      <c r="B25" s="23" t="s">
        <v>26</v>
      </c>
      <c r="C25" s="38">
        <v>1987425431</v>
      </c>
      <c r="D25" s="38">
        <v>2525744607</v>
      </c>
      <c r="E25" s="39">
        <v>1425074026.05</v>
      </c>
      <c r="F25" s="39">
        <v>1945647796.3199999</v>
      </c>
      <c r="G25" s="41">
        <f t="shared" si="1"/>
        <v>520573770.26999998</v>
      </c>
      <c r="H25" s="41">
        <f t="shared" si="2"/>
        <v>71.704528070416941</v>
      </c>
      <c r="I25" s="41">
        <f t="shared" si="2"/>
        <v>77.032641816900849</v>
      </c>
      <c r="J25" s="2"/>
    </row>
    <row r="26" spans="1:10" ht="51.75" x14ac:dyDescent="0.25">
      <c r="A26" s="37"/>
      <c r="B26" s="23" t="s">
        <v>27</v>
      </c>
      <c r="C26" s="38">
        <v>6427992863</v>
      </c>
      <c r="D26" s="38">
        <v>7146459943</v>
      </c>
      <c r="E26" s="39">
        <v>4319364828.3800001</v>
      </c>
      <c r="F26" s="39">
        <v>5141150480.7399998</v>
      </c>
      <c r="G26" s="41">
        <f t="shared" si="1"/>
        <v>821785652.35999966</v>
      </c>
      <c r="H26" s="41">
        <f t="shared" si="2"/>
        <v>67.196167146397784</v>
      </c>
      <c r="I26" s="41">
        <f t="shared" si="2"/>
        <v>71.939820858798583</v>
      </c>
      <c r="J26" s="2"/>
    </row>
    <row r="27" spans="1:10" ht="54" customHeight="1" x14ac:dyDescent="0.25">
      <c r="A27" s="37"/>
      <c r="B27" s="23" t="s">
        <v>28</v>
      </c>
      <c r="C27" s="38">
        <v>59361591</v>
      </c>
      <c r="D27" s="38">
        <v>65943911</v>
      </c>
      <c r="E27" s="39">
        <v>37384867.200000003</v>
      </c>
      <c r="F27" s="39">
        <v>51343562.530000001</v>
      </c>
      <c r="G27" s="41">
        <f t="shared" si="1"/>
        <v>13958695.329999998</v>
      </c>
      <c r="H27" s="41">
        <f t="shared" si="2"/>
        <v>62.978209596841836</v>
      </c>
      <c r="I27" s="41">
        <f t="shared" si="2"/>
        <v>77.859444111526841</v>
      </c>
      <c r="J27" s="2"/>
    </row>
    <row r="28" spans="1:10" ht="36.6" customHeight="1" x14ac:dyDescent="0.25">
      <c r="A28" s="37"/>
      <c r="B28" s="23" t="s">
        <v>29</v>
      </c>
      <c r="C28" s="38">
        <v>11994516</v>
      </c>
      <c r="D28" s="38">
        <v>12895212</v>
      </c>
      <c r="E28" s="39">
        <v>9493174.4399999995</v>
      </c>
      <c r="F28" s="39">
        <v>9215871.6400000006</v>
      </c>
      <c r="G28" s="41">
        <f t="shared" si="1"/>
        <v>-277302.79999999888</v>
      </c>
      <c r="H28" s="41">
        <f t="shared" si="2"/>
        <v>79.145956702212899</v>
      </c>
      <c r="I28" s="41">
        <f t="shared" si="2"/>
        <v>71.467391462815812</v>
      </c>
      <c r="J28" s="2"/>
    </row>
    <row r="29" spans="1:10" ht="57" customHeight="1" x14ac:dyDescent="0.25">
      <c r="A29" s="37"/>
      <c r="B29" s="23" t="s">
        <v>30</v>
      </c>
      <c r="C29" s="38">
        <v>255149415</v>
      </c>
      <c r="D29" s="38">
        <v>205942706</v>
      </c>
      <c r="E29" s="39">
        <v>180328423.30000001</v>
      </c>
      <c r="F29" s="39">
        <v>141870439.88999999</v>
      </c>
      <c r="G29" s="41">
        <f t="shared" si="1"/>
        <v>-38457983.410000026</v>
      </c>
      <c r="H29" s="41">
        <f t="shared" si="2"/>
        <v>70.675616990930592</v>
      </c>
      <c r="I29" s="41">
        <f t="shared" si="2"/>
        <v>68.888305221161843</v>
      </c>
      <c r="J29" s="2"/>
    </row>
    <row r="30" spans="1:10" ht="96.75" customHeight="1" x14ac:dyDescent="0.25">
      <c r="A30" s="33" t="s">
        <v>102</v>
      </c>
      <c r="B30" s="22" t="s">
        <v>31</v>
      </c>
      <c r="C30" s="34">
        <v>27001856</v>
      </c>
      <c r="D30" s="34">
        <v>34634360</v>
      </c>
      <c r="E30" s="35">
        <v>21619203.239999998</v>
      </c>
      <c r="F30" s="35">
        <v>32334734.199999999</v>
      </c>
      <c r="G30" s="36">
        <f t="shared" si="1"/>
        <v>10715530.960000001</v>
      </c>
      <c r="H30" s="36">
        <f t="shared" si="2"/>
        <v>80.065619341129732</v>
      </c>
      <c r="I30" s="36">
        <f t="shared" si="2"/>
        <v>93.360276326746032</v>
      </c>
      <c r="J30" s="2"/>
    </row>
    <row r="31" spans="1:10" ht="88.9" customHeight="1" x14ac:dyDescent="0.25">
      <c r="A31" s="37"/>
      <c r="B31" s="24" t="s">
        <v>150</v>
      </c>
      <c r="C31" s="38">
        <v>16364943</v>
      </c>
      <c r="D31" s="38">
        <v>16310690</v>
      </c>
      <c r="E31" s="39">
        <v>12746819.57</v>
      </c>
      <c r="F31" s="39">
        <v>14372772.66</v>
      </c>
      <c r="G31" s="41">
        <f t="shared" si="1"/>
        <v>1625953.0899999999</v>
      </c>
      <c r="H31" s="41">
        <f t="shared" si="2"/>
        <v>77.891011108318551</v>
      </c>
      <c r="I31" s="41">
        <f t="shared" si="2"/>
        <v>88.118728637476408</v>
      </c>
      <c r="J31" s="2"/>
    </row>
    <row r="32" spans="1:10" ht="111.75" customHeight="1" x14ac:dyDescent="0.25">
      <c r="A32" s="37"/>
      <c r="B32" s="23" t="s">
        <v>32</v>
      </c>
      <c r="C32" s="38">
        <v>10636913</v>
      </c>
      <c r="D32" s="38">
        <v>18323670</v>
      </c>
      <c r="E32" s="39">
        <v>8872383.6699999999</v>
      </c>
      <c r="F32" s="39">
        <v>17961961.539999999</v>
      </c>
      <c r="G32" s="41">
        <f t="shared" si="1"/>
        <v>9089577.8699999992</v>
      </c>
      <c r="H32" s="41">
        <f t="shared" si="2"/>
        <v>83.411264809630396</v>
      </c>
      <c r="I32" s="41">
        <f t="shared" si="2"/>
        <v>98.026004288442209</v>
      </c>
      <c r="J32" s="2"/>
    </row>
    <row r="33" spans="1:10" ht="67.150000000000006" customHeight="1" x14ac:dyDescent="0.25">
      <c r="A33" s="33" t="s">
        <v>103</v>
      </c>
      <c r="B33" s="22" t="s">
        <v>33</v>
      </c>
      <c r="C33" s="34">
        <v>2269560346</v>
      </c>
      <c r="D33" s="34">
        <v>3943613105</v>
      </c>
      <c r="E33" s="35">
        <v>1024126031.23</v>
      </c>
      <c r="F33" s="35">
        <v>2332774397.4400001</v>
      </c>
      <c r="G33" s="36">
        <f t="shared" si="1"/>
        <v>1308648366.21</v>
      </c>
      <c r="H33" s="36">
        <f t="shared" si="2"/>
        <v>45.124423901526875</v>
      </c>
      <c r="I33" s="36">
        <f t="shared" si="2"/>
        <v>59.153226630734615</v>
      </c>
      <c r="J33" s="2"/>
    </row>
    <row r="34" spans="1:10" ht="47.25" customHeight="1" x14ac:dyDescent="0.25">
      <c r="A34" s="37"/>
      <c r="B34" s="23" t="s">
        <v>34</v>
      </c>
      <c r="C34" s="38">
        <v>1166536067</v>
      </c>
      <c r="D34" s="38">
        <v>2800899777</v>
      </c>
      <c r="E34" s="39">
        <v>422740937.86000001</v>
      </c>
      <c r="F34" s="39">
        <v>1743497308.1600001</v>
      </c>
      <c r="G34" s="41">
        <f t="shared" si="1"/>
        <v>1320756370.3000002</v>
      </c>
      <c r="H34" s="41">
        <f t="shared" si="2"/>
        <v>36.23899421705579</v>
      </c>
      <c r="I34" s="41">
        <f t="shared" si="2"/>
        <v>62.247757755453605</v>
      </c>
      <c r="J34" s="2"/>
    </row>
    <row r="35" spans="1:10" ht="44.45" customHeight="1" x14ac:dyDescent="0.25">
      <c r="A35" s="37"/>
      <c r="B35" s="23" t="s">
        <v>35</v>
      </c>
      <c r="C35" s="38">
        <v>1094744872</v>
      </c>
      <c r="D35" s="38">
        <v>1093291797</v>
      </c>
      <c r="E35" s="39">
        <v>601385093.37</v>
      </c>
      <c r="F35" s="39">
        <v>589277089.27999997</v>
      </c>
      <c r="G35" s="41">
        <f t="shared" si="1"/>
        <v>-12108004.090000033</v>
      </c>
      <c r="H35" s="41">
        <f t="shared" si="2"/>
        <v>54.933812320246247</v>
      </c>
      <c r="I35" s="41">
        <f t="shared" si="2"/>
        <v>53.899342416816829</v>
      </c>
      <c r="J35" s="2"/>
    </row>
    <row r="36" spans="1:10" ht="61.5" customHeight="1" x14ac:dyDescent="0.25">
      <c r="A36" s="37"/>
      <c r="B36" s="25" t="s">
        <v>129</v>
      </c>
      <c r="C36" s="38">
        <v>8279407</v>
      </c>
      <c r="D36" s="38">
        <v>49421531</v>
      </c>
      <c r="E36" s="39">
        <v>0</v>
      </c>
      <c r="F36" s="39">
        <v>0</v>
      </c>
      <c r="G36" s="41">
        <f t="shared" si="1"/>
        <v>0</v>
      </c>
      <c r="H36" s="41">
        <f t="shared" si="2"/>
        <v>0</v>
      </c>
      <c r="I36" s="41">
        <f t="shared" si="2"/>
        <v>0</v>
      </c>
      <c r="J36" s="2"/>
    </row>
    <row r="37" spans="1:10" ht="41.45" customHeight="1" x14ac:dyDescent="0.25">
      <c r="A37" s="33" t="s">
        <v>104</v>
      </c>
      <c r="B37" s="22" t="s">
        <v>36</v>
      </c>
      <c r="C37" s="34">
        <v>739329161</v>
      </c>
      <c r="D37" s="34">
        <v>926514562</v>
      </c>
      <c r="E37" s="35">
        <v>514705746.93000001</v>
      </c>
      <c r="F37" s="35">
        <v>475949602.02999997</v>
      </c>
      <c r="G37" s="36">
        <f t="shared" si="1"/>
        <v>-38756144.900000036</v>
      </c>
      <c r="H37" s="36">
        <f t="shared" si="2"/>
        <v>69.617942058963365</v>
      </c>
      <c r="I37" s="36">
        <f t="shared" si="2"/>
        <v>51.369899789011619</v>
      </c>
      <c r="J37" s="2"/>
    </row>
    <row r="38" spans="1:10" ht="51.6" customHeight="1" x14ac:dyDescent="0.25">
      <c r="A38" s="37"/>
      <c r="B38" s="26" t="s">
        <v>37</v>
      </c>
      <c r="C38" s="38">
        <v>671023437</v>
      </c>
      <c r="D38" s="38">
        <v>857084386</v>
      </c>
      <c r="E38" s="39">
        <v>460575790.91000003</v>
      </c>
      <c r="F38" s="39">
        <v>426422268.80000001</v>
      </c>
      <c r="G38" s="41">
        <f t="shared" si="1"/>
        <v>-34153522.110000014</v>
      </c>
      <c r="H38" s="41">
        <f t="shared" si="2"/>
        <v>68.637809875782324</v>
      </c>
      <c r="I38" s="41">
        <f t="shared" si="2"/>
        <v>49.752658637279154</v>
      </c>
      <c r="J38" s="2"/>
    </row>
    <row r="39" spans="1:10" ht="37.15" customHeight="1" x14ac:dyDescent="0.25">
      <c r="A39" s="37"/>
      <c r="B39" s="26" t="s">
        <v>38</v>
      </c>
      <c r="C39" s="38">
        <v>11445622</v>
      </c>
      <c r="D39" s="38">
        <v>12293201</v>
      </c>
      <c r="E39" s="39">
        <v>8721520</v>
      </c>
      <c r="F39" s="39">
        <v>9364384</v>
      </c>
      <c r="G39" s="41">
        <f t="shared" si="1"/>
        <v>642864</v>
      </c>
      <c r="H39" s="41">
        <f t="shared" si="2"/>
        <v>76.199615888066191</v>
      </c>
      <c r="I39" s="41">
        <f t="shared" si="2"/>
        <v>76.175310238561948</v>
      </c>
      <c r="J39" s="2"/>
    </row>
    <row r="40" spans="1:10" ht="59.25" customHeight="1" x14ac:dyDescent="0.25">
      <c r="A40" s="37"/>
      <c r="B40" s="26" t="s">
        <v>151</v>
      </c>
      <c r="C40" s="38">
        <v>55386065</v>
      </c>
      <c r="D40" s="38">
        <v>55817162</v>
      </c>
      <c r="E40" s="39">
        <v>44696041.890000001</v>
      </c>
      <c r="F40" s="39">
        <v>39579260.270000003</v>
      </c>
      <c r="G40" s="41">
        <f t="shared" si="1"/>
        <v>-5116781.6199999973</v>
      </c>
      <c r="H40" s="41">
        <f t="shared" si="2"/>
        <v>80.699074559638788</v>
      </c>
      <c r="I40" s="41">
        <f t="shared" si="2"/>
        <v>70.908765067632785</v>
      </c>
      <c r="J40" s="2"/>
    </row>
    <row r="41" spans="1:10" ht="43.5" customHeight="1" x14ac:dyDescent="0.25">
      <c r="A41" s="37"/>
      <c r="B41" s="26" t="s">
        <v>127</v>
      </c>
      <c r="C41" s="38">
        <v>1474037</v>
      </c>
      <c r="D41" s="38">
        <v>1319813</v>
      </c>
      <c r="E41" s="39">
        <v>712394.13</v>
      </c>
      <c r="F41" s="39">
        <v>583688.95999999996</v>
      </c>
      <c r="G41" s="41">
        <f t="shared" si="1"/>
        <v>-128705.17000000004</v>
      </c>
      <c r="H41" s="41">
        <f t="shared" si="2"/>
        <v>48.32946052236138</v>
      </c>
      <c r="I41" s="41">
        <f t="shared" si="2"/>
        <v>44.225125832220172</v>
      </c>
      <c r="J41" s="2"/>
    </row>
    <row r="42" spans="1:10" ht="59.45" customHeight="1" x14ac:dyDescent="0.25">
      <c r="A42" s="33" t="s">
        <v>105</v>
      </c>
      <c r="B42" s="22" t="s">
        <v>39</v>
      </c>
      <c r="C42" s="34">
        <v>379848481</v>
      </c>
      <c r="D42" s="34">
        <v>426529264</v>
      </c>
      <c r="E42" s="35">
        <v>254074674.34</v>
      </c>
      <c r="F42" s="35">
        <v>300804436.06999999</v>
      </c>
      <c r="G42" s="36">
        <f t="shared" si="1"/>
        <v>46729761.729999989</v>
      </c>
      <c r="H42" s="36">
        <f t="shared" si="2"/>
        <v>66.888427109439988</v>
      </c>
      <c r="I42" s="36">
        <f t="shared" si="2"/>
        <v>70.523750996367738</v>
      </c>
      <c r="J42" s="2"/>
    </row>
    <row r="43" spans="1:10" ht="43.15" customHeight="1" x14ac:dyDescent="0.25">
      <c r="A43" s="37"/>
      <c r="B43" s="23" t="s">
        <v>40</v>
      </c>
      <c r="C43" s="38">
        <v>70062470</v>
      </c>
      <c r="D43" s="38">
        <v>68387102</v>
      </c>
      <c r="E43" s="39">
        <v>52238524.780000001</v>
      </c>
      <c r="F43" s="39">
        <v>52827491.270000003</v>
      </c>
      <c r="G43" s="41">
        <f t="shared" si="1"/>
        <v>588966.49000000209</v>
      </c>
      <c r="H43" s="41">
        <f t="shared" si="2"/>
        <v>74.559924564463685</v>
      </c>
      <c r="I43" s="41">
        <f t="shared" si="2"/>
        <v>77.24774076550284</v>
      </c>
      <c r="J43" s="2"/>
    </row>
    <row r="44" spans="1:10" ht="56.45" customHeight="1" x14ac:dyDescent="0.25">
      <c r="A44" s="37"/>
      <c r="B44" s="23" t="s">
        <v>8</v>
      </c>
      <c r="C44" s="38">
        <v>263100</v>
      </c>
      <c r="D44" s="38">
        <v>2884100</v>
      </c>
      <c r="E44" s="39">
        <v>102122</v>
      </c>
      <c r="F44" s="39">
        <v>2170424.9500000002</v>
      </c>
      <c r="G44" s="41">
        <f t="shared" si="1"/>
        <v>2068302.9500000002</v>
      </c>
      <c r="H44" s="41">
        <f t="shared" si="2"/>
        <v>38.814899277841128</v>
      </c>
      <c r="I44" s="41">
        <v>0</v>
      </c>
      <c r="J44" s="2"/>
    </row>
    <row r="45" spans="1:10" ht="30.6" customHeight="1" x14ac:dyDescent="0.25">
      <c r="A45" s="37"/>
      <c r="B45" s="23" t="s">
        <v>41</v>
      </c>
      <c r="C45" s="38">
        <v>309522911</v>
      </c>
      <c r="D45" s="38">
        <v>355258062</v>
      </c>
      <c r="E45" s="39">
        <v>201734027.56</v>
      </c>
      <c r="F45" s="39">
        <v>245806519.84999999</v>
      </c>
      <c r="G45" s="41">
        <f t="shared" si="1"/>
        <v>44072492.289999992</v>
      </c>
      <c r="H45" s="41">
        <f t="shared" si="2"/>
        <v>65.175798104328379</v>
      </c>
      <c r="I45" s="41">
        <f t="shared" si="2"/>
        <v>69.190975840542649</v>
      </c>
      <c r="J45" s="2"/>
    </row>
    <row r="46" spans="1:10" ht="42.75" customHeight="1" x14ac:dyDescent="0.25">
      <c r="A46" s="42" t="s">
        <v>140</v>
      </c>
      <c r="B46" s="27" t="s">
        <v>141</v>
      </c>
      <c r="C46" s="34">
        <v>61860697</v>
      </c>
      <c r="D46" s="34">
        <v>65775268</v>
      </c>
      <c r="E46" s="35">
        <v>50475892.979999997</v>
      </c>
      <c r="F46" s="35">
        <v>59305251</v>
      </c>
      <c r="G46" s="43">
        <f t="shared" si="1"/>
        <v>8829358.0200000033</v>
      </c>
      <c r="H46" s="43">
        <v>0</v>
      </c>
      <c r="I46" s="43">
        <f t="shared" ref="I46:I49" si="4">F46/D46*100</f>
        <v>90.163450189210934</v>
      </c>
      <c r="J46" s="2"/>
    </row>
    <row r="47" spans="1:10" ht="42.75" customHeight="1" x14ac:dyDescent="0.25">
      <c r="A47" s="44"/>
      <c r="B47" s="26" t="s">
        <v>142</v>
      </c>
      <c r="C47" s="38">
        <v>34862738</v>
      </c>
      <c r="D47" s="38">
        <v>31577256</v>
      </c>
      <c r="E47" s="39">
        <v>34212818.25</v>
      </c>
      <c r="F47" s="39">
        <v>31555050</v>
      </c>
      <c r="G47" s="41">
        <f t="shared" si="1"/>
        <v>-2657768.25</v>
      </c>
      <c r="H47" s="41">
        <v>0</v>
      </c>
      <c r="I47" s="41">
        <f t="shared" si="4"/>
        <v>99.929677233512621</v>
      </c>
      <c r="J47" s="2"/>
    </row>
    <row r="48" spans="1:10" ht="42.75" customHeight="1" x14ac:dyDescent="0.25">
      <c r="A48" s="44"/>
      <c r="B48" s="26" t="s">
        <v>143</v>
      </c>
      <c r="C48" s="38">
        <v>387551</v>
      </c>
      <c r="D48" s="38">
        <v>7926124</v>
      </c>
      <c r="E48" s="39">
        <v>34875</v>
      </c>
      <c r="F48" s="39">
        <v>2512290</v>
      </c>
      <c r="G48" s="41">
        <f t="shared" si="1"/>
        <v>2477415</v>
      </c>
      <c r="H48" s="41">
        <v>0</v>
      </c>
      <c r="I48" s="41">
        <f t="shared" si="4"/>
        <v>31.696324710539475</v>
      </c>
      <c r="J48" s="2"/>
    </row>
    <row r="49" spans="1:10" ht="42.75" customHeight="1" x14ac:dyDescent="0.25">
      <c r="A49" s="44"/>
      <c r="B49" s="26" t="s">
        <v>144</v>
      </c>
      <c r="C49" s="38">
        <v>26610408</v>
      </c>
      <c r="D49" s="38">
        <v>26271888</v>
      </c>
      <c r="E49" s="39">
        <v>16228199.73</v>
      </c>
      <c r="F49" s="39">
        <v>25237911</v>
      </c>
      <c r="G49" s="41">
        <f t="shared" si="1"/>
        <v>9009711.2699999996</v>
      </c>
      <c r="H49" s="41">
        <v>0</v>
      </c>
      <c r="I49" s="41">
        <f t="shared" si="4"/>
        <v>96.064321681030307</v>
      </c>
      <c r="J49" s="2"/>
    </row>
    <row r="50" spans="1:10" ht="84" customHeight="1" x14ac:dyDescent="0.25">
      <c r="A50" s="33" t="s">
        <v>106</v>
      </c>
      <c r="B50" s="22" t="s">
        <v>42</v>
      </c>
      <c r="C50" s="34">
        <v>1022212616</v>
      </c>
      <c r="D50" s="34">
        <v>1053949718</v>
      </c>
      <c r="E50" s="35">
        <v>604000870.58000004</v>
      </c>
      <c r="F50" s="35">
        <v>708628387.61000001</v>
      </c>
      <c r="G50" s="36">
        <f t="shared" si="1"/>
        <v>104627517.02999997</v>
      </c>
      <c r="H50" s="36">
        <f t="shared" si="2"/>
        <v>59.087596956443754</v>
      </c>
      <c r="I50" s="36">
        <f t="shared" si="2"/>
        <v>67.235502368624395</v>
      </c>
    </row>
    <row r="51" spans="1:10" ht="63" customHeight="1" x14ac:dyDescent="0.25">
      <c r="A51" s="37"/>
      <c r="B51" s="23" t="s">
        <v>43</v>
      </c>
      <c r="C51" s="38">
        <v>276875574</v>
      </c>
      <c r="D51" s="38">
        <v>327419013</v>
      </c>
      <c r="E51" s="39">
        <v>144179431.18000001</v>
      </c>
      <c r="F51" s="39">
        <v>187158528.72</v>
      </c>
      <c r="G51" s="41">
        <f t="shared" si="1"/>
        <v>42979097.539999992</v>
      </c>
      <c r="H51" s="41">
        <f t="shared" si="2"/>
        <v>52.073727233157804</v>
      </c>
      <c r="I51" s="41">
        <f t="shared" si="2"/>
        <v>57.161777810380244</v>
      </c>
    </row>
    <row r="52" spans="1:10" ht="37.9" customHeight="1" x14ac:dyDescent="0.25">
      <c r="A52" s="37"/>
      <c r="B52" s="23" t="s">
        <v>44</v>
      </c>
      <c r="C52" s="38">
        <v>702460405</v>
      </c>
      <c r="D52" s="38">
        <v>688889566</v>
      </c>
      <c r="E52" s="39">
        <v>430255061.32999998</v>
      </c>
      <c r="F52" s="39">
        <v>495096392.39999998</v>
      </c>
      <c r="G52" s="41">
        <f t="shared" si="1"/>
        <v>64841331.069999993</v>
      </c>
      <c r="H52" s="41">
        <f t="shared" si="2"/>
        <v>61.24972429300125</v>
      </c>
      <c r="I52" s="41">
        <f t="shared" si="2"/>
        <v>71.868760514802162</v>
      </c>
    </row>
    <row r="53" spans="1:10" ht="54.6" customHeight="1" x14ac:dyDescent="0.25">
      <c r="A53" s="37"/>
      <c r="B53" s="23" t="s">
        <v>45</v>
      </c>
      <c r="C53" s="45">
        <v>0</v>
      </c>
      <c r="D53" s="38">
        <v>950000</v>
      </c>
      <c r="E53" s="45">
        <v>0</v>
      </c>
      <c r="F53" s="39">
        <v>948118.42</v>
      </c>
      <c r="G53" s="41">
        <v>0</v>
      </c>
      <c r="H53" s="41">
        <v>0</v>
      </c>
      <c r="I53" s="41">
        <v>0</v>
      </c>
    </row>
    <row r="54" spans="1:10" ht="84.75" customHeight="1" x14ac:dyDescent="0.25">
      <c r="A54" s="37"/>
      <c r="B54" s="23" t="s">
        <v>46</v>
      </c>
      <c r="C54" s="38">
        <v>39111555</v>
      </c>
      <c r="D54" s="38">
        <v>36083598</v>
      </c>
      <c r="E54" s="39">
        <v>29566378.07</v>
      </c>
      <c r="F54" s="39">
        <v>25425348.07</v>
      </c>
      <c r="G54" s="41">
        <f t="shared" si="1"/>
        <v>-4141030</v>
      </c>
      <c r="H54" s="41">
        <f t="shared" si="2"/>
        <v>75.594995059644148</v>
      </c>
      <c r="I54" s="41">
        <f t="shared" si="2"/>
        <v>70.462341560284543</v>
      </c>
    </row>
    <row r="55" spans="1:10" ht="75.75" customHeight="1" x14ac:dyDescent="0.25">
      <c r="A55" s="37"/>
      <c r="B55" s="23" t="s">
        <v>9</v>
      </c>
      <c r="C55" s="38">
        <v>3765082</v>
      </c>
      <c r="D55" s="38">
        <v>607541</v>
      </c>
      <c r="E55" s="39">
        <v>0</v>
      </c>
      <c r="F55" s="39">
        <v>0</v>
      </c>
      <c r="G55" s="41">
        <f t="shared" si="1"/>
        <v>0</v>
      </c>
      <c r="H55" s="41">
        <f t="shared" ref="H55" si="5">E55/C55*100</f>
        <v>0</v>
      </c>
      <c r="I55" s="41">
        <f t="shared" ref="I55" si="6">F55/D55*100</f>
        <v>0</v>
      </c>
    </row>
    <row r="56" spans="1:10" ht="51" customHeight="1" x14ac:dyDescent="0.25">
      <c r="A56" s="33" t="s">
        <v>107</v>
      </c>
      <c r="B56" s="22" t="s">
        <v>47</v>
      </c>
      <c r="C56" s="34">
        <v>1694106167</v>
      </c>
      <c r="D56" s="34">
        <v>2389615797</v>
      </c>
      <c r="E56" s="35">
        <v>1176817515.9100001</v>
      </c>
      <c r="F56" s="35">
        <v>1531567072.2</v>
      </c>
      <c r="G56" s="36">
        <f t="shared" si="1"/>
        <v>354749556.28999996</v>
      </c>
      <c r="H56" s="36">
        <f t="shared" si="2"/>
        <v>69.465393541064898</v>
      </c>
      <c r="I56" s="36">
        <f t="shared" si="2"/>
        <v>64.092607444375716</v>
      </c>
    </row>
    <row r="57" spans="1:10" ht="33.6" customHeight="1" x14ac:dyDescent="0.25">
      <c r="A57" s="37"/>
      <c r="B57" s="23" t="s">
        <v>48</v>
      </c>
      <c r="C57" s="38">
        <v>493561565</v>
      </c>
      <c r="D57" s="38">
        <v>1242583348</v>
      </c>
      <c r="E57" s="39">
        <v>371142254.61000001</v>
      </c>
      <c r="F57" s="39">
        <v>685658353.75999999</v>
      </c>
      <c r="G57" s="41">
        <f t="shared" si="1"/>
        <v>314516099.14999998</v>
      </c>
      <c r="H57" s="41">
        <f t="shared" si="2"/>
        <v>75.196749692209124</v>
      </c>
      <c r="I57" s="41">
        <f t="shared" si="2"/>
        <v>55.180069398451323</v>
      </c>
    </row>
    <row r="58" spans="1:10" ht="27.6" customHeight="1" x14ac:dyDescent="0.25">
      <c r="A58" s="37"/>
      <c r="B58" s="23" t="s">
        <v>49</v>
      </c>
      <c r="C58" s="38">
        <v>452580355</v>
      </c>
      <c r="D58" s="38">
        <v>676040263</v>
      </c>
      <c r="E58" s="39">
        <v>299994037</v>
      </c>
      <c r="F58" s="39">
        <v>488924199.54000002</v>
      </c>
      <c r="G58" s="41">
        <f t="shared" si="1"/>
        <v>188930162.54000002</v>
      </c>
      <c r="H58" s="41">
        <f t="shared" si="2"/>
        <v>66.285253808685525</v>
      </c>
      <c r="I58" s="41">
        <f t="shared" si="2"/>
        <v>72.321757489760643</v>
      </c>
    </row>
    <row r="59" spans="1:10" ht="80.25" customHeight="1" x14ac:dyDescent="0.25">
      <c r="A59" s="37"/>
      <c r="B59" s="23" t="s">
        <v>50</v>
      </c>
      <c r="C59" s="38">
        <v>721894768</v>
      </c>
      <c r="D59" s="38">
        <v>434395661</v>
      </c>
      <c r="E59" s="39">
        <v>500646979.93000001</v>
      </c>
      <c r="F59" s="39">
        <v>336262050.92000002</v>
      </c>
      <c r="G59" s="41">
        <f t="shared" si="1"/>
        <v>-164384929.00999999</v>
      </c>
      <c r="H59" s="41">
        <f t="shared" si="2"/>
        <v>69.351795043069217</v>
      </c>
      <c r="I59" s="41">
        <f t="shared" si="2"/>
        <v>77.409164296417771</v>
      </c>
    </row>
    <row r="60" spans="1:10" ht="80.25" customHeight="1" x14ac:dyDescent="0.25">
      <c r="A60" s="37"/>
      <c r="B60" s="25" t="s">
        <v>130</v>
      </c>
      <c r="C60" s="38">
        <v>26069479</v>
      </c>
      <c r="D60" s="38">
        <v>23367647</v>
      </c>
      <c r="E60" s="39">
        <v>5034244.37</v>
      </c>
      <c r="F60" s="39">
        <v>19778653.48</v>
      </c>
      <c r="G60" s="41">
        <f t="shared" si="1"/>
        <v>14744409.109999999</v>
      </c>
      <c r="H60" s="41">
        <f t="shared" si="2"/>
        <v>19.310874490433815</v>
      </c>
      <c r="I60" s="41">
        <f t="shared" si="2"/>
        <v>84.64118565296711</v>
      </c>
    </row>
    <row r="61" spans="1:10" ht="80.25" customHeight="1" x14ac:dyDescent="0.25">
      <c r="A61" s="37"/>
      <c r="B61" s="24" t="s">
        <v>57</v>
      </c>
      <c r="C61" s="38">
        <v>0</v>
      </c>
      <c r="D61" s="38">
        <v>13228878</v>
      </c>
      <c r="E61" s="39">
        <v>0</v>
      </c>
      <c r="F61" s="39">
        <v>943814.5</v>
      </c>
      <c r="G61" s="41">
        <f t="shared" si="1"/>
        <v>943814.5</v>
      </c>
      <c r="H61" s="41">
        <v>0</v>
      </c>
      <c r="I61" s="41">
        <f t="shared" ref="I61" si="7">F61/D61*100</f>
        <v>7.1345015049651224</v>
      </c>
    </row>
    <row r="62" spans="1:10" ht="44.45" customHeight="1" x14ac:dyDescent="0.25">
      <c r="A62" s="33" t="s">
        <v>108</v>
      </c>
      <c r="B62" s="22" t="s">
        <v>51</v>
      </c>
      <c r="C62" s="34">
        <v>1389819758</v>
      </c>
      <c r="D62" s="34">
        <v>2289750357</v>
      </c>
      <c r="E62" s="35">
        <v>764544368.16999996</v>
      </c>
      <c r="F62" s="35">
        <v>1513247837.23</v>
      </c>
      <c r="G62" s="36">
        <f t="shared" si="1"/>
        <v>748703469.06000006</v>
      </c>
      <c r="H62" s="36">
        <f>E62/C60*100</f>
        <v>2932.718249451782</v>
      </c>
      <c r="I62" s="36">
        <f>F62/D60*100</f>
        <v>6475.8246186704209</v>
      </c>
    </row>
    <row r="63" spans="1:10" ht="50.45" customHeight="1" x14ac:dyDescent="0.25">
      <c r="A63" s="37"/>
      <c r="B63" s="23" t="s">
        <v>52</v>
      </c>
      <c r="C63" s="38">
        <v>846964907</v>
      </c>
      <c r="D63" s="38">
        <v>1685077178</v>
      </c>
      <c r="E63" s="39">
        <v>374871302.88</v>
      </c>
      <c r="F63" s="39">
        <v>1042702536.2</v>
      </c>
      <c r="G63" s="41">
        <f t="shared" si="1"/>
        <v>667831233.32000005</v>
      </c>
      <c r="H63" s="41">
        <f t="shared" ref="H63:H65" si="8">E63/C63*100</f>
        <v>44.260547253110687</v>
      </c>
      <c r="I63" s="41">
        <f t="shared" si="2"/>
        <v>61.8786219298022</v>
      </c>
    </row>
    <row r="64" spans="1:10" ht="66.75" customHeight="1" x14ac:dyDescent="0.25">
      <c r="A64" s="37"/>
      <c r="B64" s="23" t="s">
        <v>53</v>
      </c>
      <c r="C64" s="38">
        <v>527368359</v>
      </c>
      <c r="D64" s="38">
        <v>589930742</v>
      </c>
      <c r="E64" s="39">
        <v>377592487.04000002</v>
      </c>
      <c r="F64" s="39">
        <v>459882951.81</v>
      </c>
      <c r="G64" s="41">
        <f t="shared" si="1"/>
        <v>82290464.769999981</v>
      </c>
      <c r="H64" s="41">
        <f t="shared" si="8"/>
        <v>71.599382214737687</v>
      </c>
      <c r="I64" s="41">
        <f t="shared" si="2"/>
        <v>77.955413927216568</v>
      </c>
    </row>
    <row r="65" spans="1:9" ht="39" customHeight="1" x14ac:dyDescent="0.25">
      <c r="A65" s="37"/>
      <c r="B65" s="23" t="s">
        <v>54</v>
      </c>
      <c r="C65" s="38">
        <v>15486492</v>
      </c>
      <c r="D65" s="38">
        <v>14742437</v>
      </c>
      <c r="E65" s="39">
        <v>12080578.25</v>
      </c>
      <c r="F65" s="39">
        <v>10662349.220000001</v>
      </c>
      <c r="G65" s="41">
        <f t="shared" si="1"/>
        <v>-1418229.0299999993</v>
      </c>
      <c r="H65" s="41">
        <f t="shared" si="8"/>
        <v>78.007196529724098</v>
      </c>
      <c r="I65" s="41">
        <f t="shared" si="2"/>
        <v>72.324197281629893</v>
      </c>
    </row>
    <row r="66" spans="1:9" ht="95.45" customHeight="1" x14ac:dyDescent="0.25">
      <c r="A66" s="33" t="s">
        <v>109</v>
      </c>
      <c r="B66" s="22" t="s">
        <v>55</v>
      </c>
      <c r="C66" s="34">
        <v>454695955</v>
      </c>
      <c r="D66" s="34">
        <v>592525326</v>
      </c>
      <c r="E66" s="35">
        <v>335780415.80000001</v>
      </c>
      <c r="F66" s="35">
        <v>484667637.94</v>
      </c>
      <c r="G66" s="36">
        <f t="shared" si="1"/>
        <v>148887222.13999999</v>
      </c>
      <c r="H66" s="36">
        <f t="shared" si="2"/>
        <v>73.847240580796452</v>
      </c>
      <c r="I66" s="36">
        <f t="shared" si="2"/>
        <v>81.796948868308789</v>
      </c>
    </row>
    <row r="67" spans="1:9" ht="30.6" customHeight="1" x14ac:dyDescent="0.25">
      <c r="A67" s="37"/>
      <c r="B67" s="23" t="s">
        <v>56</v>
      </c>
      <c r="C67" s="38">
        <v>107316848</v>
      </c>
      <c r="D67" s="38">
        <v>136300523</v>
      </c>
      <c r="E67" s="39">
        <v>48387315.07</v>
      </c>
      <c r="F67" s="39">
        <v>88280967.75</v>
      </c>
      <c r="G67" s="41">
        <f>F67-E67</f>
        <v>39893652.68</v>
      </c>
      <c r="H67" s="41">
        <f t="shared" si="2"/>
        <v>45.088274554988793</v>
      </c>
      <c r="I67" s="41">
        <f t="shared" si="2"/>
        <v>64.769353636302625</v>
      </c>
    </row>
    <row r="68" spans="1:9" ht="26.25" x14ac:dyDescent="0.25">
      <c r="A68" s="37"/>
      <c r="B68" s="23" t="s">
        <v>58</v>
      </c>
      <c r="C68" s="38">
        <v>330589192</v>
      </c>
      <c r="D68" s="38">
        <v>441474255</v>
      </c>
      <c r="E68" s="39">
        <v>274600957</v>
      </c>
      <c r="F68" s="39">
        <v>384958419</v>
      </c>
      <c r="G68" s="41">
        <f t="shared" si="1"/>
        <v>110357462</v>
      </c>
      <c r="H68" s="41">
        <f t="shared" si="2"/>
        <v>83.064106040103098</v>
      </c>
      <c r="I68" s="41">
        <f t="shared" si="2"/>
        <v>87.198384648726574</v>
      </c>
    </row>
    <row r="69" spans="1:9" ht="96" customHeight="1" x14ac:dyDescent="0.25">
      <c r="A69" s="37"/>
      <c r="B69" s="23" t="s">
        <v>59</v>
      </c>
      <c r="C69" s="38">
        <v>16789915</v>
      </c>
      <c r="D69" s="38">
        <v>14750548</v>
      </c>
      <c r="E69" s="39">
        <v>12792143.73</v>
      </c>
      <c r="F69" s="39">
        <v>11428251.189999999</v>
      </c>
      <c r="G69" s="41">
        <f t="shared" si="1"/>
        <v>-1363892.540000001</v>
      </c>
      <c r="H69" s="41">
        <f t="shared" si="2"/>
        <v>76.189449023416728</v>
      </c>
      <c r="I69" s="41">
        <f t="shared" si="2"/>
        <v>77.476790624999154</v>
      </c>
    </row>
    <row r="70" spans="1:9" ht="42" customHeight="1" x14ac:dyDescent="0.25">
      <c r="A70" s="33" t="s">
        <v>110</v>
      </c>
      <c r="B70" s="22" t="s">
        <v>60</v>
      </c>
      <c r="C70" s="34">
        <v>99628310</v>
      </c>
      <c r="D70" s="34">
        <v>111661453</v>
      </c>
      <c r="E70" s="35">
        <v>59659183.280000001</v>
      </c>
      <c r="F70" s="35">
        <v>82134895.689999998</v>
      </c>
      <c r="G70" s="36">
        <f t="shared" si="1"/>
        <v>22475712.409999996</v>
      </c>
      <c r="H70" s="36">
        <f t="shared" si="2"/>
        <v>59.881757785512981</v>
      </c>
      <c r="I70" s="36">
        <f t="shared" si="2"/>
        <v>73.557072278111946</v>
      </c>
    </row>
    <row r="71" spans="1:9" ht="59.45" customHeight="1" x14ac:dyDescent="0.25">
      <c r="A71" s="37"/>
      <c r="B71" s="23" t="s">
        <v>61</v>
      </c>
      <c r="C71" s="38">
        <v>89467410</v>
      </c>
      <c r="D71" s="38">
        <v>102558211</v>
      </c>
      <c r="E71" s="39">
        <v>51423646.560000002</v>
      </c>
      <c r="F71" s="39">
        <v>75575979.069999993</v>
      </c>
      <c r="G71" s="41">
        <f t="shared" si="1"/>
        <v>24152332.50999999</v>
      </c>
      <c r="H71" s="41">
        <f t="shared" si="2"/>
        <v>57.47751785817875</v>
      </c>
      <c r="I71" s="41">
        <f t="shared" si="2"/>
        <v>73.690812596175249</v>
      </c>
    </row>
    <row r="72" spans="1:9" ht="63.6" customHeight="1" x14ac:dyDescent="0.25">
      <c r="A72" s="37"/>
      <c r="B72" s="23" t="s">
        <v>62</v>
      </c>
      <c r="C72" s="38">
        <v>10160900</v>
      </c>
      <c r="D72" s="38">
        <v>9103242</v>
      </c>
      <c r="E72" s="39">
        <v>8235536.7199999997</v>
      </c>
      <c r="F72" s="39">
        <v>6558916.6200000001</v>
      </c>
      <c r="G72" s="41">
        <f t="shared" si="1"/>
        <v>-1676620.0999999996</v>
      </c>
      <c r="H72" s="41">
        <f t="shared" ref="H72" si="9">E72/C72*100</f>
        <v>81.051252546526385</v>
      </c>
      <c r="I72" s="41">
        <f t="shared" ref="H72:I127" si="10">F72/D72*100</f>
        <v>72.050337890610834</v>
      </c>
    </row>
    <row r="73" spans="1:9" ht="58.9" customHeight="1" x14ac:dyDescent="0.25">
      <c r="A73" s="33" t="s">
        <v>111</v>
      </c>
      <c r="B73" s="22" t="s">
        <v>63</v>
      </c>
      <c r="C73" s="34">
        <v>721685180</v>
      </c>
      <c r="D73" s="34">
        <v>2051595031</v>
      </c>
      <c r="E73" s="35">
        <v>473611129.79000002</v>
      </c>
      <c r="F73" s="35">
        <v>1764235651.51</v>
      </c>
      <c r="G73" s="36">
        <f t="shared" si="1"/>
        <v>1290624521.72</v>
      </c>
      <c r="H73" s="36">
        <f t="shared" si="10"/>
        <v>65.625724750229736</v>
      </c>
      <c r="I73" s="36">
        <f t="shared" si="10"/>
        <v>85.993367348431633</v>
      </c>
    </row>
    <row r="74" spans="1:9" ht="49.15" customHeight="1" x14ac:dyDescent="0.25">
      <c r="A74" s="37"/>
      <c r="B74" s="23" t="s">
        <v>64</v>
      </c>
      <c r="C74" s="38">
        <v>36903733</v>
      </c>
      <c r="D74" s="38">
        <v>1354524415</v>
      </c>
      <c r="E74" s="39">
        <v>27143015.609999999</v>
      </c>
      <c r="F74" s="39">
        <v>1225400335.8800001</v>
      </c>
      <c r="G74" s="41">
        <f t="shared" ref="G74:G127" si="11">F74-E74</f>
        <v>1198257320.2700002</v>
      </c>
      <c r="H74" s="41">
        <f t="shared" si="10"/>
        <v>73.55086708978736</v>
      </c>
      <c r="I74" s="41">
        <f t="shared" si="10"/>
        <v>90.46720179495621</v>
      </c>
    </row>
    <row r="75" spans="1:9" ht="41.45" customHeight="1" x14ac:dyDescent="0.25">
      <c r="A75" s="37"/>
      <c r="B75" s="23" t="s">
        <v>65</v>
      </c>
      <c r="C75" s="38">
        <v>160171137</v>
      </c>
      <c r="D75" s="38">
        <v>161568152</v>
      </c>
      <c r="E75" s="39">
        <v>102013074.62</v>
      </c>
      <c r="F75" s="39">
        <v>138297247.81999999</v>
      </c>
      <c r="G75" s="41">
        <f t="shared" si="11"/>
        <v>36284173.199999988</v>
      </c>
      <c r="H75" s="41">
        <f t="shared" si="10"/>
        <v>63.690048363707376</v>
      </c>
      <c r="I75" s="41">
        <f t="shared" si="10"/>
        <v>85.59684944592297</v>
      </c>
    </row>
    <row r="76" spans="1:9" ht="39" x14ac:dyDescent="0.25">
      <c r="A76" s="37"/>
      <c r="B76" s="23" t="s">
        <v>66</v>
      </c>
      <c r="C76" s="38">
        <v>432823995</v>
      </c>
      <c r="D76" s="38">
        <v>420841060</v>
      </c>
      <c r="E76" s="39">
        <v>274185785.01999998</v>
      </c>
      <c r="F76" s="39">
        <v>315604415.42000002</v>
      </c>
      <c r="G76" s="41">
        <f t="shared" si="11"/>
        <v>41418630.400000036</v>
      </c>
      <c r="H76" s="41">
        <f t="shared" si="10"/>
        <v>63.348101812146531</v>
      </c>
      <c r="I76" s="41">
        <f t="shared" si="10"/>
        <v>74.993731700038964</v>
      </c>
    </row>
    <row r="77" spans="1:9" ht="69" customHeight="1" x14ac:dyDescent="0.25">
      <c r="A77" s="37"/>
      <c r="B77" s="23" t="s">
        <v>67</v>
      </c>
      <c r="C77" s="38">
        <v>46579436</v>
      </c>
      <c r="D77" s="38">
        <v>48501559</v>
      </c>
      <c r="E77" s="39">
        <v>35803600.719999999</v>
      </c>
      <c r="F77" s="39">
        <v>34950815.119999997</v>
      </c>
      <c r="G77" s="41">
        <f t="shared" si="11"/>
        <v>-852785.60000000149</v>
      </c>
      <c r="H77" s="41">
        <f t="shared" si="10"/>
        <v>76.865681070075638</v>
      </c>
      <c r="I77" s="41">
        <f t="shared" si="10"/>
        <v>72.061219970269406</v>
      </c>
    </row>
    <row r="78" spans="1:9" ht="51.75" x14ac:dyDescent="0.25">
      <c r="A78" s="37"/>
      <c r="B78" s="23" t="s">
        <v>68</v>
      </c>
      <c r="C78" s="38">
        <v>45206879</v>
      </c>
      <c r="D78" s="38">
        <v>66159845</v>
      </c>
      <c r="E78" s="39">
        <v>34465653.82</v>
      </c>
      <c r="F78" s="39">
        <v>49982837.270000003</v>
      </c>
      <c r="G78" s="41">
        <f t="shared" si="11"/>
        <v>15517183.450000003</v>
      </c>
      <c r="H78" s="41">
        <f t="shared" si="10"/>
        <v>76.239843542395391</v>
      </c>
      <c r="I78" s="41">
        <f t="shared" si="10"/>
        <v>75.548600922508214</v>
      </c>
    </row>
    <row r="79" spans="1:9" ht="58.5" customHeight="1" x14ac:dyDescent="0.25">
      <c r="A79" s="33" t="s">
        <v>112</v>
      </c>
      <c r="B79" s="22" t="s">
        <v>69</v>
      </c>
      <c r="C79" s="34">
        <v>122432394</v>
      </c>
      <c r="D79" s="34">
        <v>212051000</v>
      </c>
      <c r="E79" s="35">
        <v>68147921.359999999</v>
      </c>
      <c r="F79" s="35">
        <v>167798773</v>
      </c>
      <c r="G79" s="36">
        <f t="shared" si="11"/>
        <v>99650851.640000001</v>
      </c>
      <c r="H79" s="36">
        <f t="shared" si="10"/>
        <v>55.661675095563353</v>
      </c>
      <c r="I79" s="36">
        <f t="shared" si="10"/>
        <v>79.131328312528595</v>
      </c>
    </row>
    <row r="80" spans="1:9" ht="65.45" customHeight="1" x14ac:dyDescent="0.25">
      <c r="A80" s="37"/>
      <c r="B80" s="23" t="s">
        <v>70</v>
      </c>
      <c r="C80" s="38">
        <v>122432394</v>
      </c>
      <c r="D80" s="38">
        <v>212051000</v>
      </c>
      <c r="E80" s="39">
        <v>68147921.359999999</v>
      </c>
      <c r="F80" s="39">
        <v>167798773</v>
      </c>
      <c r="G80" s="41">
        <f t="shared" si="11"/>
        <v>99650851.640000001</v>
      </c>
      <c r="H80" s="41">
        <f>E80/C80*100</f>
        <v>55.661675095563353</v>
      </c>
      <c r="I80" s="41">
        <f t="shared" si="10"/>
        <v>79.131328312528595</v>
      </c>
    </row>
    <row r="81" spans="1:9" ht="47.45" customHeight="1" x14ac:dyDescent="0.25">
      <c r="A81" s="33" t="s">
        <v>113</v>
      </c>
      <c r="B81" s="22" t="s">
        <v>71</v>
      </c>
      <c r="C81" s="34">
        <v>428284920</v>
      </c>
      <c r="D81" s="34">
        <v>290302312</v>
      </c>
      <c r="E81" s="35">
        <v>84200268.079999998</v>
      </c>
      <c r="F81" s="35">
        <v>204247908.38</v>
      </c>
      <c r="G81" s="36">
        <f t="shared" si="11"/>
        <v>120047640.3</v>
      </c>
      <c r="H81" s="36">
        <f t="shared" si="10"/>
        <v>19.659872236454181</v>
      </c>
      <c r="I81" s="36">
        <f t="shared" si="10"/>
        <v>70.356969247974845</v>
      </c>
    </row>
    <row r="82" spans="1:9" ht="45" customHeight="1" x14ac:dyDescent="0.25">
      <c r="A82" s="37"/>
      <c r="B82" s="23" t="s">
        <v>72</v>
      </c>
      <c r="C82" s="38">
        <v>243450015</v>
      </c>
      <c r="D82" s="38">
        <v>155262012</v>
      </c>
      <c r="E82" s="39">
        <v>35360141.75</v>
      </c>
      <c r="F82" s="39">
        <v>109701502.81999999</v>
      </c>
      <c r="G82" s="41">
        <f t="shared" si="11"/>
        <v>74341361.069999993</v>
      </c>
      <c r="H82" s="41">
        <f t="shared" si="10"/>
        <v>14.524600357900985</v>
      </c>
      <c r="I82" s="41">
        <f t="shared" si="10"/>
        <v>70.655726669315598</v>
      </c>
    </row>
    <row r="83" spans="1:9" ht="40.9" customHeight="1" x14ac:dyDescent="0.25">
      <c r="A83" s="37"/>
      <c r="B83" s="23" t="s">
        <v>73</v>
      </c>
      <c r="C83" s="38">
        <v>46721421</v>
      </c>
      <c r="D83" s="38">
        <v>23945253</v>
      </c>
      <c r="E83" s="39">
        <v>2604414.2200000002</v>
      </c>
      <c r="F83" s="39">
        <v>12252952.99</v>
      </c>
      <c r="G83" s="41">
        <f t="shared" si="11"/>
        <v>9648538.7699999996</v>
      </c>
      <c r="H83" s="41">
        <f t="shared" si="10"/>
        <v>5.5743471929075108</v>
      </c>
      <c r="I83" s="41">
        <f t="shared" si="10"/>
        <v>51.170697549113385</v>
      </c>
    </row>
    <row r="84" spans="1:9" ht="57" customHeight="1" x14ac:dyDescent="0.25">
      <c r="A84" s="37"/>
      <c r="B84" s="23" t="s">
        <v>74</v>
      </c>
      <c r="C84" s="38">
        <v>61021239</v>
      </c>
      <c r="D84" s="38">
        <v>90461741</v>
      </c>
      <c r="E84" s="39">
        <v>37837374.520000003</v>
      </c>
      <c r="F84" s="39">
        <v>66513493.240000002</v>
      </c>
      <c r="G84" s="41">
        <f t="shared" si="11"/>
        <v>28676118.719999999</v>
      </c>
      <c r="H84" s="41">
        <f t="shared" si="10"/>
        <v>62.006893239253969</v>
      </c>
      <c r="I84" s="41">
        <f t="shared" si="10"/>
        <v>73.526656136321762</v>
      </c>
    </row>
    <row r="85" spans="1:9" ht="39" customHeight="1" x14ac:dyDescent="0.25">
      <c r="A85" s="37"/>
      <c r="B85" s="25" t="s">
        <v>131</v>
      </c>
      <c r="C85" s="38">
        <v>9720000</v>
      </c>
      <c r="D85" s="38">
        <v>3240000</v>
      </c>
      <c r="E85" s="39">
        <v>0</v>
      </c>
      <c r="F85" s="39">
        <v>0</v>
      </c>
      <c r="G85" s="41">
        <f t="shared" si="11"/>
        <v>0</v>
      </c>
      <c r="H85" s="41">
        <f t="shared" si="10"/>
        <v>0</v>
      </c>
      <c r="I85" s="41">
        <v>0</v>
      </c>
    </row>
    <row r="86" spans="1:9" ht="39" customHeight="1" x14ac:dyDescent="0.25">
      <c r="A86" s="37"/>
      <c r="B86" s="24" t="s">
        <v>152</v>
      </c>
      <c r="C86" s="38">
        <v>41972245</v>
      </c>
      <c r="D86" s="38">
        <v>7647980</v>
      </c>
      <c r="E86" s="39">
        <v>8398337.5899999999</v>
      </c>
      <c r="F86" s="39">
        <v>6234633.3300000001</v>
      </c>
      <c r="G86" s="39">
        <v>878221.59</v>
      </c>
      <c r="H86" s="41">
        <v>0</v>
      </c>
      <c r="I86" s="41">
        <f t="shared" si="10"/>
        <v>81.52000044456183</v>
      </c>
    </row>
    <row r="87" spans="1:9" ht="39" customHeight="1" x14ac:dyDescent="0.25">
      <c r="A87" s="37"/>
      <c r="B87" s="24" t="s">
        <v>153</v>
      </c>
      <c r="C87" s="38">
        <v>25400000</v>
      </c>
      <c r="D87" s="38">
        <v>9745326</v>
      </c>
      <c r="E87" s="39">
        <v>0</v>
      </c>
      <c r="F87" s="39">
        <v>9545326</v>
      </c>
      <c r="G87" s="39">
        <v>0</v>
      </c>
      <c r="H87" s="41">
        <v>0</v>
      </c>
      <c r="I87" s="41">
        <f t="shared" si="10"/>
        <v>97.947734124030333</v>
      </c>
    </row>
    <row r="88" spans="1:9" ht="64.5" x14ac:dyDescent="0.25">
      <c r="A88" s="33" t="s">
        <v>114</v>
      </c>
      <c r="B88" s="22" t="s">
        <v>75</v>
      </c>
      <c r="C88" s="34">
        <v>9733610873</v>
      </c>
      <c r="D88" s="34">
        <v>10826835901</v>
      </c>
      <c r="E88" s="35">
        <v>4794559031.46</v>
      </c>
      <c r="F88" s="35">
        <v>7641602667.8800001</v>
      </c>
      <c r="G88" s="36">
        <f t="shared" si="11"/>
        <v>2847043636.4200001</v>
      </c>
      <c r="H88" s="36">
        <f t="shared" ref="H88" si="12">E88/C88*100</f>
        <v>49.2577635783612</v>
      </c>
      <c r="I88" s="36">
        <f t="shared" ref="I88" si="13">F88/D88*100</f>
        <v>70.58020217314089</v>
      </c>
    </row>
    <row r="89" spans="1:9" ht="30.6" customHeight="1" x14ac:dyDescent="0.25">
      <c r="A89" s="37"/>
      <c r="B89" s="23" t="s">
        <v>76</v>
      </c>
      <c r="C89" s="38">
        <v>8527711222</v>
      </c>
      <c r="D89" s="38">
        <v>9094239258</v>
      </c>
      <c r="E89" s="39">
        <v>4105769079.8699999</v>
      </c>
      <c r="F89" s="39">
        <v>6481252678.8400002</v>
      </c>
      <c r="G89" s="41">
        <f t="shared" si="11"/>
        <v>2375483598.9700003</v>
      </c>
      <c r="H89" s="41">
        <f t="shared" ref="H89:H91" si="14">E89/C89*100</f>
        <v>48.146202104942716</v>
      </c>
      <c r="I89" s="41">
        <f t="shared" si="10"/>
        <v>71.267672808790323</v>
      </c>
    </row>
    <row r="90" spans="1:9" ht="36.6" customHeight="1" x14ac:dyDescent="0.25">
      <c r="A90" s="37"/>
      <c r="B90" s="23" t="s">
        <v>77</v>
      </c>
      <c r="C90" s="38">
        <v>1184953467</v>
      </c>
      <c r="D90" s="38">
        <v>1702663138</v>
      </c>
      <c r="E90" s="39">
        <v>673167626.30999994</v>
      </c>
      <c r="F90" s="39">
        <v>1152710645.4400001</v>
      </c>
      <c r="G90" s="41">
        <f t="shared" si="11"/>
        <v>479543019.13000011</v>
      </c>
      <c r="H90" s="41">
        <f t="shared" si="14"/>
        <v>56.809625445823521</v>
      </c>
      <c r="I90" s="41">
        <f t="shared" si="10"/>
        <v>67.700452292284254</v>
      </c>
    </row>
    <row r="91" spans="1:9" ht="45.6" customHeight="1" x14ac:dyDescent="0.25">
      <c r="A91" s="37"/>
      <c r="B91" s="23" t="s">
        <v>78</v>
      </c>
      <c r="C91" s="38">
        <v>20946184</v>
      </c>
      <c r="D91" s="38">
        <v>29933505</v>
      </c>
      <c r="E91" s="39">
        <v>15622325.279999999</v>
      </c>
      <c r="F91" s="39">
        <v>7639343.5999999996</v>
      </c>
      <c r="G91" s="41">
        <f t="shared" si="11"/>
        <v>-7982981.6799999997</v>
      </c>
      <c r="H91" s="41">
        <f t="shared" si="14"/>
        <v>74.583156912972782</v>
      </c>
      <c r="I91" s="41">
        <f t="shared" si="10"/>
        <v>25.521046065270337</v>
      </c>
    </row>
    <row r="92" spans="1:9" ht="76.900000000000006" customHeight="1" x14ac:dyDescent="0.25">
      <c r="A92" s="33" t="s">
        <v>115</v>
      </c>
      <c r="B92" s="22" t="s">
        <v>79</v>
      </c>
      <c r="C92" s="34">
        <v>3772258671</v>
      </c>
      <c r="D92" s="34">
        <v>4317932681</v>
      </c>
      <c r="E92" s="35">
        <v>2356908409.8600001</v>
      </c>
      <c r="F92" s="35">
        <v>3077861440.8499999</v>
      </c>
      <c r="G92" s="36">
        <f t="shared" si="11"/>
        <v>720953030.98999977</v>
      </c>
      <c r="H92" s="36">
        <f t="shared" si="10"/>
        <v>62.480031604916419</v>
      </c>
      <c r="I92" s="36">
        <f t="shared" si="10"/>
        <v>71.280903808282417</v>
      </c>
    </row>
    <row r="93" spans="1:9" ht="60.75" customHeight="1" x14ac:dyDescent="0.25">
      <c r="A93" s="37"/>
      <c r="B93" s="23" t="s">
        <v>145</v>
      </c>
      <c r="C93" s="38">
        <v>3330067008</v>
      </c>
      <c r="D93" s="38">
        <v>3799287967</v>
      </c>
      <c r="E93" s="39">
        <v>2067188744.0699999</v>
      </c>
      <c r="F93" s="39">
        <v>2720838501</v>
      </c>
      <c r="G93" s="41">
        <f t="shared" si="11"/>
        <v>653649756.93000007</v>
      </c>
      <c r="H93" s="41">
        <f t="shared" si="10"/>
        <v>62.076490926575367</v>
      </c>
      <c r="I93" s="41">
        <f t="shared" si="10"/>
        <v>71.614432089190458</v>
      </c>
    </row>
    <row r="94" spans="1:9" ht="56.45" customHeight="1" x14ac:dyDescent="0.25">
      <c r="A94" s="37"/>
      <c r="B94" s="23" t="s">
        <v>146</v>
      </c>
      <c r="C94" s="38">
        <v>842529</v>
      </c>
      <c r="D94" s="38">
        <v>35898966</v>
      </c>
      <c r="E94" s="39">
        <v>0</v>
      </c>
      <c r="F94" s="39">
        <v>2450018</v>
      </c>
      <c r="G94" s="41">
        <f t="shared" si="11"/>
        <v>2450018</v>
      </c>
      <c r="H94" s="41">
        <f t="shared" si="10"/>
        <v>0</v>
      </c>
      <c r="I94" s="41">
        <f t="shared" si="10"/>
        <v>6.8247592423692645</v>
      </c>
    </row>
    <row r="95" spans="1:9" ht="60.6" customHeight="1" x14ac:dyDescent="0.25">
      <c r="A95" s="37"/>
      <c r="B95" s="23" t="s">
        <v>147</v>
      </c>
      <c r="C95" s="38">
        <v>346540702</v>
      </c>
      <c r="D95" s="38">
        <v>389274686</v>
      </c>
      <c r="E95" s="39">
        <v>220670042.09</v>
      </c>
      <c r="F95" s="39">
        <v>288475522</v>
      </c>
      <c r="G95" s="41">
        <f t="shared" si="11"/>
        <v>67805479.909999996</v>
      </c>
      <c r="H95" s="41">
        <f t="shared" si="10"/>
        <v>63.677957831920132</v>
      </c>
      <c r="I95" s="41">
        <f t="shared" si="10"/>
        <v>74.105903202757958</v>
      </c>
    </row>
    <row r="96" spans="1:9" ht="84" customHeight="1" x14ac:dyDescent="0.25">
      <c r="A96" s="37"/>
      <c r="B96" s="23" t="s">
        <v>80</v>
      </c>
      <c r="C96" s="38">
        <v>94808432</v>
      </c>
      <c r="D96" s="38">
        <v>93471062</v>
      </c>
      <c r="E96" s="39">
        <v>69049623.700000003</v>
      </c>
      <c r="F96" s="39">
        <v>66097399.850000001</v>
      </c>
      <c r="G96" s="41">
        <f t="shared" si="11"/>
        <v>-2952223.8500000015</v>
      </c>
      <c r="H96" s="41">
        <f t="shared" si="10"/>
        <v>72.830677866289363</v>
      </c>
      <c r="I96" s="41">
        <f t="shared" si="10"/>
        <v>70.71429214102649</v>
      </c>
    </row>
    <row r="97" spans="1:9" ht="69" customHeight="1" x14ac:dyDescent="0.25">
      <c r="A97" s="33" t="s">
        <v>116</v>
      </c>
      <c r="B97" s="22" t="s">
        <v>3</v>
      </c>
      <c r="C97" s="34">
        <v>4380000</v>
      </c>
      <c r="D97" s="34">
        <v>3400000</v>
      </c>
      <c r="E97" s="35">
        <v>3081000</v>
      </c>
      <c r="F97" s="35">
        <v>2438000</v>
      </c>
      <c r="G97" s="36">
        <f t="shared" si="11"/>
        <v>-643000</v>
      </c>
      <c r="H97" s="36">
        <f t="shared" si="10"/>
        <v>70.342465753424648</v>
      </c>
      <c r="I97" s="36">
        <f t="shared" si="10"/>
        <v>71.705882352941174</v>
      </c>
    </row>
    <row r="98" spans="1:9" ht="69" customHeight="1" x14ac:dyDescent="0.25">
      <c r="A98" s="33" t="s">
        <v>117</v>
      </c>
      <c r="B98" s="22" t="s">
        <v>81</v>
      </c>
      <c r="C98" s="34">
        <v>634234791</v>
      </c>
      <c r="D98" s="34">
        <v>2638295962</v>
      </c>
      <c r="E98" s="35">
        <v>213998502.40000001</v>
      </c>
      <c r="F98" s="35">
        <v>1138901468.52</v>
      </c>
      <c r="G98" s="36">
        <f t="shared" si="11"/>
        <v>924902966.12</v>
      </c>
      <c r="H98" s="36">
        <f t="shared" si="10"/>
        <v>33.741211525559464</v>
      </c>
      <c r="I98" s="36">
        <f t="shared" si="10"/>
        <v>43.168070789777452</v>
      </c>
    </row>
    <row r="99" spans="1:9" ht="34.9" customHeight="1" x14ac:dyDescent="0.25">
      <c r="A99" s="37"/>
      <c r="B99" s="23" t="s">
        <v>82</v>
      </c>
      <c r="C99" s="38">
        <v>78557530</v>
      </c>
      <c r="D99" s="38">
        <v>1551816700</v>
      </c>
      <c r="E99" s="39">
        <v>35736030.210000001</v>
      </c>
      <c r="F99" s="39">
        <v>778769701.34000003</v>
      </c>
      <c r="G99" s="41">
        <f t="shared" si="11"/>
        <v>743033671.13</v>
      </c>
      <c r="H99" s="41">
        <f t="shared" si="10"/>
        <v>45.490267081971645</v>
      </c>
      <c r="I99" s="41">
        <f t="shared" si="10"/>
        <v>50.184387198565396</v>
      </c>
    </row>
    <row r="100" spans="1:9" ht="48.75" customHeight="1" x14ac:dyDescent="0.25">
      <c r="A100" s="37"/>
      <c r="B100" s="23" t="s">
        <v>83</v>
      </c>
      <c r="C100" s="38">
        <v>200105759</v>
      </c>
      <c r="D100" s="38">
        <v>470911701</v>
      </c>
      <c r="E100" s="39">
        <v>47002369.100000001</v>
      </c>
      <c r="F100" s="39">
        <v>121004219.06</v>
      </c>
      <c r="G100" s="41">
        <f t="shared" si="11"/>
        <v>74001849.960000008</v>
      </c>
      <c r="H100" s="41">
        <f t="shared" si="10"/>
        <v>23.488763809141545</v>
      </c>
      <c r="I100" s="41">
        <f t="shared" si="10"/>
        <v>25.695734211539584</v>
      </c>
    </row>
    <row r="101" spans="1:9" ht="81" customHeight="1" x14ac:dyDescent="0.25">
      <c r="A101" s="37"/>
      <c r="B101" s="23" t="s">
        <v>84</v>
      </c>
      <c r="C101" s="38">
        <v>117117136</v>
      </c>
      <c r="D101" s="38">
        <v>355895821</v>
      </c>
      <c r="E101" s="39">
        <v>62023258.920000002</v>
      </c>
      <c r="F101" s="39">
        <v>142054195.93000001</v>
      </c>
      <c r="G101" s="41">
        <f t="shared" si="11"/>
        <v>80030937.010000005</v>
      </c>
      <c r="H101" s="41">
        <f t="shared" si="10"/>
        <v>52.958312539336681</v>
      </c>
      <c r="I101" s="41">
        <f t="shared" si="10"/>
        <v>39.914544523409845</v>
      </c>
    </row>
    <row r="102" spans="1:9" ht="26.25" x14ac:dyDescent="0.25">
      <c r="A102" s="37"/>
      <c r="B102" s="23" t="s">
        <v>154</v>
      </c>
      <c r="C102" s="38">
        <v>183591423</v>
      </c>
      <c r="D102" s="38">
        <v>207466229</v>
      </c>
      <c r="E102" s="39">
        <v>48092809.340000004</v>
      </c>
      <c r="F102" s="39">
        <v>62351330.740000002</v>
      </c>
      <c r="G102" s="41">
        <f t="shared" si="11"/>
        <v>14258521.399999999</v>
      </c>
      <c r="H102" s="41">
        <f t="shared" si="10"/>
        <v>26.195564342894169</v>
      </c>
      <c r="I102" s="41">
        <f t="shared" si="10"/>
        <v>30.053725389687397</v>
      </c>
    </row>
    <row r="103" spans="1:9" ht="66" customHeight="1" x14ac:dyDescent="0.25">
      <c r="A103" s="37"/>
      <c r="B103" s="23" t="s">
        <v>85</v>
      </c>
      <c r="C103" s="38">
        <v>54862943</v>
      </c>
      <c r="D103" s="38">
        <v>52205511</v>
      </c>
      <c r="E103" s="39">
        <v>21144034.829999998</v>
      </c>
      <c r="F103" s="39">
        <v>34722021.450000003</v>
      </c>
      <c r="G103" s="41">
        <f t="shared" si="11"/>
        <v>13577986.620000005</v>
      </c>
      <c r="H103" s="41">
        <f t="shared" si="10"/>
        <v>38.539738617376031</v>
      </c>
      <c r="I103" s="41">
        <f t="shared" si="10"/>
        <v>66.510260669606325</v>
      </c>
    </row>
    <row r="104" spans="1:9" ht="39" x14ac:dyDescent="0.25">
      <c r="A104" s="33" t="s">
        <v>118</v>
      </c>
      <c r="B104" s="22" t="s">
        <v>86</v>
      </c>
      <c r="C104" s="34">
        <v>164089916</v>
      </c>
      <c r="D104" s="34">
        <v>173499903</v>
      </c>
      <c r="E104" s="35">
        <v>111477127.31</v>
      </c>
      <c r="F104" s="35">
        <v>118919574.70999999</v>
      </c>
      <c r="G104" s="36">
        <f t="shared" si="11"/>
        <v>7442447.3999999911</v>
      </c>
      <c r="H104" s="36">
        <f t="shared" si="10"/>
        <v>67.936610626334897</v>
      </c>
      <c r="I104" s="36">
        <f t="shared" si="10"/>
        <v>68.541579939672928</v>
      </c>
    </row>
    <row r="105" spans="1:9" ht="26.25" x14ac:dyDescent="0.25">
      <c r="A105" s="37"/>
      <c r="B105" s="23" t="s">
        <v>87</v>
      </c>
      <c r="C105" s="38">
        <v>60966113</v>
      </c>
      <c r="D105" s="38">
        <v>64585051</v>
      </c>
      <c r="E105" s="39">
        <v>51412220.909999996</v>
      </c>
      <c r="F105" s="39">
        <v>54811139.810000002</v>
      </c>
      <c r="G105" s="41">
        <f t="shared" si="11"/>
        <v>3398918.900000006</v>
      </c>
      <c r="H105" s="41">
        <f t="shared" si="10"/>
        <v>84.329176291754067</v>
      </c>
      <c r="I105" s="41">
        <f t="shared" si="10"/>
        <v>84.866604518126039</v>
      </c>
    </row>
    <row r="106" spans="1:9" ht="40.15" customHeight="1" x14ac:dyDescent="0.25">
      <c r="A106" s="37"/>
      <c r="B106" s="23" t="s">
        <v>88</v>
      </c>
      <c r="C106" s="38">
        <v>103123803</v>
      </c>
      <c r="D106" s="38">
        <v>108914852</v>
      </c>
      <c r="E106" s="39">
        <v>60064906.399999999</v>
      </c>
      <c r="F106" s="39">
        <v>64108434.899999999</v>
      </c>
      <c r="G106" s="41">
        <f t="shared" si="11"/>
        <v>4043528.5</v>
      </c>
      <c r="H106" s="41">
        <f t="shared" si="10"/>
        <v>58.245433791847255</v>
      </c>
      <c r="I106" s="41">
        <f t="shared" si="10"/>
        <v>58.861058636888195</v>
      </c>
    </row>
    <row r="107" spans="1:9" ht="60" customHeight="1" x14ac:dyDescent="0.25">
      <c r="A107" s="46" t="s">
        <v>137</v>
      </c>
      <c r="B107" s="28" t="s">
        <v>138</v>
      </c>
      <c r="C107" s="34">
        <v>165263000</v>
      </c>
      <c r="D107" s="34">
        <v>209213100</v>
      </c>
      <c r="E107" s="35">
        <v>2893500</v>
      </c>
      <c r="F107" s="35">
        <v>253500</v>
      </c>
      <c r="G107" s="36">
        <f t="shared" si="11"/>
        <v>-2640000</v>
      </c>
      <c r="H107" s="36">
        <f t="shared" si="10"/>
        <v>1.7508456218270272</v>
      </c>
      <c r="I107" s="36">
        <f t="shared" si="10"/>
        <v>0.12116832072179037</v>
      </c>
    </row>
    <row r="108" spans="1:9" ht="40.15" customHeight="1" x14ac:dyDescent="0.25">
      <c r="A108" s="37"/>
      <c r="B108" s="24" t="s">
        <v>139</v>
      </c>
      <c r="C108" s="38">
        <v>165263000</v>
      </c>
      <c r="D108" s="38">
        <v>209213100</v>
      </c>
      <c r="E108" s="39">
        <v>2893500</v>
      </c>
      <c r="F108" s="39">
        <v>253500</v>
      </c>
      <c r="G108" s="41">
        <f t="shared" si="11"/>
        <v>-2640000</v>
      </c>
      <c r="H108" s="41">
        <f>E108/C108*100</f>
        <v>1.7508456218270272</v>
      </c>
      <c r="I108" s="41">
        <f t="shared" si="10"/>
        <v>0.12116832072179037</v>
      </c>
    </row>
    <row r="109" spans="1:9" ht="69" customHeight="1" x14ac:dyDescent="0.25">
      <c r="A109" s="33" t="s">
        <v>119</v>
      </c>
      <c r="B109" s="22" t="s">
        <v>89</v>
      </c>
      <c r="C109" s="34">
        <v>162570768</v>
      </c>
      <c r="D109" s="34">
        <v>168874536</v>
      </c>
      <c r="E109" s="35">
        <v>103502826.43000001</v>
      </c>
      <c r="F109" s="35">
        <v>118257936.52</v>
      </c>
      <c r="G109" s="36">
        <f t="shared" si="11"/>
        <v>14755110.089999989</v>
      </c>
      <c r="H109" s="36">
        <f t="shared" si="10"/>
        <v>63.666320645049801</v>
      </c>
      <c r="I109" s="36">
        <f t="shared" si="10"/>
        <v>70.027097821308004</v>
      </c>
    </row>
    <row r="110" spans="1:9" ht="51.75" x14ac:dyDescent="0.25">
      <c r="A110" s="37"/>
      <c r="B110" s="23" t="s">
        <v>90</v>
      </c>
      <c r="C110" s="38">
        <v>137780790</v>
      </c>
      <c r="D110" s="38">
        <v>145334560</v>
      </c>
      <c r="E110" s="39">
        <v>83743130</v>
      </c>
      <c r="F110" s="39">
        <v>100863741</v>
      </c>
      <c r="G110" s="41">
        <f t="shared" si="11"/>
        <v>17120611</v>
      </c>
      <c r="H110" s="41">
        <f t="shared" si="10"/>
        <v>60.77997520554208</v>
      </c>
      <c r="I110" s="41">
        <f t="shared" si="10"/>
        <v>69.401070880869625</v>
      </c>
    </row>
    <row r="111" spans="1:9" ht="51.75" x14ac:dyDescent="0.25">
      <c r="A111" s="37"/>
      <c r="B111" s="23" t="s">
        <v>91</v>
      </c>
      <c r="C111" s="38">
        <v>24789978</v>
      </c>
      <c r="D111" s="38">
        <v>23539976</v>
      </c>
      <c r="E111" s="39">
        <v>19759696.43</v>
      </c>
      <c r="F111" s="39">
        <v>17394195.52</v>
      </c>
      <c r="G111" s="41">
        <f t="shared" si="11"/>
        <v>-2365500.91</v>
      </c>
      <c r="H111" s="41">
        <f t="shared" si="10"/>
        <v>79.708406477811309</v>
      </c>
      <c r="I111" s="41">
        <f t="shared" si="10"/>
        <v>73.892154860310811</v>
      </c>
    </row>
    <row r="112" spans="1:9" ht="106.9" customHeight="1" x14ac:dyDescent="0.25">
      <c r="A112" s="33" t="s">
        <v>120</v>
      </c>
      <c r="B112" s="22" t="s">
        <v>92</v>
      </c>
      <c r="C112" s="34">
        <v>2855295368</v>
      </c>
      <c r="D112" s="34">
        <v>3191426507</v>
      </c>
      <c r="E112" s="35">
        <v>2457768444.8899999</v>
      </c>
      <c r="F112" s="35">
        <v>2664387457.5599999</v>
      </c>
      <c r="G112" s="36">
        <f t="shared" si="11"/>
        <v>206619012.67000008</v>
      </c>
      <c r="H112" s="36">
        <f t="shared" si="10"/>
        <v>86.077555143149723</v>
      </c>
      <c r="I112" s="36">
        <f t="shared" si="10"/>
        <v>83.48578454543744</v>
      </c>
    </row>
    <row r="113" spans="1:9" ht="25.5" customHeight="1" x14ac:dyDescent="0.25">
      <c r="A113" s="37"/>
      <c r="B113" s="23" t="s">
        <v>93</v>
      </c>
      <c r="C113" s="38">
        <v>209999042</v>
      </c>
      <c r="D113" s="38">
        <v>147836756</v>
      </c>
      <c r="E113" s="39">
        <v>63476692.119999997</v>
      </c>
      <c r="F113" s="39">
        <v>46489000</v>
      </c>
      <c r="G113" s="41">
        <f t="shared" si="11"/>
        <v>-16987692.119999997</v>
      </c>
      <c r="H113" s="41">
        <f t="shared" si="10"/>
        <v>30.227134140926221</v>
      </c>
      <c r="I113" s="41">
        <f t="shared" si="10"/>
        <v>31.446171613776482</v>
      </c>
    </row>
    <row r="114" spans="1:9" ht="43.15" customHeight="1" x14ac:dyDescent="0.25">
      <c r="A114" s="37"/>
      <c r="B114" s="23" t="s">
        <v>94</v>
      </c>
      <c r="C114" s="38">
        <v>2305678251</v>
      </c>
      <c r="D114" s="38">
        <v>2509560369</v>
      </c>
      <c r="E114" s="39">
        <v>2167337631</v>
      </c>
      <c r="F114" s="39">
        <v>2268919421</v>
      </c>
      <c r="G114" s="41">
        <f t="shared" si="11"/>
        <v>101581790</v>
      </c>
      <c r="H114" s="41">
        <f t="shared" si="10"/>
        <v>94.000003255441214</v>
      </c>
      <c r="I114" s="41">
        <f t="shared" si="10"/>
        <v>90.411031710072393</v>
      </c>
    </row>
    <row r="115" spans="1:9" ht="106.15" customHeight="1" x14ac:dyDescent="0.25">
      <c r="A115" s="37"/>
      <c r="B115" s="29" t="s">
        <v>95</v>
      </c>
      <c r="C115" s="38">
        <v>281506018</v>
      </c>
      <c r="D115" s="38">
        <v>495377035</v>
      </c>
      <c r="E115" s="39">
        <v>181811897.31999999</v>
      </c>
      <c r="F115" s="39">
        <v>320269635.23000002</v>
      </c>
      <c r="G115" s="41">
        <f t="shared" si="11"/>
        <v>138457737.91000003</v>
      </c>
      <c r="H115" s="41">
        <f t="shared" si="10"/>
        <v>64.585438923014422</v>
      </c>
      <c r="I115" s="41">
        <f t="shared" si="10"/>
        <v>64.651692065216551</v>
      </c>
    </row>
    <row r="116" spans="1:9" ht="72.599999999999994" customHeight="1" x14ac:dyDescent="0.25">
      <c r="A116" s="37"/>
      <c r="B116" s="23" t="s">
        <v>4</v>
      </c>
      <c r="C116" s="38">
        <v>58112057</v>
      </c>
      <c r="D116" s="38">
        <v>38652347</v>
      </c>
      <c r="E116" s="39">
        <v>45142224.450000003</v>
      </c>
      <c r="F116" s="39">
        <v>28709401.329999998</v>
      </c>
      <c r="G116" s="41">
        <f t="shared" si="11"/>
        <v>-16432823.120000005</v>
      </c>
      <c r="H116" s="41">
        <f t="shared" si="10"/>
        <v>77.681339777733214</v>
      </c>
      <c r="I116" s="41">
        <f t="shared" si="10"/>
        <v>74.275958792360015</v>
      </c>
    </row>
    <row r="117" spans="1:9" ht="45.6" customHeight="1" x14ac:dyDescent="0.25">
      <c r="A117" s="33" t="s">
        <v>128</v>
      </c>
      <c r="B117" s="22" t="s">
        <v>96</v>
      </c>
      <c r="C117" s="34">
        <v>516954498</v>
      </c>
      <c r="D117" s="34">
        <v>211080953</v>
      </c>
      <c r="E117" s="35">
        <v>445530814.94999999</v>
      </c>
      <c r="F117" s="35">
        <v>147770987.91</v>
      </c>
      <c r="G117" s="36">
        <f t="shared" si="11"/>
        <v>-297759827.03999996</v>
      </c>
      <c r="H117" s="36">
        <f t="shared" si="10"/>
        <v>86.18375827537534</v>
      </c>
      <c r="I117" s="36">
        <f t="shared" si="10"/>
        <v>70.006784510774878</v>
      </c>
    </row>
    <row r="118" spans="1:9" ht="61.5" customHeight="1" x14ac:dyDescent="0.25">
      <c r="A118" s="37"/>
      <c r="B118" s="23" t="s">
        <v>97</v>
      </c>
      <c r="C118" s="38">
        <v>379002428</v>
      </c>
      <c r="D118" s="38">
        <v>74669827</v>
      </c>
      <c r="E118" s="39">
        <v>347009765.49000001</v>
      </c>
      <c r="F118" s="39">
        <v>46736378.530000001</v>
      </c>
      <c r="G118" s="41">
        <f t="shared" si="11"/>
        <v>-300273386.96000004</v>
      </c>
      <c r="H118" s="41">
        <f t="shared" si="10"/>
        <v>91.558718323039344</v>
      </c>
      <c r="I118" s="41">
        <f t="shared" si="10"/>
        <v>62.590714894786082</v>
      </c>
    </row>
    <row r="119" spans="1:9" ht="54.6" customHeight="1" x14ac:dyDescent="0.25">
      <c r="A119" s="37"/>
      <c r="B119" s="23" t="s">
        <v>98</v>
      </c>
      <c r="C119" s="38">
        <v>137952070</v>
      </c>
      <c r="D119" s="38">
        <v>136411126</v>
      </c>
      <c r="E119" s="39">
        <v>98521049.459999993</v>
      </c>
      <c r="F119" s="39">
        <v>101034609.38</v>
      </c>
      <c r="G119" s="41">
        <f t="shared" si="11"/>
        <v>2513559.9200000018</v>
      </c>
      <c r="H119" s="41">
        <f t="shared" si="10"/>
        <v>71.4168692503128</v>
      </c>
      <c r="I119" s="41">
        <f t="shared" si="10"/>
        <v>74.066252762989436</v>
      </c>
    </row>
    <row r="120" spans="1:9" ht="54.6" customHeight="1" x14ac:dyDescent="0.25">
      <c r="A120" s="47" t="s">
        <v>121</v>
      </c>
      <c r="B120" s="30" t="s">
        <v>122</v>
      </c>
      <c r="C120" s="34">
        <v>541637566</v>
      </c>
      <c r="D120" s="34">
        <v>628417256</v>
      </c>
      <c r="E120" s="35">
        <v>308227259.88999999</v>
      </c>
      <c r="F120" s="35">
        <v>394539980.66000003</v>
      </c>
      <c r="G120" s="36">
        <f t="shared" si="11"/>
        <v>86312720.770000041</v>
      </c>
      <c r="H120" s="36">
        <f t="shared" si="10"/>
        <v>56.906551398615498</v>
      </c>
      <c r="I120" s="36">
        <f t="shared" si="10"/>
        <v>62.783123297938218</v>
      </c>
    </row>
    <row r="121" spans="1:9" ht="54.6" customHeight="1" x14ac:dyDescent="0.25">
      <c r="A121" s="48"/>
      <c r="B121" s="31" t="s">
        <v>123</v>
      </c>
      <c r="C121" s="38">
        <v>16102340</v>
      </c>
      <c r="D121" s="38">
        <v>16985540</v>
      </c>
      <c r="E121" s="39">
        <v>11658724</v>
      </c>
      <c r="F121" s="39">
        <v>13475601.6</v>
      </c>
      <c r="G121" s="41">
        <f t="shared" si="11"/>
        <v>1816877.5999999996</v>
      </c>
      <c r="H121" s="41">
        <f t="shared" si="10"/>
        <v>72.403911481188445</v>
      </c>
      <c r="I121" s="41">
        <f t="shared" si="10"/>
        <v>79.335726741687338</v>
      </c>
    </row>
    <row r="122" spans="1:9" ht="54.6" customHeight="1" x14ac:dyDescent="0.25">
      <c r="A122" s="48"/>
      <c r="B122" s="31" t="s">
        <v>124</v>
      </c>
      <c r="C122" s="38">
        <v>163605</v>
      </c>
      <c r="D122" s="38">
        <v>163605</v>
      </c>
      <c r="E122" s="39">
        <v>76778.95</v>
      </c>
      <c r="F122" s="39">
        <v>83121.460000000006</v>
      </c>
      <c r="G122" s="41">
        <f t="shared" si="11"/>
        <v>6342.5100000000093</v>
      </c>
      <c r="H122" s="41">
        <f t="shared" si="10"/>
        <v>46.929464258427309</v>
      </c>
      <c r="I122" s="41">
        <f t="shared" si="10"/>
        <v>50.806185630023535</v>
      </c>
    </row>
    <row r="123" spans="1:9" ht="54.6" customHeight="1" x14ac:dyDescent="0.25">
      <c r="A123" s="48"/>
      <c r="B123" s="31" t="s">
        <v>125</v>
      </c>
      <c r="C123" s="38">
        <v>525156621</v>
      </c>
      <c r="D123" s="38">
        <v>611008111</v>
      </c>
      <c r="E123" s="39">
        <v>296351756.94</v>
      </c>
      <c r="F123" s="39">
        <v>380881257.60000002</v>
      </c>
      <c r="G123" s="41">
        <f t="shared" si="11"/>
        <v>84529500.660000026</v>
      </c>
      <c r="H123" s="41">
        <f t="shared" si="10"/>
        <v>56.431118849018567</v>
      </c>
      <c r="I123" s="41">
        <f t="shared" si="10"/>
        <v>62.336530521114476</v>
      </c>
    </row>
    <row r="124" spans="1:9" ht="49.5" customHeight="1" x14ac:dyDescent="0.25">
      <c r="A124" s="48"/>
      <c r="B124" s="25" t="s">
        <v>132</v>
      </c>
      <c r="C124" s="38">
        <v>215000</v>
      </c>
      <c r="D124" s="38">
        <v>260000</v>
      </c>
      <c r="E124" s="39">
        <v>140000</v>
      </c>
      <c r="F124" s="39">
        <v>100000</v>
      </c>
      <c r="G124" s="41">
        <f t="shared" si="11"/>
        <v>-40000</v>
      </c>
      <c r="H124" s="41">
        <f t="shared" si="10"/>
        <v>65.116279069767444</v>
      </c>
      <c r="I124" s="41">
        <f t="shared" ref="H124:I126" si="15">F124/D124*100</f>
        <v>38.461538461538467</v>
      </c>
    </row>
    <row r="125" spans="1:9" ht="54.6" customHeight="1" x14ac:dyDescent="0.25">
      <c r="A125" s="49" t="s">
        <v>135</v>
      </c>
      <c r="B125" s="32" t="s">
        <v>133</v>
      </c>
      <c r="C125" s="34">
        <v>614323081</v>
      </c>
      <c r="D125" s="34">
        <v>658091554</v>
      </c>
      <c r="E125" s="35">
        <v>456403309.41000003</v>
      </c>
      <c r="F125" s="35">
        <v>304536471.24000001</v>
      </c>
      <c r="G125" s="36">
        <f t="shared" si="11"/>
        <v>-151866838.17000002</v>
      </c>
      <c r="H125" s="36">
        <f t="shared" si="15"/>
        <v>74.29369390892218</v>
      </c>
      <c r="I125" s="36">
        <f t="shared" si="15"/>
        <v>46.27569969390612</v>
      </c>
    </row>
    <row r="126" spans="1:9" ht="78.75" customHeight="1" x14ac:dyDescent="0.25">
      <c r="A126" s="49" t="s">
        <v>136</v>
      </c>
      <c r="B126" s="32" t="s">
        <v>134</v>
      </c>
      <c r="C126" s="34">
        <v>744228624</v>
      </c>
      <c r="D126" s="34">
        <v>1409440912</v>
      </c>
      <c r="E126" s="35">
        <v>117878933.48999999</v>
      </c>
      <c r="F126" s="35">
        <v>651536701.12</v>
      </c>
      <c r="G126" s="36">
        <f t="shared" si="11"/>
        <v>533657767.63</v>
      </c>
      <c r="H126" s="36">
        <f t="shared" si="15"/>
        <v>15.839075478773845</v>
      </c>
      <c r="I126" s="36">
        <f t="shared" si="15"/>
        <v>46.226606278617801</v>
      </c>
    </row>
    <row r="127" spans="1:9" ht="29.25" customHeight="1" x14ac:dyDescent="0.25">
      <c r="A127" s="50"/>
      <c r="B127" s="51" t="s">
        <v>148</v>
      </c>
      <c r="C127" s="36">
        <f>C117+C112+C109+C98+C97+C92+C88+C81+C79+C73+C70+C66+C62+C56+C50+C42+C37+C33+C30+C23+C17+C6+C104+C120+C125+C126+C107+C46</f>
        <v>80763732730</v>
      </c>
      <c r="D127" s="36">
        <f>D117+D112+D109+D98+D97+D92+D88+D81+D79+D73+D70+D66+D62+D56+D50+D42+D37+D33+D30+D23+D17+D6+D104+D120+D125+D126+D107+D46</f>
        <v>92524369515</v>
      </c>
      <c r="E127" s="36">
        <f>E117+E112+E109+E98+E97+E92+E88+E81+E79+E73+E70+E66+E62+E56+E50+E42+E37+E33+E30+E23+E17+E6+E104+E120+E125+E126+E107+E46</f>
        <v>51111790020.200005</v>
      </c>
      <c r="F127" s="36">
        <f>F117+F112+F109+F98+F97+F92+F88+F81+F79+F73+F70+F66+F62+F56+F50+F42+F37+F33+F30+F23+F17+F6+F104+F120+F125+F126+F107+F46</f>
        <v>66511446945.230003</v>
      </c>
      <c r="G127" s="36">
        <f t="shared" si="11"/>
        <v>15399656925.029999</v>
      </c>
      <c r="H127" s="36">
        <f t="shared" ref="H127" si="16">E127/C127*100</f>
        <v>63.285571744276666</v>
      </c>
      <c r="I127" s="36">
        <f t="shared" si="10"/>
        <v>71.88532847494541</v>
      </c>
    </row>
    <row r="128" spans="1:9" x14ac:dyDescent="0.25">
      <c r="A128" s="4"/>
      <c r="B128" s="5"/>
      <c r="C128" s="13"/>
      <c r="D128" s="13"/>
      <c r="E128" s="10"/>
      <c r="F128" s="11"/>
      <c r="G128" s="10"/>
      <c r="H128" s="10"/>
      <c r="I128" s="10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Полина Викторовна Князева</cp:lastModifiedBy>
  <cp:lastPrinted>2022-10-17T12:26:36Z</cp:lastPrinted>
  <dcterms:created xsi:type="dcterms:W3CDTF">2015-07-13T05:56:38Z</dcterms:created>
  <dcterms:modified xsi:type="dcterms:W3CDTF">2022-10-17T12:26:38Z</dcterms:modified>
</cp:coreProperties>
</file>