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 refMode="R1C1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<sst xmlns="http://schemas.openxmlformats.org/spreadsheetml/2006/main" count="100" uniqueCount="89">
  <si>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</si>
  <si>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</si>
  <si>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</si>
  <si>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</si>
  <si>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</si>
  <si>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</si>
  <si>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</si>
  <si>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</si>
  <si>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</si>
  <si>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</si>
  <si>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</si>
  <si>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</si>
  <si>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</si>
  <si>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</si>
  <si>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</si>
  <si>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</si>
  <si>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</si>
  <si>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</si>
  <si>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</si>
  <si>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</si>
  <si>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</si>
  <si>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</si>
  <si>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</si>
  <si>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</si>
  <si>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</si>
  <si>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</si>
  <si>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</si>
  <si>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</si>
  <si>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</si>
  <si>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</si>
  <si>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</si>
  <si>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</si>
  <si>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</si>
  <si>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</si>
  <si>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</si>
  <si>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</si>
  <si>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</si>
  <si>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</si>
  <si>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</si>
  <si>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</si>
  <si>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</si>
  <si>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</si>
  <si>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</si>
  <si>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</si>
  <si>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</si>
  <si>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</si>
  <si>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</si>
  <si>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</si>
  <si>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</si>
  <si>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</si>
  <si>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</si>
  <si>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</si>
  <si>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</si>
  <si>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</si>
  <si>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</si>
  <si>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</si>
  <si>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</si>
  <si>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</si>
  <si>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</si>
  <si>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</si>
  <si>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</si>
  <si>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</si>
  <si>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</si>
  <si>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</si>
  <si>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</si>
  <si>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</si>
  <si>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</si>
  <si>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</si>
  <si>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</si>
  <si>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</si>
  <si>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</si>
  <si>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</si>
  <si>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</si>
  <si>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</si>
  <si>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</si>
  <si>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</si>
  <si>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</si>
  <si>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</si>
  <si>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</si>
  <si>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</si>
  <si>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</si>
  <si>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</si>
  <si>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</si>
  <si>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</si>
  <si>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</si>
  <si>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>Сведения о задолженности по земельному налогу по состоянию на 01.08.2025 года</t>
  </si>
  <si>
    <t xml:space="preserve">Задолженность на 01.08.2025 </t>
  </si>
  <si>
    <t>Отклонение показателя на 01.08.2025 года от показателя на 01.01.2025 года, (+/-)</t>
  </si>
  <si>
    <t>Темп роста (снижения) 01.08.2025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</si>
</sst>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H29" sqref="H29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1346</v>
      </c>
      <c r="K7" s="16">
        <f>J7-G7</f>
        <v>-411</v>
      </c>
      <c r="L7" s="31">
        <f>J7/G7*100</f>
        <v>76.607854297097319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1180</v>
      </c>
      <c r="K8" s="16">
        <f t="shared" ref="K8:K39" si="4">J8-G8</f>
        <v>-243</v>
      </c>
      <c r="L8" s="31">
        <f t="shared" ref="L8:L39" si="5">J8/G8*100</f>
        <v>82.923401264933233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2594</v>
      </c>
      <c r="K9" s="16">
        <f t="shared" si="4"/>
        <v>-22</v>
      </c>
      <c r="L9" s="31">
        <f t="shared" si="5"/>
        <v>99.159021406727831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2386</v>
      </c>
      <c r="K10" s="16">
        <f t="shared" si="4"/>
        <v>-586</v>
      </c>
      <c r="L10" s="31">
        <f t="shared" si="5"/>
        <v>80.282637954239561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871</v>
      </c>
      <c r="K11" s="16">
        <f t="shared" si="4"/>
        <v>-210</v>
      </c>
      <c r="L11" s="31">
        <f t="shared" si="5"/>
        <v>80.573543015726173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4859</v>
      </c>
      <c r="K12" s="16">
        <f t="shared" si="4"/>
        <v>-110</v>
      </c>
      <c r="L12" s="31">
        <f t="shared" si="5"/>
        <v>97.786274904407321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2825</v>
      </c>
      <c r="K13" s="16">
        <f t="shared" si="4"/>
        <v>-1235</v>
      </c>
      <c r="L13" s="31">
        <f t="shared" si="5"/>
        <v>69.581280788177338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1028</v>
      </c>
      <c r="K14" s="16">
        <f t="shared" si="4"/>
        <v>102</v>
      </c>
      <c r="L14" s="31">
        <f t="shared" si="5"/>
        <v>111.01511879049677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2049</v>
      </c>
      <c r="K15" s="16">
        <f t="shared" si="4"/>
        <v>42</v>
      </c>
      <c r="L15" s="31">
        <f t="shared" si="5"/>
        <v>102.09267563527654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1499</v>
      </c>
      <c r="K16" s="16">
        <f>J16-G16</f>
        <v>-222</v>
      </c>
      <c r="L16" s="31">
        <f t="shared" si="5"/>
        <v>87.100522951772234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21390</v>
      </c>
      <c r="K17" s="16">
        <f t="shared" si="4"/>
        <v>-8598</v>
      </c>
      <c r="L17" s="31">
        <f t="shared" si="5"/>
        <v>71.328531412565027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1701</v>
      </c>
      <c r="K18" s="16">
        <f t="shared" si="4"/>
        <v>-1002</v>
      </c>
      <c r="L18" s="31">
        <f t="shared" si="5"/>
        <v>62.930077691453945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2938</v>
      </c>
      <c r="K19" s="16">
        <f t="shared" si="4"/>
        <v>640</v>
      </c>
      <c r="L19" s="31">
        <f t="shared" si="5"/>
        <v>127.85030461270669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1082</v>
      </c>
      <c r="K20" s="16">
        <f t="shared" si="4"/>
        <v>-265</v>
      </c>
      <c r="L20" s="31">
        <f t="shared" si="5"/>
        <v>80.326651818856718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4201</v>
      </c>
      <c r="K21" s="16">
        <f t="shared" si="4"/>
        <v>-195</v>
      </c>
      <c r="L21" s="31">
        <f t="shared" si="5"/>
        <v>95.564149226569612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6209</v>
      </c>
      <c r="K22" s="16">
        <f t="shared" si="4"/>
        <v>-942</v>
      </c>
      <c r="L22" s="31">
        <f t="shared" si="5"/>
        <v>86.827017200391552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2749</v>
      </c>
      <c r="K23" s="16">
        <f t="shared" si="4"/>
        <v>-760</v>
      </c>
      <c r="L23" s="31">
        <f t="shared" si="5"/>
        <v>78.341407808492448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2381</v>
      </c>
      <c r="K24" s="16">
        <f t="shared" si="4"/>
        <v>-118</v>
      </c>
      <c r="L24" s="31">
        <f t="shared" si="5"/>
        <v>95.278111244497794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2568</v>
      </c>
      <c r="K25" s="16">
        <f t="shared" si="4"/>
        <v>-792</v>
      </c>
      <c r="L25" s="31">
        <f t="shared" si="5"/>
        <v>76.428571428571416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2254</v>
      </c>
      <c r="K26" s="16">
        <f t="shared" si="4"/>
        <v>-755</v>
      </c>
      <c r="L26" s="31">
        <f t="shared" si="5"/>
        <v>74.908607510800934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1525</v>
      </c>
      <c r="K27" s="16">
        <f t="shared" si="4"/>
        <v>-313</v>
      </c>
      <c r="L27" s="31">
        <f t="shared" si="5"/>
        <v>82.970620239390641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1679</v>
      </c>
      <c r="K28" s="16">
        <f t="shared" si="4"/>
        <v>149</v>
      </c>
      <c r="L28" s="31">
        <f t="shared" si="5"/>
        <v>109.73856209150328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2081</v>
      </c>
      <c r="K29" s="16">
        <f t="shared" si="4"/>
        <v>-13</v>
      </c>
      <c r="L29" s="31">
        <f t="shared" si="5"/>
        <v>99.379178605539636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1193</v>
      </c>
      <c r="K30" s="16">
        <f t="shared" si="4"/>
        <v>-220</v>
      </c>
      <c r="L30" s="31">
        <f t="shared" si="5"/>
        <v>84.430290162774241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3789</v>
      </c>
      <c r="K31" s="16">
        <f t="shared" si="4"/>
        <v>-139</v>
      </c>
      <c r="L31" s="31">
        <f t="shared" si="5"/>
        <v>96.461303462321794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1264</v>
      </c>
      <c r="K32" s="16">
        <f t="shared" si="4"/>
        <v>-98</v>
      </c>
      <c r="L32" s="31">
        <f t="shared" si="5"/>
        <v>92.804698972099857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1098</v>
      </c>
      <c r="K33" s="16">
        <f t="shared" si="4"/>
        <v>-244</v>
      </c>
      <c r="L33" s="31">
        <f t="shared" si="5"/>
        <v>81.818181818181827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2493</v>
      </c>
      <c r="K34" s="16">
        <f t="shared" si="4"/>
        <v>901</v>
      </c>
      <c r="L34" s="31">
        <f t="shared" si="5"/>
        <v>156.59547738693468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5174</v>
      </c>
      <c r="K35" s="16">
        <f t="shared" si="4"/>
        <v>544</v>
      </c>
      <c r="L35" s="31">
        <f t="shared" si="5"/>
        <v>111.74946004319655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39672</v>
      </c>
      <c r="K36" s="16">
        <f t="shared" si="4"/>
        <v>4370</v>
      </c>
      <c r="L36" s="31">
        <f t="shared" si="5"/>
        <v>112.37890204520991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1327</v>
      </c>
      <c r="K37" s="16">
        <f t="shared" si="4"/>
        <v>-211</v>
      </c>
      <c r="L37" s="31">
        <f t="shared" si="5"/>
        <v>86.280884265279596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1925</v>
      </c>
      <c r="K38" s="16">
        <f t="shared" si="4"/>
        <v>1210</v>
      </c>
      <c r="L38" s="31">
        <f t="shared" si="5"/>
        <v>269.23076923076923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3612</v>
      </c>
      <c r="K39" s="16">
        <f t="shared" si="4"/>
        <v>-29</v>
      </c>
      <c r="L39" s="31">
        <f t="shared" si="5"/>
        <v>99.203515517714919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134942</v>
      </c>
      <c r="K40" s="21">
        <f>SUM(K7:K39)</f>
        <v>-9775</v>
      </c>
      <c r="L40" s="30">
        <f>J40/G40*100</f>
        <v>93.245437647270194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2025-08-22T14:29:25Z</dcterms:modified>
</cp:coreProperties>
</file>