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9320" windowHeight="10785"/>
  </bookViews>
  <sheets>
    <sheet name="ОБЩ.ПО РАЙОНАМ 2023-2025" sheetId="10" r:id="rId1"/>
  </sheets>
  <calcPr calcId="125725"/>
</workbook>
</file>

<file path=xl/calcChain.xml><?xml version="1.0" encoding="utf-8"?>
<calcChain xmlns="http://schemas.openxmlformats.org/spreadsheetml/2006/main">
  <c r="E173" i="10"/>
  <c r="B173" s="1"/>
  <c r="E174"/>
  <c r="B174" s="1"/>
  <c r="E175"/>
  <c r="B175" s="1"/>
  <c r="E176"/>
  <c r="B176" s="1"/>
  <c r="E177"/>
  <c r="B177" s="1"/>
  <c r="E178"/>
  <c r="B178" s="1"/>
  <c r="E179"/>
  <c r="B179" s="1"/>
  <c r="E180"/>
  <c r="B180" s="1"/>
  <c r="E181"/>
  <c r="B181" s="1"/>
  <c r="E182"/>
  <c r="B182" s="1"/>
  <c r="E183"/>
  <c r="B183" s="1"/>
  <c r="E184"/>
  <c r="B184" s="1"/>
  <c r="E185"/>
  <c r="B185" s="1"/>
  <c r="E186"/>
  <c r="B186" s="1"/>
  <c r="E187"/>
  <c r="B187" s="1"/>
  <c r="E188"/>
  <c r="B188" s="1"/>
  <c r="E189"/>
  <c r="B189" s="1"/>
  <c r="E190"/>
  <c r="B190" s="1"/>
  <c r="E191"/>
  <c r="B191" s="1"/>
  <c r="E192"/>
  <c r="B192" s="1"/>
  <c r="E193"/>
  <c r="B193" s="1"/>
  <c r="E194"/>
  <c r="B194" s="1"/>
  <c r="E195"/>
  <c r="B195" s="1"/>
  <c r="E196"/>
  <c r="B196" s="1"/>
  <c r="E197"/>
  <c r="B197" s="1"/>
  <c r="E198"/>
  <c r="B198" s="1"/>
  <c r="E199"/>
  <c r="B199" s="1"/>
  <c r="E200"/>
  <c r="B200" s="1"/>
  <c r="E201"/>
  <c r="B201" s="1"/>
  <c r="E202"/>
  <c r="B202" s="1"/>
  <c r="E203"/>
  <c r="B203" s="1"/>
  <c r="E204"/>
  <c r="B204" s="1"/>
  <c r="E205"/>
  <c r="B205" s="1"/>
  <c r="E206"/>
  <c r="B206" s="1"/>
  <c r="E207"/>
  <c r="B207" s="1"/>
  <c r="E208"/>
  <c r="B208" s="1"/>
  <c r="E209"/>
  <c r="B209" s="1"/>
  <c r="E210"/>
  <c r="B210" s="1"/>
  <c r="E211"/>
  <c r="B211" s="1"/>
  <c r="E212"/>
  <c r="B212" s="1"/>
  <c r="E213"/>
  <c r="B213" s="1"/>
  <c r="E214"/>
  <c r="B214" s="1"/>
  <c r="E215"/>
  <c r="B215" s="1"/>
  <c r="E216"/>
  <c r="B216" s="1"/>
  <c r="E217"/>
  <c r="B217" s="1"/>
  <c r="E218"/>
  <c r="B218" s="1"/>
  <c r="E219"/>
  <c r="B219" s="1"/>
  <c r="E220"/>
  <c r="B220" s="1"/>
  <c r="E221"/>
  <c r="B221" s="1"/>
  <c r="E222"/>
  <c r="B222" s="1"/>
  <c r="E172"/>
  <c r="B172" s="1"/>
  <c r="E119"/>
  <c r="E120"/>
  <c r="B120" s="1"/>
  <c r="E121"/>
  <c r="B121" s="1"/>
  <c r="E122"/>
  <c r="B122" s="1"/>
  <c r="E123"/>
  <c r="E124"/>
  <c r="B124" s="1"/>
  <c r="E125"/>
  <c r="B125" s="1"/>
  <c r="E126"/>
  <c r="B126" s="1"/>
  <c r="E127"/>
  <c r="B127" s="1"/>
  <c r="E128"/>
  <c r="B128" s="1"/>
  <c r="E129"/>
  <c r="B129" s="1"/>
  <c r="E130"/>
  <c r="E131"/>
  <c r="B131" s="1"/>
  <c r="E132"/>
  <c r="B132" s="1"/>
  <c r="E133"/>
  <c r="B133" s="1"/>
  <c r="E134"/>
  <c r="E135"/>
  <c r="B135" s="1"/>
  <c r="E136"/>
  <c r="B136" s="1"/>
  <c r="E137"/>
  <c r="B137" s="1"/>
  <c r="E138"/>
  <c r="B138" s="1"/>
  <c r="E139"/>
  <c r="B139" s="1"/>
  <c r="E140"/>
  <c r="B140" s="1"/>
  <c r="E141"/>
  <c r="B141" s="1"/>
  <c r="E142"/>
  <c r="B142" s="1"/>
  <c r="E143"/>
  <c r="B143" s="1"/>
  <c r="E144"/>
  <c r="B144" s="1"/>
  <c r="E145"/>
  <c r="E146"/>
  <c r="B146" s="1"/>
  <c r="E147"/>
  <c r="B147" s="1"/>
  <c r="E148"/>
  <c r="B148" s="1"/>
  <c r="E149"/>
  <c r="E150"/>
  <c r="B150" s="1"/>
  <c r="E151"/>
  <c r="B151" s="1"/>
  <c r="E152"/>
  <c r="B152" s="1"/>
  <c r="E153"/>
  <c r="E154"/>
  <c r="B154" s="1"/>
  <c r="E155"/>
  <c r="B155" s="1"/>
  <c r="E156"/>
  <c r="B156" s="1"/>
  <c r="E157"/>
  <c r="B157" s="1"/>
  <c r="E158"/>
  <c r="B158" s="1"/>
  <c r="E159"/>
  <c r="B159" s="1"/>
  <c r="E160"/>
  <c r="E161"/>
  <c r="B161" s="1"/>
  <c r="E162"/>
  <c r="B162" s="1"/>
  <c r="E163"/>
  <c r="B163" s="1"/>
  <c r="E164"/>
  <c r="B164" s="1"/>
  <c r="E165"/>
  <c r="B165" s="1"/>
  <c r="E166"/>
  <c r="B166" s="1"/>
  <c r="E167"/>
  <c r="B167" s="1"/>
  <c r="E168"/>
  <c r="B168" s="1"/>
  <c r="E118"/>
  <c r="E107"/>
  <c r="G107" s="1"/>
  <c r="B107" s="1"/>
  <c r="E108"/>
  <c r="G108" s="1"/>
  <c r="B108" s="1"/>
  <c r="E109"/>
  <c r="G109" s="1"/>
  <c r="E110"/>
  <c r="G110" s="1"/>
  <c r="B110" s="1"/>
  <c r="E111"/>
  <c r="G111" s="1"/>
  <c r="B111" s="1"/>
  <c r="E112"/>
  <c r="G112" s="1"/>
  <c r="B112" s="1"/>
  <c r="E113"/>
  <c r="G113" s="1"/>
  <c r="B113" s="1"/>
  <c r="E114"/>
  <c r="G114" s="1"/>
  <c r="B114" s="1"/>
  <c r="C7"/>
  <c r="E65"/>
  <c r="G65" s="1"/>
  <c r="E66"/>
  <c r="G66" s="1"/>
  <c r="B66" s="1"/>
  <c r="E67"/>
  <c r="G67" s="1"/>
  <c r="E68"/>
  <c r="G68" s="1"/>
  <c r="E69"/>
  <c r="G69" s="1"/>
  <c r="E70"/>
  <c r="G70" s="1"/>
  <c r="B70" s="1"/>
  <c r="E71"/>
  <c r="G71" s="1"/>
  <c r="E72"/>
  <c r="G72" s="1"/>
  <c r="B72" s="1"/>
  <c r="E73"/>
  <c r="G73" s="1"/>
  <c r="E74"/>
  <c r="E75"/>
  <c r="G75" s="1"/>
  <c r="B75" s="1"/>
  <c r="E76"/>
  <c r="G76" s="1"/>
  <c r="B76" s="1"/>
  <c r="E77"/>
  <c r="G77" s="1"/>
  <c r="B77" s="1"/>
  <c r="E78"/>
  <c r="G78" s="1"/>
  <c r="E79"/>
  <c r="G79" s="1"/>
  <c r="B79" s="1"/>
  <c r="E80"/>
  <c r="G80" s="1"/>
  <c r="B80" s="1"/>
  <c r="E81"/>
  <c r="G81" s="1"/>
  <c r="B81" s="1"/>
  <c r="E82"/>
  <c r="G82" s="1"/>
  <c r="E83"/>
  <c r="G83" s="1"/>
  <c r="B83" s="1"/>
  <c r="E84"/>
  <c r="G84" s="1"/>
  <c r="B84" s="1"/>
  <c r="E85"/>
  <c r="G85" s="1"/>
  <c r="E86"/>
  <c r="G86" s="1"/>
  <c r="E87"/>
  <c r="G87" s="1"/>
  <c r="B87" s="1"/>
  <c r="E88"/>
  <c r="G88" s="1"/>
  <c r="E89"/>
  <c r="E90"/>
  <c r="G90" s="1"/>
  <c r="B90" s="1"/>
  <c r="E91"/>
  <c r="G91" s="1"/>
  <c r="B91" s="1"/>
  <c r="E92"/>
  <c r="E93"/>
  <c r="E94"/>
  <c r="G94" s="1"/>
  <c r="E95"/>
  <c r="G95" s="1"/>
  <c r="B95" s="1"/>
  <c r="E96"/>
  <c r="G96" s="1"/>
  <c r="E97"/>
  <c r="G97" s="1"/>
  <c r="E98"/>
  <c r="G98" s="1"/>
  <c r="B98" s="1"/>
  <c r="E99"/>
  <c r="G99" s="1"/>
  <c r="B99" s="1"/>
  <c r="E100"/>
  <c r="G100" s="1"/>
  <c r="B100" s="1"/>
  <c r="E101"/>
  <c r="G101" s="1"/>
  <c r="B101" s="1"/>
  <c r="E102"/>
  <c r="E103"/>
  <c r="G103" s="1"/>
  <c r="E104"/>
  <c r="G104" s="1"/>
  <c r="E105"/>
  <c r="G105" s="1"/>
  <c r="B105" s="1"/>
  <c r="E106"/>
  <c r="E34"/>
  <c r="L34" s="1"/>
  <c r="E33"/>
  <c r="L33" s="1"/>
  <c r="L47"/>
  <c r="L54"/>
  <c r="E44"/>
  <c r="L44" s="1"/>
  <c r="L52"/>
  <c r="L53"/>
  <c r="L39"/>
  <c r="K39" s="1"/>
  <c r="L40"/>
  <c r="K40" s="1"/>
  <c r="L41"/>
  <c r="K41" s="1"/>
  <c r="L42"/>
  <c r="K42" s="1"/>
  <c r="J49"/>
  <c r="J50"/>
  <c r="J51"/>
  <c r="J55"/>
  <c r="J56"/>
  <c r="J33"/>
  <c r="J34"/>
  <c r="J35"/>
  <c r="J36"/>
  <c r="J37"/>
  <c r="J41"/>
  <c r="E43"/>
  <c r="L43" s="1"/>
  <c r="E29"/>
  <c r="L29" s="1"/>
  <c r="E30"/>
  <c r="L30" s="1"/>
  <c r="E31"/>
  <c r="L31" s="1"/>
  <c r="E32"/>
  <c r="L32" s="1"/>
  <c r="E28"/>
  <c r="E24"/>
  <c r="L24" s="1"/>
  <c r="E23"/>
  <c r="L23" s="1"/>
  <c r="E20"/>
  <c r="L20" s="1"/>
  <c r="E19"/>
  <c r="E17"/>
  <c r="E12"/>
  <c r="D57"/>
  <c r="D53"/>
  <c r="J53" s="1"/>
  <c r="D54"/>
  <c r="J54" s="1"/>
  <c r="D52"/>
  <c r="J52" s="1"/>
  <c r="D48"/>
  <c r="J48" s="1"/>
  <c r="D46"/>
  <c r="D43"/>
  <c r="D44"/>
  <c r="J44" s="1"/>
  <c r="D42"/>
  <c r="J42" s="1"/>
  <c r="D39"/>
  <c r="J39" s="1"/>
  <c r="D40"/>
  <c r="J40" s="1"/>
  <c r="D38"/>
  <c r="J38" s="1"/>
  <c r="D27"/>
  <c r="D28"/>
  <c r="D29"/>
  <c r="J29" s="1"/>
  <c r="D30"/>
  <c r="J30" s="1"/>
  <c r="D31"/>
  <c r="D32"/>
  <c r="D26"/>
  <c r="J26" s="1"/>
  <c r="D24"/>
  <c r="D23"/>
  <c r="J23" s="1"/>
  <c r="D20"/>
  <c r="D19"/>
  <c r="J19" s="1"/>
  <c r="D17"/>
  <c r="J17" s="1"/>
  <c r="D14"/>
  <c r="D12"/>
  <c r="J12" s="1"/>
  <c r="D8"/>
  <c r="D9"/>
  <c r="D10"/>
  <c r="D7"/>
  <c r="J7" s="1"/>
  <c r="J25"/>
  <c r="J21"/>
  <c r="J13"/>
  <c r="H43"/>
  <c r="H57"/>
  <c r="C8"/>
  <c r="H8" s="1"/>
  <c r="C9"/>
  <c r="H9" s="1"/>
  <c r="C10"/>
  <c r="C11"/>
  <c r="H11" s="1"/>
  <c r="C12"/>
  <c r="C13"/>
  <c r="H13" s="1"/>
  <c r="C14"/>
  <c r="C15"/>
  <c r="H15" s="1"/>
  <c r="C16"/>
  <c r="H16" s="1"/>
  <c r="C17"/>
  <c r="H17" s="1"/>
  <c r="C18"/>
  <c r="H18" s="1"/>
  <c r="C19"/>
  <c r="H19" s="1"/>
  <c r="C20"/>
  <c r="H20" s="1"/>
  <c r="C21"/>
  <c r="H21" s="1"/>
  <c r="C22"/>
  <c r="H22" s="1"/>
  <c r="C23"/>
  <c r="H23" s="1"/>
  <c r="C24"/>
  <c r="C25"/>
  <c r="H25" s="1"/>
  <c r="C26"/>
  <c r="H26" s="1"/>
  <c r="C27"/>
  <c r="C28"/>
  <c r="C29"/>
  <c r="H29" s="1"/>
  <c r="C30"/>
  <c r="H30" s="1"/>
  <c r="C31"/>
  <c r="H31" s="1"/>
  <c r="C32"/>
  <c r="C33"/>
  <c r="H33" s="1"/>
  <c r="C34"/>
  <c r="H34" s="1"/>
  <c r="C35"/>
  <c r="C36"/>
  <c r="H36" s="1"/>
  <c r="C37"/>
  <c r="H37" s="1"/>
  <c r="C38"/>
  <c r="H38" s="1"/>
  <c r="C39"/>
  <c r="H39" s="1"/>
  <c r="C40"/>
  <c r="H40" s="1"/>
  <c r="C41"/>
  <c r="H41" s="1"/>
  <c r="C42"/>
  <c r="H42" s="1"/>
  <c r="C44"/>
  <c r="H44" s="1"/>
  <c r="C45"/>
  <c r="H45" s="1"/>
  <c r="C46"/>
  <c r="H46" s="1"/>
  <c r="C47"/>
  <c r="H47" s="1"/>
  <c r="C48"/>
  <c r="H48" s="1"/>
  <c r="C49"/>
  <c r="H49" s="1"/>
  <c r="C50"/>
  <c r="H50" s="1"/>
  <c r="C51"/>
  <c r="H51" s="1"/>
  <c r="C52"/>
  <c r="H52" s="1"/>
  <c r="C53"/>
  <c r="H53" s="1"/>
  <c r="C54"/>
  <c r="H54" s="1"/>
  <c r="C55"/>
  <c r="H55" s="1"/>
  <c r="C56"/>
  <c r="H56" s="1"/>
  <c r="E64"/>
  <c r="B64" s="1"/>
  <c r="L27"/>
  <c r="L26"/>
  <c r="L25"/>
  <c r="L22"/>
  <c r="J22"/>
  <c r="L21"/>
  <c r="L18"/>
  <c r="J18"/>
  <c r="L16"/>
  <c r="L15"/>
  <c r="J15"/>
  <c r="L14"/>
  <c r="L13"/>
  <c r="J11"/>
  <c r="L10"/>
  <c r="L9"/>
  <c r="L8"/>
  <c r="L7"/>
  <c r="B160" l="1"/>
  <c r="B153"/>
  <c r="B149"/>
  <c r="B145"/>
  <c r="B134"/>
  <c r="B130"/>
  <c r="B123"/>
  <c r="B119"/>
  <c r="G106"/>
  <c r="B106" s="1"/>
  <c r="G102"/>
  <c r="B102" s="1"/>
  <c r="B104"/>
  <c r="B88"/>
  <c r="J27"/>
  <c r="J10"/>
  <c r="E58"/>
  <c r="B94"/>
  <c r="B68"/>
  <c r="B103"/>
  <c r="B97"/>
  <c r="B86"/>
  <c r="G93"/>
  <c r="B93" s="1"/>
  <c r="B109"/>
  <c r="B96"/>
  <c r="B85"/>
  <c r="G74"/>
  <c r="B74" s="1"/>
  <c r="G89"/>
  <c r="B89" s="1"/>
  <c r="G92"/>
  <c r="B92" s="1"/>
  <c r="B65"/>
  <c r="B69"/>
  <c r="B73"/>
  <c r="B67"/>
  <c r="B71"/>
  <c r="B78"/>
  <c r="B82"/>
  <c r="H12"/>
  <c r="L17"/>
  <c r="H27"/>
  <c r="L19"/>
  <c r="J8"/>
  <c r="D58"/>
  <c r="L28"/>
  <c r="L12"/>
  <c r="J32"/>
  <c r="J20"/>
  <c r="J24"/>
  <c r="J14"/>
  <c r="J9"/>
  <c r="J16"/>
  <c r="J43"/>
  <c r="J46"/>
  <c r="J31"/>
  <c r="J57"/>
  <c r="J28"/>
  <c r="H35"/>
  <c r="H10"/>
  <c r="H14"/>
  <c r="H24"/>
  <c r="H28"/>
  <c r="H32"/>
  <c r="H7"/>
  <c r="L11"/>
  <c r="G43" l="1"/>
  <c r="G57" l="1"/>
  <c r="I56"/>
  <c r="I41"/>
  <c r="I55"/>
  <c r="I37"/>
  <c r="J45"/>
  <c r="I45" s="1"/>
  <c r="I51"/>
  <c r="I50"/>
  <c r="I35"/>
  <c r="G58" l="1"/>
  <c r="H58"/>
  <c r="C58"/>
  <c r="J58"/>
  <c r="I36"/>
  <c r="I58" s="1"/>
  <c r="B118" s="1"/>
  <c r="L55"/>
  <c r="K55" s="1"/>
  <c r="L57"/>
  <c r="K57" s="1"/>
  <c r="L51"/>
  <c r="K51" s="1"/>
  <c r="L50"/>
  <c r="K50" s="1"/>
  <c r="L56"/>
  <c r="K56" s="1"/>
  <c r="L45"/>
  <c r="K45" s="1"/>
  <c r="L49"/>
  <c r="K49" s="1"/>
  <c r="L46"/>
  <c r="K46" s="1"/>
  <c r="L48"/>
  <c r="K48" s="1"/>
  <c r="L36" l="1"/>
  <c r="K36" s="1"/>
  <c r="L38"/>
  <c r="K38" s="1"/>
  <c r="L35"/>
  <c r="K35" l="1"/>
  <c r="L37"/>
  <c r="L58" s="1"/>
  <c r="K37" l="1"/>
  <c r="K58" s="1"/>
</calcChain>
</file>

<file path=xl/sharedStrings.xml><?xml version="1.0" encoding="utf-8"?>
<sst xmlns="http://schemas.openxmlformats.org/spreadsheetml/2006/main" count="88" uniqueCount="71">
  <si>
    <t>БЕЛОВСКИЙ РАЙОН</t>
  </si>
  <si>
    <t>БОЛЬШЕСОЛДАТСКИЙ РАЙОН</t>
  </si>
  <si>
    <t>ГЛУШКОВСКИЙ РАЙОН</t>
  </si>
  <si>
    <t>ГОРШЕЧЕНСКИЙ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</si>
  <si>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</si>
  <si>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</si>
  <si>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</si>
  <si>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</si>
  <si>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</si>
  <si>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</si>
  <si>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ЛЬГОВСКИЙ РАЙОН</t>
  </si>
  <si>
    <t>МЕДВЕНСКИЙ РАЙОН</t>
  </si>
  <si>
    <t>МАНТУРОВСКИЙ РАЙОН</t>
  </si>
  <si>
    <t>ОБОЯНСКИЙ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</si>
  <si>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</si>
  <si>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</si>
  <si>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</si>
  <si>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</si>
  <si>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</si>
  <si>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</si>
  <si>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</si>
  <si>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</si>
  <si>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</si>
  <si>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</si>
  <si>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</si>
  <si>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ДМИТРИЕВСКИЙ РАЙОН</t>
  </si>
  <si>
    <t>ОКТЯБРЬСКИЙ РАЙОН</t>
  </si>
  <si>
    <t>Наименование муниципального образования</t>
  </si>
  <si>
    <t>Софинансирование расходных обязательств ОБ</t>
  </si>
  <si>
    <t>с учетом предельного</t>
  </si>
  <si>
    <t>с учетом 70%</t>
  </si>
  <si>
    <t>ВСЕГО</t>
  </si>
  <si>
    <t>Ст-ть ВСЕГО, (рублей)</t>
  </si>
  <si>
    <t>Ооо</t>
  </si>
  <si>
    <t>Ci оо</t>
  </si>
  <si>
    <t>РБОi</t>
  </si>
  <si>
    <t>Cоо</t>
  </si>
  <si>
    <t xml:space="preserve">ОСi = (Ооо * (Ci оо / РБОi) / (Cоо /РБОi))  </t>
  </si>
  <si>
    <t>Формула расчета с учетом предельного уровня софинансирования ОБ :</t>
  </si>
  <si>
    <t xml:space="preserve">ОСi </t>
  </si>
  <si>
    <t>№</t>
  </si>
  <si>
    <t>Предельный уровень софинансирования, %</t>
  </si>
  <si>
    <t>Расчет cубсидии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 и границах населенных пунктов</t>
  </si>
  <si>
    <t>поселок Магнитный Железногорского района</t>
  </si>
  <si>
    <t>поселок Теткино Глушковского района</t>
  </si>
  <si>
    <t>поселок Золотухино Золотухинского района</t>
  </si>
  <si>
    <t>поселок Иванино Курчатовского района</t>
  </si>
  <si>
    <t>поселок Касторное Касторенского района</t>
  </si>
  <si>
    <t>поселок Кировский Пристенского района</t>
  </si>
  <si>
    <t>поселок Коренево Кореневского района</t>
  </si>
  <si>
    <t>поселок Медвенка Медвенского района</t>
  </si>
  <si>
    <t>поселок Поныри Поныровского района</t>
  </si>
  <si>
    <t>поселок Черемисиново Черемисиновского района</t>
  </si>
  <si>
    <t>город Курчатов</t>
  </si>
  <si>
    <t>город Льгов</t>
  </si>
  <si>
    <t>город Щигры</t>
  </si>
  <si>
    <t>2023 год</t>
  </si>
  <si>
    <t>2024 год</t>
  </si>
  <si>
    <t>поселок Глушково Глушковского района</t>
  </si>
  <si>
    <t xml:space="preserve">город Дмитриев </t>
  </si>
  <si>
    <t>поселок Новокасторное Касторенского района</t>
  </si>
  <si>
    <t>поселок Олымский  Касторенского района</t>
  </si>
  <si>
    <t>поселок Прямицино  Октябрьского  района</t>
  </si>
  <si>
    <t xml:space="preserve">поселок Пристень Пристенского района </t>
  </si>
  <si>
    <t>город Рыльск</t>
  </si>
  <si>
    <t>поселок Кшенский Советского района</t>
  </si>
  <si>
    <t xml:space="preserve">поселок Хомутовка Хомутовского района </t>
  </si>
  <si>
    <t>поселок им. Карла Либнехта Курчатовского района</t>
  </si>
  <si>
    <t xml:space="preserve">город Обоянь </t>
  </si>
  <si>
    <t>2025 год</t>
  </si>
  <si>
    <t>Приложение № 2.7</t>
  </si>
</sst>
</file>

<file path=xl/styles.xml><?xml version="1.0" encoding="utf-8"?>
<styleSheet xmlns="http://schemas.openxmlformats.org/spreadsheetml/2006/main">
  <numFmts count="1">
    <numFmt numFmtId="164" formatCode="#,##0_р_.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libri Light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11"/>
      <color theme="1"/>
      <name val="Times New Roman"/>
      <family val="2"/>
    </font>
    <font>
      <sz val="14"/>
      <color theme="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/>
      <diagonal/>
    </border>
  </borders>
  <cellStyleXfs count="43">
    <xf numFmtId="0" fontId="0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0" applyNumberFormat="0" applyBorder="0" applyAlignment="0" applyProtection="0"/>
    <xf numFmtId="0" fontId="6" fillId="28" borderId="6" applyNumberFormat="0" applyAlignment="0" applyProtection="0"/>
    <xf numFmtId="0" fontId="7" fillId="29" borderId="9" applyNumberFormat="0" applyAlignment="0" applyProtection="0"/>
    <xf numFmtId="0" fontId="8" fillId="0" borderId="0" applyNumberFormat="0" applyFill="0" applyBorder="0" applyAlignment="0" applyProtection="0"/>
    <xf numFmtId="0" fontId="9" fillId="30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1" borderId="6" applyNumberFormat="0" applyAlignment="0" applyProtection="0"/>
    <xf numFmtId="0" fontId="14" fillId="0" borderId="8" applyNumberFormat="0" applyFill="0" applyAlignment="0" applyProtection="0"/>
    <xf numFmtId="0" fontId="15" fillId="32" borderId="0" applyNumberFormat="0" applyBorder="0" applyAlignment="0" applyProtection="0"/>
    <xf numFmtId="0" fontId="3" fillId="33" borderId="10" applyNumberFormat="0" applyFont="0" applyAlignment="0" applyProtection="0"/>
    <xf numFmtId="0" fontId="16" fillId="28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3" fillId="0" borderId="0"/>
  </cellStyleXfs>
  <cellXfs count="4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20" fillId="0" borderId="1" xfId="42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34" borderId="1" xfId="0" applyFont="1" applyFill="1" applyBorder="1" applyAlignment="1">
      <alignment horizontal="center" vertical="center" wrapText="1"/>
    </xf>
    <xf numFmtId="0" fontId="1" fillId="34" borderId="1" xfId="0" applyFont="1" applyFill="1" applyBorder="1" applyAlignment="1">
      <alignment horizontal="center" vertical="center" wrapText="1"/>
    </xf>
    <xf numFmtId="0" fontId="2" fillId="35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_ОБЩ.ПО РАЙОНАМ 2022-2024 (2 (3)" xfId="42"/>
  </cellStyles>
  <dxfs count="0"/>
  <tableStyles count="0" defaultTableStyle="TableStyleMedium2" defaultPivotStyle="PivotStyleLight16"/>
  <colors>
    <mruColors>
      <color rgb="FFCCFFFF"/>
      <color rgb="FF0000CC"/>
      <color rgb="FF0000FF"/>
      <color rgb="FFCCFF99"/>
      <color rgb="FFB4FED2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07"/>
  <sheetViews>
    <sheetView tabSelected="1" zoomScaleNormal="100" workbookViewId="0">
      <selection activeCell="I17" sqref="I17"/>
    </sheetView>
  </sheetViews>
  <sheetFormatPr defaultRowHeight="15"/>
  <cols>
    <col min="1" max="1" width="4.85546875" customWidth="1"/>
    <col min="2" max="2" width="31.7109375" customWidth="1"/>
    <col min="3" max="3" width="15.5703125" customWidth="1"/>
    <col min="4" max="4" width="14.28515625" customWidth="1"/>
    <col min="5" max="5" width="15.5703125" customWidth="1"/>
    <col min="6" max="6" width="13.5703125" customWidth="1"/>
    <col min="7" max="7" width="13" customWidth="1"/>
    <col min="8" max="8" width="13.5703125" customWidth="1"/>
    <col min="9" max="9" width="12.42578125" bestFit="1" customWidth="1"/>
    <col min="10" max="10" width="12.140625" customWidth="1"/>
    <col min="11" max="11" width="13.140625" customWidth="1"/>
    <col min="12" max="12" width="12.28515625" customWidth="1"/>
  </cols>
  <sheetData>
    <row r="1" spans="1:16" ht="17.25" customHeight="1">
      <c r="J1" s="44" t="s">
        <v>70</v>
      </c>
      <c r="K1" s="44"/>
      <c r="L1" s="44"/>
    </row>
    <row r="2" spans="1:16" ht="58.5" customHeight="1">
      <c r="A2" s="33" t="s">
        <v>42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4" spans="1:16" ht="31.5" customHeight="1">
      <c r="A4" s="34" t="s">
        <v>40</v>
      </c>
      <c r="B4" s="34" t="s">
        <v>27</v>
      </c>
      <c r="C4" s="34" t="s">
        <v>32</v>
      </c>
      <c r="D4" s="34"/>
      <c r="E4" s="34"/>
      <c r="F4" s="34" t="s">
        <v>41</v>
      </c>
      <c r="G4" s="34" t="s">
        <v>28</v>
      </c>
      <c r="H4" s="34"/>
      <c r="I4" s="34"/>
      <c r="J4" s="34"/>
      <c r="K4" s="34"/>
      <c r="L4" s="34"/>
      <c r="M4" s="1"/>
      <c r="N4" s="1"/>
      <c r="O4" s="1"/>
      <c r="P4" s="1"/>
    </row>
    <row r="5" spans="1:16" ht="20.25" customHeight="1">
      <c r="A5" s="34"/>
      <c r="B5" s="34"/>
      <c r="C5" s="34">
        <v>2023</v>
      </c>
      <c r="D5" s="34">
        <v>2024</v>
      </c>
      <c r="E5" s="34">
        <v>2025</v>
      </c>
      <c r="F5" s="34"/>
      <c r="G5" s="34">
        <v>2023</v>
      </c>
      <c r="H5" s="34"/>
      <c r="I5" s="34">
        <v>2024</v>
      </c>
      <c r="J5" s="34"/>
      <c r="K5" s="34">
        <v>2025</v>
      </c>
      <c r="L5" s="34"/>
      <c r="M5" s="2"/>
      <c r="N5" s="2"/>
      <c r="O5" s="2"/>
      <c r="P5" s="1"/>
    </row>
    <row r="6" spans="1:16" ht="43.5" customHeight="1">
      <c r="A6" s="34"/>
      <c r="B6" s="34"/>
      <c r="C6" s="34"/>
      <c r="D6" s="34"/>
      <c r="E6" s="34"/>
      <c r="F6" s="34"/>
      <c r="G6" s="35" t="s">
        <v>29</v>
      </c>
      <c r="H6" s="35" t="s">
        <v>30</v>
      </c>
      <c r="I6" s="35" t="s">
        <v>29</v>
      </c>
      <c r="J6" s="35" t="s">
        <v>30</v>
      </c>
      <c r="K6" s="35" t="s">
        <v>29</v>
      </c>
      <c r="L6" s="35" t="s">
        <v>30</v>
      </c>
      <c r="M6" s="1"/>
      <c r="N6" s="1"/>
      <c r="O6" s="1"/>
      <c r="P6" s="1"/>
    </row>
    <row r="7" spans="1:16" ht="15.6" customHeight="1">
      <c r="A7" s="23">
        <v>1</v>
      </c>
      <c r="B7" s="36" t="s">
        <v>0</v>
      </c>
      <c r="C7" s="3">
        <f>G7*100/70</f>
        <v>2127232.8571428573</v>
      </c>
      <c r="D7" s="7">
        <f>I7*100/70</f>
        <v>2335870</v>
      </c>
      <c r="E7" s="7">
        <v>0</v>
      </c>
      <c r="F7" s="23">
        <v>97</v>
      </c>
      <c r="G7" s="28">
        <v>1489063</v>
      </c>
      <c r="H7" s="3">
        <f>ROUND(C7*70%,0)</f>
        <v>1489063</v>
      </c>
      <c r="I7" s="29">
        <v>1635109</v>
      </c>
      <c r="J7" s="3">
        <f>ROUND(D7*70%,0)</f>
        <v>1635109</v>
      </c>
      <c r="K7" s="28">
        <v>0</v>
      </c>
      <c r="L7" s="3">
        <f>ROUND(E7*70%,0)</f>
        <v>0</v>
      </c>
      <c r="M7" s="1"/>
      <c r="N7" s="1"/>
      <c r="O7" s="1"/>
      <c r="P7" s="1"/>
    </row>
    <row r="8" spans="1:16" ht="15.6" customHeight="1">
      <c r="A8" s="23">
        <v>2</v>
      </c>
      <c r="B8" s="36" t="s">
        <v>1</v>
      </c>
      <c r="C8" s="3">
        <f t="shared" ref="C8:C56" si="0">G8*100/70</f>
        <v>1037211.4285714285</v>
      </c>
      <c r="D8" s="7">
        <f t="shared" ref="D8:D10" si="1">I8*100/70</f>
        <v>1296515.7142857143</v>
      </c>
      <c r="E8" s="4">
        <v>0</v>
      </c>
      <c r="F8" s="23">
        <v>98</v>
      </c>
      <c r="G8" s="28">
        <v>726048</v>
      </c>
      <c r="H8" s="3">
        <f t="shared" ref="H8:H57" si="2">ROUND(C8*70%,0)</f>
        <v>726048</v>
      </c>
      <c r="I8" s="29">
        <v>907561</v>
      </c>
      <c r="J8" s="3">
        <f t="shared" ref="J8:J57" si="3">ROUND(D8*70%,0)</f>
        <v>907561</v>
      </c>
      <c r="K8" s="28">
        <v>0</v>
      </c>
      <c r="L8" s="3">
        <f t="shared" ref="L8:L57" si="4">ROUND(E8*70%,0)</f>
        <v>0</v>
      </c>
      <c r="M8" s="1"/>
      <c r="N8" s="1"/>
      <c r="O8" s="1"/>
      <c r="P8" s="1"/>
    </row>
    <row r="9" spans="1:16" ht="15.6" customHeight="1">
      <c r="A9" s="23">
        <v>3</v>
      </c>
      <c r="B9" s="36" t="s">
        <v>2</v>
      </c>
      <c r="C9" s="3">
        <f t="shared" si="0"/>
        <v>499318.57142857142</v>
      </c>
      <c r="D9" s="7">
        <f t="shared" si="1"/>
        <v>1146505.7142857143</v>
      </c>
      <c r="E9" s="4">
        <v>0</v>
      </c>
      <c r="F9" s="23">
        <v>99</v>
      </c>
      <c r="G9" s="28">
        <v>349523</v>
      </c>
      <c r="H9" s="3">
        <f t="shared" si="2"/>
        <v>349523</v>
      </c>
      <c r="I9" s="29">
        <v>802554</v>
      </c>
      <c r="J9" s="3">
        <f t="shared" si="3"/>
        <v>802554</v>
      </c>
      <c r="K9" s="28">
        <v>0</v>
      </c>
      <c r="L9" s="3">
        <f t="shared" si="4"/>
        <v>0</v>
      </c>
      <c r="M9" s="1"/>
      <c r="N9" s="1"/>
      <c r="O9" s="1"/>
      <c r="P9" s="1"/>
    </row>
    <row r="10" spans="1:16" ht="15.6" customHeight="1">
      <c r="A10" s="23">
        <v>4</v>
      </c>
      <c r="B10" s="36" t="s">
        <v>3</v>
      </c>
      <c r="C10" s="3">
        <f t="shared" si="0"/>
        <v>2166350</v>
      </c>
      <c r="D10" s="7">
        <f t="shared" si="1"/>
        <v>282875.71428571426</v>
      </c>
      <c r="E10" s="4">
        <v>0</v>
      </c>
      <c r="F10" s="23">
        <v>96</v>
      </c>
      <c r="G10" s="28">
        <v>1516445</v>
      </c>
      <c r="H10" s="3">
        <f t="shared" si="2"/>
        <v>1516445</v>
      </c>
      <c r="I10" s="29">
        <v>198013</v>
      </c>
      <c r="J10" s="3">
        <f t="shared" si="3"/>
        <v>198013</v>
      </c>
      <c r="K10" s="28">
        <v>0</v>
      </c>
      <c r="L10" s="3">
        <f t="shared" si="4"/>
        <v>0</v>
      </c>
      <c r="M10" s="1"/>
      <c r="N10" s="1"/>
      <c r="O10" s="1"/>
      <c r="P10" s="1"/>
    </row>
    <row r="11" spans="1:16" ht="15.6" customHeight="1">
      <c r="A11" s="23">
        <v>5</v>
      </c>
      <c r="B11" s="36" t="s">
        <v>25</v>
      </c>
      <c r="C11" s="3">
        <f t="shared" si="0"/>
        <v>5822188.5714285718</v>
      </c>
      <c r="D11" s="4">
        <v>0</v>
      </c>
      <c r="E11" s="4">
        <v>0</v>
      </c>
      <c r="F11" s="23">
        <v>99</v>
      </c>
      <c r="G11" s="28">
        <v>4075532</v>
      </c>
      <c r="H11" s="3">
        <f t="shared" si="2"/>
        <v>4075532</v>
      </c>
      <c r="I11" s="29">
        <v>0</v>
      </c>
      <c r="J11" s="3">
        <f t="shared" si="3"/>
        <v>0</v>
      </c>
      <c r="K11" s="28">
        <v>0</v>
      </c>
      <c r="L11" s="3">
        <f t="shared" si="4"/>
        <v>0</v>
      </c>
      <c r="M11" s="1"/>
      <c r="N11" s="1"/>
      <c r="O11" s="1"/>
      <c r="P11" s="1"/>
    </row>
    <row r="12" spans="1:16" ht="15.6" customHeight="1">
      <c r="A12" s="23">
        <v>6</v>
      </c>
      <c r="B12" s="36" t="s">
        <v>4</v>
      </c>
      <c r="C12" s="3">
        <f t="shared" si="0"/>
        <v>2567475.7142857141</v>
      </c>
      <c r="D12" s="4">
        <f>I12*100/70</f>
        <v>4712457.1428571427</v>
      </c>
      <c r="E12" s="4">
        <f>K12*100/70</f>
        <v>1285800</v>
      </c>
      <c r="F12" s="23">
        <v>97</v>
      </c>
      <c r="G12" s="28">
        <v>1797233</v>
      </c>
      <c r="H12" s="3">
        <f t="shared" si="2"/>
        <v>1797233</v>
      </c>
      <c r="I12" s="29">
        <v>3298720</v>
      </c>
      <c r="J12" s="3">
        <f t="shared" si="3"/>
        <v>3298720</v>
      </c>
      <c r="K12" s="28">
        <v>900060</v>
      </c>
      <c r="L12" s="3">
        <f t="shared" si="4"/>
        <v>900060</v>
      </c>
      <c r="M12" s="1"/>
      <c r="N12" s="1"/>
      <c r="O12" s="1"/>
      <c r="P12" s="1"/>
    </row>
    <row r="13" spans="1:16" ht="15.6" customHeight="1">
      <c r="A13" s="23">
        <v>7</v>
      </c>
      <c r="B13" s="36" t="s">
        <v>5</v>
      </c>
      <c r="C13" s="3">
        <f t="shared" si="0"/>
        <v>3682511.4285714286</v>
      </c>
      <c r="D13" s="4">
        <v>0</v>
      </c>
      <c r="E13" s="4">
        <v>0</v>
      </c>
      <c r="F13" s="37">
        <v>98</v>
      </c>
      <c r="G13" s="28">
        <v>2577758</v>
      </c>
      <c r="H13" s="7">
        <f>ROUND(C13*70%,0)</f>
        <v>2577758</v>
      </c>
      <c r="I13" s="29">
        <v>0</v>
      </c>
      <c r="J13" s="3">
        <f t="shared" si="3"/>
        <v>0</v>
      </c>
      <c r="K13" s="28">
        <v>0</v>
      </c>
      <c r="L13" s="3">
        <f t="shared" si="4"/>
        <v>0</v>
      </c>
      <c r="M13" s="1"/>
      <c r="N13" s="1"/>
      <c r="O13" s="1"/>
      <c r="P13" s="1"/>
    </row>
    <row r="14" spans="1:16" ht="15.6" customHeight="1">
      <c r="A14" s="23">
        <v>8</v>
      </c>
      <c r="B14" s="36" t="s">
        <v>8</v>
      </c>
      <c r="C14" s="3">
        <f t="shared" si="0"/>
        <v>965045.71428571432</v>
      </c>
      <c r="D14" s="4">
        <f>I14*100/70</f>
        <v>2392518.5714285714</v>
      </c>
      <c r="E14" s="4">
        <v>0</v>
      </c>
      <c r="F14" s="23">
        <v>99</v>
      </c>
      <c r="G14" s="28">
        <v>675532</v>
      </c>
      <c r="H14" s="3">
        <f t="shared" si="2"/>
        <v>675532</v>
      </c>
      <c r="I14" s="29">
        <v>1674763</v>
      </c>
      <c r="J14" s="3">
        <f t="shared" si="3"/>
        <v>1674763</v>
      </c>
      <c r="K14" s="28">
        <v>0</v>
      </c>
      <c r="L14" s="3">
        <f t="shared" si="4"/>
        <v>0</v>
      </c>
      <c r="M14" s="1"/>
      <c r="N14" s="1"/>
      <c r="O14" s="1"/>
      <c r="P14" s="1"/>
    </row>
    <row r="15" spans="1:16" ht="15.6" customHeight="1">
      <c r="A15" s="23">
        <v>9</v>
      </c>
      <c r="B15" s="36" t="s">
        <v>7</v>
      </c>
      <c r="C15" s="3">
        <f t="shared" si="0"/>
        <v>1588868.5714285714</v>
      </c>
      <c r="D15" s="4">
        <v>0</v>
      </c>
      <c r="E15" s="4">
        <v>0</v>
      </c>
      <c r="F15" s="23">
        <v>99</v>
      </c>
      <c r="G15" s="28">
        <v>1112208</v>
      </c>
      <c r="H15" s="3">
        <f t="shared" si="2"/>
        <v>1112208</v>
      </c>
      <c r="I15" s="29">
        <v>0</v>
      </c>
      <c r="J15" s="3">
        <f t="shared" si="3"/>
        <v>0</v>
      </c>
      <c r="K15" s="28">
        <v>0</v>
      </c>
      <c r="L15" s="3">
        <f t="shared" si="4"/>
        <v>0</v>
      </c>
      <c r="M15" s="1"/>
      <c r="N15" s="1"/>
      <c r="O15" s="1"/>
      <c r="P15" s="1"/>
    </row>
    <row r="16" spans="1:16" ht="15.6" customHeight="1">
      <c r="A16" s="23">
        <v>10</v>
      </c>
      <c r="B16" s="36" t="s">
        <v>6</v>
      </c>
      <c r="C16" s="3">
        <f t="shared" si="0"/>
        <v>771167.14285714284</v>
      </c>
      <c r="D16" s="4">
        <v>0</v>
      </c>
      <c r="E16" s="4">
        <v>0</v>
      </c>
      <c r="F16" s="23">
        <v>98</v>
      </c>
      <c r="G16" s="28">
        <v>539817</v>
      </c>
      <c r="H16" s="3">
        <f t="shared" si="2"/>
        <v>539817</v>
      </c>
      <c r="I16" s="29">
        <v>0</v>
      </c>
      <c r="J16" s="3">
        <f t="shared" si="3"/>
        <v>0</v>
      </c>
      <c r="K16" s="28">
        <v>0</v>
      </c>
      <c r="L16" s="3">
        <f t="shared" si="4"/>
        <v>0</v>
      </c>
      <c r="M16" s="1"/>
      <c r="N16" s="1"/>
      <c r="O16" s="1"/>
      <c r="P16" s="1"/>
    </row>
    <row r="17" spans="1:16" ht="15.6" customHeight="1">
      <c r="A17" s="23">
        <v>11</v>
      </c>
      <c r="B17" s="36" t="s">
        <v>9</v>
      </c>
      <c r="C17" s="3">
        <f t="shared" si="0"/>
        <v>1968874.2857142857</v>
      </c>
      <c r="D17" s="4">
        <f>I17*100/70</f>
        <v>4099558.5714285714</v>
      </c>
      <c r="E17" s="4">
        <f>K17*100/70</f>
        <v>1071500</v>
      </c>
      <c r="F17" s="23">
        <v>96</v>
      </c>
      <c r="G17" s="28">
        <v>1378212</v>
      </c>
      <c r="H17" s="3">
        <f t="shared" si="2"/>
        <v>1378212</v>
      </c>
      <c r="I17" s="29">
        <v>2869691</v>
      </c>
      <c r="J17" s="3">
        <f t="shared" si="3"/>
        <v>2869691</v>
      </c>
      <c r="K17" s="28">
        <v>750050</v>
      </c>
      <c r="L17" s="3">
        <f t="shared" si="4"/>
        <v>750050</v>
      </c>
      <c r="M17" s="1"/>
      <c r="N17" s="1"/>
      <c r="O17" s="1"/>
      <c r="P17" s="1"/>
    </row>
    <row r="18" spans="1:16" ht="15.6" customHeight="1">
      <c r="A18" s="23">
        <v>12</v>
      </c>
      <c r="B18" s="36" t="s">
        <v>10</v>
      </c>
      <c r="C18" s="3">
        <f t="shared" si="0"/>
        <v>1958781.4285714286</v>
      </c>
      <c r="D18" s="4">
        <v>0</v>
      </c>
      <c r="E18" s="4">
        <v>0</v>
      </c>
      <c r="F18" s="23">
        <v>99</v>
      </c>
      <c r="G18" s="28">
        <v>1371147</v>
      </c>
      <c r="H18" s="3">
        <f t="shared" si="2"/>
        <v>1371147</v>
      </c>
      <c r="I18" s="29">
        <v>0</v>
      </c>
      <c r="J18" s="3">
        <f t="shared" si="3"/>
        <v>0</v>
      </c>
      <c r="K18" s="28">
        <v>0</v>
      </c>
      <c r="L18" s="3">
        <f t="shared" si="4"/>
        <v>0</v>
      </c>
      <c r="M18" s="1"/>
      <c r="N18" s="1"/>
      <c r="O18" s="1"/>
      <c r="P18" s="1"/>
    </row>
    <row r="19" spans="1:16" ht="15.6" customHeight="1">
      <c r="A19" s="23">
        <v>13</v>
      </c>
      <c r="B19" s="36" t="s">
        <v>12</v>
      </c>
      <c r="C19" s="3">
        <f t="shared" si="0"/>
        <v>98578.571428571435</v>
      </c>
      <c r="D19" s="4">
        <f>I19*100/70</f>
        <v>2837331.4285714286</v>
      </c>
      <c r="E19" s="4">
        <f>K19*100/70</f>
        <v>428600</v>
      </c>
      <c r="F19" s="23">
        <v>97</v>
      </c>
      <c r="G19" s="28">
        <v>69005</v>
      </c>
      <c r="H19" s="3">
        <f t="shared" si="2"/>
        <v>69005</v>
      </c>
      <c r="I19" s="29">
        <v>1986132</v>
      </c>
      <c r="J19" s="3">
        <f t="shared" si="3"/>
        <v>1986132</v>
      </c>
      <c r="K19" s="28">
        <v>300020</v>
      </c>
      <c r="L19" s="3">
        <f t="shared" si="4"/>
        <v>300020</v>
      </c>
      <c r="M19" s="1"/>
      <c r="N19" s="1"/>
      <c r="O19" s="1"/>
      <c r="P19" s="1"/>
    </row>
    <row r="20" spans="1:16" ht="15.6" customHeight="1">
      <c r="A20" s="23">
        <v>14</v>
      </c>
      <c r="B20" s="36" t="s">
        <v>13</v>
      </c>
      <c r="C20" s="3">
        <f t="shared" si="0"/>
        <v>3193987.1428571427</v>
      </c>
      <c r="D20" s="4">
        <f>I20*100/70</f>
        <v>4225995.7142857146</v>
      </c>
      <c r="E20" s="4">
        <f>K20*100/70</f>
        <v>857200</v>
      </c>
      <c r="F20" s="23">
        <v>98</v>
      </c>
      <c r="G20" s="28">
        <v>2235791</v>
      </c>
      <c r="H20" s="3">
        <f t="shared" si="2"/>
        <v>2235791</v>
      </c>
      <c r="I20" s="29">
        <v>2958197</v>
      </c>
      <c r="J20" s="3">
        <f t="shared" si="3"/>
        <v>2958197</v>
      </c>
      <c r="K20" s="28">
        <v>600040</v>
      </c>
      <c r="L20" s="3">
        <f t="shared" si="4"/>
        <v>600040</v>
      </c>
      <c r="M20" s="1"/>
      <c r="N20" s="1"/>
      <c r="O20" s="1"/>
      <c r="P20" s="1"/>
    </row>
    <row r="21" spans="1:16" ht="15.6" customHeight="1">
      <c r="A21" s="23">
        <v>15</v>
      </c>
      <c r="B21" s="36" t="s">
        <v>26</v>
      </c>
      <c r="C21" s="3">
        <f t="shared" si="0"/>
        <v>1257941.4285714286</v>
      </c>
      <c r="D21" s="4">
        <v>0</v>
      </c>
      <c r="E21" s="4">
        <v>0</v>
      </c>
      <c r="F21" s="23">
        <v>96</v>
      </c>
      <c r="G21" s="28">
        <v>880559</v>
      </c>
      <c r="H21" s="3">
        <f t="shared" si="2"/>
        <v>880559</v>
      </c>
      <c r="I21" s="29">
        <v>0</v>
      </c>
      <c r="J21" s="3">
        <f t="shared" si="3"/>
        <v>0</v>
      </c>
      <c r="K21" s="28">
        <v>0</v>
      </c>
      <c r="L21" s="3">
        <f t="shared" si="4"/>
        <v>0</v>
      </c>
      <c r="M21" s="1"/>
      <c r="N21" s="1"/>
      <c r="O21" s="1"/>
      <c r="P21" s="1"/>
    </row>
    <row r="22" spans="1:16" ht="15.6" customHeight="1">
      <c r="A22" s="23">
        <v>16</v>
      </c>
      <c r="B22" s="36" t="s">
        <v>11</v>
      </c>
      <c r="C22" s="3">
        <f t="shared" si="0"/>
        <v>1596535.7142857143</v>
      </c>
      <c r="D22" s="4">
        <v>0</v>
      </c>
      <c r="E22" s="4">
        <v>0</v>
      </c>
      <c r="F22" s="23">
        <v>97</v>
      </c>
      <c r="G22" s="28">
        <v>1117575</v>
      </c>
      <c r="H22" s="3">
        <f t="shared" si="2"/>
        <v>1117575</v>
      </c>
      <c r="I22" s="29">
        <v>0</v>
      </c>
      <c r="J22" s="3">
        <f t="shared" si="3"/>
        <v>0</v>
      </c>
      <c r="K22" s="28">
        <v>0</v>
      </c>
      <c r="L22" s="3">
        <f t="shared" si="4"/>
        <v>0</v>
      </c>
      <c r="M22" s="1"/>
      <c r="N22" s="1"/>
      <c r="O22" s="1"/>
      <c r="P22" s="1"/>
    </row>
    <row r="23" spans="1:16" ht="15.6" customHeight="1">
      <c r="A23" s="23">
        <v>17</v>
      </c>
      <c r="B23" s="36" t="s">
        <v>14</v>
      </c>
      <c r="C23" s="3">
        <f t="shared" si="0"/>
        <v>1785831.4285714286</v>
      </c>
      <c r="D23" s="4">
        <f>I23*100/70</f>
        <v>2961625.7142857141</v>
      </c>
      <c r="E23" s="4">
        <f>K23*100/70</f>
        <v>857200</v>
      </c>
      <c r="F23" s="23">
        <v>99</v>
      </c>
      <c r="G23" s="28">
        <v>1250082</v>
      </c>
      <c r="H23" s="3">
        <f t="shared" si="2"/>
        <v>1250082</v>
      </c>
      <c r="I23" s="29">
        <v>2073138</v>
      </c>
      <c r="J23" s="3">
        <f t="shared" si="3"/>
        <v>2073138</v>
      </c>
      <c r="K23" s="28">
        <v>600040</v>
      </c>
      <c r="L23" s="3">
        <f t="shared" si="4"/>
        <v>600040</v>
      </c>
      <c r="M23" s="1"/>
      <c r="N23" s="1"/>
      <c r="O23" s="1"/>
      <c r="P23" s="1"/>
    </row>
    <row r="24" spans="1:16" ht="15.6" customHeight="1">
      <c r="A24" s="23">
        <v>18</v>
      </c>
      <c r="B24" s="36" t="s">
        <v>15</v>
      </c>
      <c r="C24" s="3">
        <f t="shared" si="0"/>
        <v>129108.57142857143</v>
      </c>
      <c r="D24" s="4">
        <f>I24*100/70</f>
        <v>3085920</v>
      </c>
      <c r="E24" s="4">
        <f>K24*100/70</f>
        <v>857200</v>
      </c>
      <c r="F24" s="23">
        <v>99</v>
      </c>
      <c r="G24" s="28">
        <v>90376</v>
      </c>
      <c r="H24" s="3">
        <f t="shared" si="2"/>
        <v>90376</v>
      </c>
      <c r="I24" s="29">
        <v>2160144</v>
      </c>
      <c r="J24" s="3">
        <f t="shared" si="3"/>
        <v>2160144</v>
      </c>
      <c r="K24" s="28">
        <v>600040</v>
      </c>
      <c r="L24" s="3">
        <f t="shared" si="4"/>
        <v>600040</v>
      </c>
      <c r="M24" s="1"/>
      <c r="N24" s="1"/>
      <c r="O24" s="1"/>
      <c r="P24" s="1"/>
    </row>
    <row r="25" spans="1:16" ht="15.6" customHeight="1">
      <c r="A25" s="23">
        <v>19</v>
      </c>
      <c r="B25" s="36" t="s">
        <v>16</v>
      </c>
      <c r="C25" s="3">
        <f t="shared" si="0"/>
        <v>1890125.7142857143</v>
      </c>
      <c r="D25" s="4">
        <v>0</v>
      </c>
      <c r="E25" s="4">
        <v>0</v>
      </c>
      <c r="F25" s="23">
        <v>98</v>
      </c>
      <c r="G25" s="28">
        <v>1323088</v>
      </c>
      <c r="H25" s="3">
        <f t="shared" si="2"/>
        <v>1323088</v>
      </c>
      <c r="I25" s="29">
        <v>0</v>
      </c>
      <c r="J25" s="3">
        <f t="shared" si="3"/>
        <v>0</v>
      </c>
      <c r="K25" s="28">
        <v>0</v>
      </c>
      <c r="L25" s="3">
        <f t="shared" si="4"/>
        <v>0</v>
      </c>
      <c r="M25" s="1"/>
      <c r="N25" s="1"/>
      <c r="O25" s="1"/>
      <c r="P25" s="1"/>
    </row>
    <row r="26" spans="1:16" ht="15.6" customHeight="1">
      <c r="A26" s="23">
        <v>20</v>
      </c>
      <c r="B26" s="36" t="s">
        <v>17</v>
      </c>
      <c r="C26" s="3">
        <f t="shared" si="0"/>
        <v>1718685.7142857143</v>
      </c>
      <c r="D26" s="4">
        <f>I26*100/70</f>
        <v>3437371.4285714286</v>
      </c>
      <c r="E26" s="4">
        <v>0</v>
      </c>
      <c r="F26" s="23">
        <v>98</v>
      </c>
      <c r="G26" s="28">
        <v>1203080</v>
      </c>
      <c r="H26" s="3">
        <f t="shared" si="2"/>
        <v>1203080</v>
      </c>
      <c r="I26" s="29">
        <v>2406160</v>
      </c>
      <c r="J26" s="3">
        <f t="shared" si="3"/>
        <v>2406160</v>
      </c>
      <c r="K26" s="28">
        <v>0</v>
      </c>
      <c r="L26" s="3">
        <f t="shared" si="4"/>
        <v>0</v>
      </c>
      <c r="M26" s="1"/>
      <c r="N26" s="1"/>
      <c r="O26" s="1"/>
      <c r="P26" s="1"/>
    </row>
    <row r="27" spans="1:16" ht="15.6" customHeight="1">
      <c r="A27" s="23">
        <v>21</v>
      </c>
      <c r="B27" s="36" t="s">
        <v>18</v>
      </c>
      <c r="C27" s="3">
        <f t="shared" si="0"/>
        <v>1378801.4285714286</v>
      </c>
      <c r="D27" s="4">
        <f t="shared" ref="D27:D32" si="5">I27*100/70</f>
        <v>3507100</v>
      </c>
      <c r="E27" s="4">
        <v>0</v>
      </c>
      <c r="F27" s="23">
        <v>99</v>
      </c>
      <c r="G27" s="28">
        <v>965161</v>
      </c>
      <c r="H27" s="3">
        <f t="shared" si="2"/>
        <v>965161</v>
      </c>
      <c r="I27" s="29">
        <v>2454970</v>
      </c>
      <c r="J27" s="3">
        <f t="shared" si="3"/>
        <v>2454970</v>
      </c>
      <c r="K27" s="28">
        <v>0</v>
      </c>
      <c r="L27" s="3">
        <f t="shared" si="4"/>
        <v>0</v>
      </c>
      <c r="M27" s="1"/>
      <c r="N27" s="1"/>
      <c r="O27" s="1"/>
      <c r="P27" s="1"/>
    </row>
    <row r="28" spans="1:16" ht="15.6" customHeight="1">
      <c r="A28" s="23">
        <v>22</v>
      </c>
      <c r="B28" s="36" t="s">
        <v>19</v>
      </c>
      <c r="C28" s="3">
        <f t="shared" si="0"/>
        <v>951491.42857142852</v>
      </c>
      <c r="D28" s="4">
        <f t="shared" si="5"/>
        <v>1887982.857142857</v>
      </c>
      <c r="E28" s="4">
        <f>K28*100/70</f>
        <v>857200</v>
      </c>
      <c r="F28" s="23">
        <v>96</v>
      </c>
      <c r="G28" s="28">
        <v>666044</v>
      </c>
      <c r="H28" s="3">
        <f t="shared" si="2"/>
        <v>666044</v>
      </c>
      <c r="I28" s="29">
        <v>1321588</v>
      </c>
      <c r="J28" s="3">
        <f t="shared" si="3"/>
        <v>1321588</v>
      </c>
      <c r="K28" s="28">
        <v>600040</v>
      </c>
      <c r="L28" s="3">
        <f t="shared" si="4"/>
        <v>600040</v>
      </c>
      <c r="M28" s="1"/>
      <c r="N28" s="1"/>
      <c r="O28" s="1"/>
      <c r="P28" s="1"/>
    </row>
    <row r="29" spans="1:16" ht="15.6" customHeight="1">
      <c r="A29" s="23">
        <v>23</v>
      </c>
      <c r="B29" s="36" t="s">
        <v>20</v>
      </c>
      <c r="C29" s="3">
        <f t="shared" si="0"/>
        <v>1748688.5714285714</v>
      </c>
      <c r="D29" s="4">
        <f t="shared" si="5"/>
        <v>3904545.7142857141</v>
      </c>
      <c r="E29" s="4">
        <f t="shared" ref="E29:E33" si="6">K29*100/70</f>
        <v>857200</v>
      </c>
      <c r="F29" s="23">
        <v>99</v>
      </c>
      <c r="G29" s="28">
        <v>1224082</v>
      </c>
      <c r="H29" s="3">
        <f t="shared" si="2"/>
        <v>1224082</v>
      </c>
      <c r="I29" s="29">
        <v>2733182</v>
      </c>
      <c r="J29" s="3">
        <f t="shared" si="3"/>
        <v>2733182</v>
      </c>
      <c r="K29" s="28">
        <v>600040</v>
      </c>
      <c r="L29" s="3">
        <f t="shared" si="4"/>
        <v>600040</v>
      </c>
      <c r="M29" s="1"/>
      <c r="N29" s="1"/>
      <c r="O29" s="1"/>
      <c r="P29" s="1"/>
    </row>
    <row r="30" spans="1:16" ht="15.6" customHeight="1">
      <c r="A30" s="23">
        <v>24</v>
      </c>
      <c r="B30" s="36" t="s">
        <v>21</v>
      </c>
      <c r="C30" s="3">
        <f t="shared" si="0"/>
        <v>4068575.7142857141</v>
      </c>
      <c r="D30" s="4">
        <f t="shared" si="5"/>
        <v>5858961.4285714282</v>
      </c>
      <c r="E30" s="4">
        <f t="shared" si="6"/>
        <v>857200</v>
      </c>
      <c r="F30" s="23">
        <v>98</v>
      </c>
      <c r="G30" s="28">
        <v>2848003</v>
      </c>
      <c r="H30" s="3">
        <f t="shared" si="2"/>
        <v>2848003</v>
      </c>
      <c r="I30" s="29">
        <v>4101273</v>
      </c>
      <c r="J30" s="3">
        <f t="shared" si="3"/>
        <v>4101273</v>
      </c>
      <c r="K30" s="28">
        <v>600040</v>
      </c>
      <c r="L30" s="3">
        <f t="shared" si="4"/>
        <v>600040</v>
      </c>
      <c r="M30" s="1"/>
      <c r="N30" s="1"/>
      <c r="O30" s="1"/>
      <c r="P30" s="1"/>
    </row>
    <row r="31" spans="1:16" ht="15.6" customHeight="1">
      <c r="A31" s="23">
        <v>25</v>
      </c>
      <c r="B31" s="36" t="s">
        <v>22</v>
      </c>
      <c r="C31" s="3">
        <f t="shared" si="0"/>
        <v>1687175.7142857143</v>
      </c>
      <c r="D31" s="4">
        <f t="shared" si="5"/>
        <v>1353814.2857142857</v>
      </c>
      <c r="E31" s="4">
        <f t="shared" si="6"/>
        <v>1071500</v>
      </c>
      <c r="F31" s="23">
        <v>97</v>
      </c>
      <c r="G31" s="28">
        <v>1181023</v>
      </c>
      <c r="H31" s="3">
        <f t="shared" si="2"/>
        <v>1181023</v>
      </c>
      <c r="I31" s="29">
        <v>947670</v>
      </c>
      <c r="J31" s="3">
        <f t="shared" si="3"/>
        <v>947670</v>
      </c>
      <c r="K31" s="28">
        <v>750050</v>
      </c>
      <c r="L31" s="3">
        <f t="shared" si="4"/>
        <v>750050</v>
      </c>
      <c r="M31" s="1"/>
      <c r="N31" s="1"/>
      <c r="O31" s="1"/>
      <c r="P31" s="1"/>
    </row>
    <row r="32" spans="1:16" ht="15.6" customHeight="1">
      <c r="A32" s="23">
        <v>26</v>
      </c>
      <c r="B32" s="36" t="s">
        <v>23</v>
      </c>
      <c r="C32" s="3">
        <f t="shared" si="0"/>
        <v>1651857.142857143</v>
      </c>
      <c r="D32" s="4">
        <f t="shared" si="5"/>
        <v>4742458.5714285718</v>
      </c>
      <c r="E32" s="4">
        <f t="shared" si="6"/>
        <v>1071500</v>
      </c>
      <c r="F32" s="23">
        <v>99</v>
      </c>
      <c r="G32" s="28">
        <v>1156300</v>
      </c>
      <c r="H32" s="3">
        <f t="shared" si="2"/>
        <v>1156300</v>
      </c>
      <c r="I32" s="29">
        <v>3319721</v>
      </c>
      <c r="J32" s="3">
        <f t="shared" si="3"/>
        <v>3319721</v>
      </c>
      <c r="K32" s="28">
        <v>750050</v>
      </c>
      <c r="L32" s="3">
        <f t="shared" si="4"/>
        <v>750050</v>
      </c>
      <c r="M32" s="1"/>
      <c r="N32" s="1"/>
      <c r="O32" s="1"/>
      <c r="P32" s="1"/>
    </row>
    <row r="33" spans="1:16" ht="15.6" customHeight="1">
      <c r="A33" s="23">
        <v>27</v>
      </c>
      <c r="B33" s="36" t="s">
        <v>24</v>
      </c>
      <c r="C33" s="3">
        <f t="shared" si="0"/>
        <v>4552012.8571428573</v>
      </c>
      <c r="D33" s="4">
        <v>0</v>
      </c>
      <c r="E33" s="4">
        <f t="shared" si="6"/>
        <v>0</v>
      </c>
      <c r="F33" s="23">
        <v>99</v>
      </c>
      <c r="G33" s="28">
        <v>3186409</v>
      </c>
      <c r="H33" s="3">
        <f>ROUND(C33*70%,0)</f>
        <v>3186409</v>
      </c>
      <c r="I33" s="29">
        <v>0</v>
      </c>
      <c r="J33" s="3">
        <f t="shared" si="3"/>
        <v>0</v>
      </c>
      <c r="K33" s="28">
        <v>0</v>
      </c>
      <c r="L33" s="3">
        <f t="shared" si="4"/>
        <v>0</v>
      </c>
      <c r="M33" s="1"/>
      <c r="N33" s="1"/>
      <c r="O33" s="1"/>
      <c r="P33" s="1"/>
    </row>
    <row r="34" spans="1:16" ht="28.5">
      <c r="A34" s="23">
        <v>28</v>
      </c>
      <c r="B34" s="36" t="s">
        <v>58</v>
      </c>
      <c r="C34" s="3">
        <f t="shared" si="0"/>
        <v>212157.14285714287</v>
      </c>
      <c r="D34" s="4">
        <v>0</v>
      </c>
      <c r="E34" s="4">
        <f>K34*100/70</f>
        <v>0</v>
      </c>
      <c r="F34" s="23">
        <v>99</v>
      </c>
      <c r="G34" s="28">
        <v>148510</v>
      </c>
      <c r="H34" s="3">
        <f t="shared" ref="H34" si="7">ROUND(C34*70%,0)</f>
        <v>148510</v>
      </c>
      <c r="I34" s="27">
        <v>0</v>
      </c>
      <c r="J34" s="3">
        <f t="shared" si="3"/>
        <v>0</v>
      </c>
      <c r="K34" s="27">
        <v>0</v>
      </c>
      <c r="L34" s="3">
        <f t="shared" si="4"/>
        <v>0</v>
      </c>
      <c r="M34" s="1"/>
      <c r="N34" s="1"/>
      <c r="O34" s="1"/>
      <c r="P34" s="1"/>
    </row>
    <row r="35" spans="1:16" ht="28.5">
      <c r="A35" s="23">
        <v>29</v>
      </c>
      <c r="B35" s="36" t="s">
        <v>44</v>
      </c>
      <c r="C35" s="3">
        <f t="shared" si="0"/>
        <v>375025.71428571426</v>
      </c>
      <c r="D35" s="4">
        <v>0</v>
      </c>
      <c r="E35" s="4">
        <v>0</v>
      </c>
      <c r="F35" s="23">
        <v>99</v>
      </c>
      <c r="G35" s="28">
        <v>262518</v>
      </c>
      <c r="H35" s="3">
        <f t="shared" si="2"/>
        <v>262518</v>
      </c>
      <c r="I35" s="27">
        <f t="shared" ref="I35:I56" si="8">J35</f>
        <v>0</v>
      </c>
      <c r="J35" s="3">
        <f t="shared" si="3"/>
        <v>0</v>
      </c>
      <c r="K35" s="27">
        <f t="shared" ref="K35:K57" si="9">L35</f>
        <v>0</v>
      </c>
      <c r="L35" s="3">
        <f t="shared" si="4"/>
        <v>0</v>
      </c>
      <c r="M35" s="1"/>
      <c r="N35" s="1"/>
      <c r="O35" s="1"/>
      <c r="P35" s="1"/>
    </row>
    <row r="36" spans="1:16" ht="28.5">
      <c r="A36" s="23">
        <v>30</v>
      </c>
      <c r="B36" s="36" t="s">
        <v>45</v>
      </c>
      <c r="C36" s="3">
        <f t="shared" si="0"/>
        <v>372881.42857142858</v>
      </c>
      <c r="D36" s="4">
        <v>0</v>
      </c>
      <c r="E36" s="4">
        <v>0</v>
      </c>
      <c r="F36" s="23">
        <v>99</v>
      </c>
      <c r="G36" s="28">
        <v>261017</v>
      </c>
      <c r="H36" s="3">
        <f t="shared" si="2"/>
        <v>261017</v>
      </c>
      <c r="I36" s="27">
        <f t="shared" si="8"/>
        <v>0</v>
      </c>
      <c r="J36" s="3">
        <f t="shared" si="3"/>
        <v>0</v>
      </c>
      <c r="K36" s="27">
        <f t="shared" si="9"/>
        <v>0</v>
      </c>
      <c r="L36" s="3">
        <f t="shared" si="4"/>
        <v>0</v>
      </c>
      <c r="M36" s="1"/>
      <c r="N36" s="1"/>
      <c r="O36" s="1"/>
      <c r="P36" s="1"/>
    </row>
    <row r="37" spans="1:16" ht="28.5">
      <c r="A37" s="23">
        <v>31</v>
      </c>
      <c r="B37" s="36" t="s">
        <v>46</v>
      </c>
      <c r="C37" s="3">
        <f t="shared" si="0"/>
        <v>323592.85714285716</v>
      </c>
      <c r="D37" s="4">
        <v>0</v>
      </c>
      <c r="E37" s="4">
        <v>0</v>
      </c>
      <c r="F37" s="23">
        <v>99</v>
      </c>
      <c r="G37" s="28">
        <v>226515</v>
      </c>
      <c r="H37" s="3">
        <f t="shared" si="2"/>
        <v>226515</v>
      </c>
      <c r="I37" s="27">
        <f t="shared" si="8"/>
        <v>0</v>
      </c>
      <c r="J37" s="3">
        <f t="shared" si="3"/>
        <v>0</v>
      </c>
      <c r="K37" s="27">
        <f t="shared" si="9"/>
        <v>0</v>
      </c>
      <c r="L37" s="3">
        <f t="shared" si="4"/>
        <v>0</v>
      </c>
      <c r="M37" s="1"/>
      <c r="N37" s="1"/>
      <c r="O37" s="1"/>
      <c r="P37" s="1"/>
    </row>
    <row r="38" spans="1:16" ht="28.5">
      <c r="A38" s="23">
        <v>32</v>
      </c>
      <c r="B38" s="36" t="s">
        <v>67</v>
      </c>
      <c r="C38" s="3">
        <f t="shared" si="0"/>
        <v>0</v>
      </c>
      <c r="D38" s="4">
        <f>I38*100/70</f>
        <v>201441.42857142858</v>
      </c>
      <c r="E38" s="4">
        <v>0</v>
      </c>
      <c r="F38" s="23">
        <v>99</v>
      </c>
      <c r="G38" s="27">
        <v>0</v>
      </c>
      <c r="H38" s="3">
        <f t="shared" si="2"/>
        <v>0</v>
      </c>
      <c r="I38" s="28">
        <v>141009</v>
      </c>
      <c r="J38" s="3">
        <f t="shared" si="3"/>
        <v>141009</v>
      </c>
      <c r="K38" s="27">
        <f t="shared" si="9"/>
        <v>0</v>
      </c>
      <c r="L38" s="3">
        <f t="shared" si="4"/>
        <v>0</v>
      </c>
      <c r="M38" s="1"/>
      <c r="N38" s="1"/>
      <c r="O38" s="1"/>
      <c r="P38" s="1"/>
    </row>
    <row r="39" spans="1:16" ht="28.5">
      <c r="A39" s="23">
        <v>33</v>
      </c>
      <c r="B39" s="36" t="s">
        <v>60</v>
      </c>
      <c r="C39" s="3">
        <f t="shared" si="0"/>
        <v>542178.57142857148</v>
      </c>
      <c r="D39" s="4">
        <f t="shared" ref="D39:D40" si="10">I39*100/70</f>
        <v>162868.57142857142</v>
      </c>
      <c r="E39" s="4">
        <v>0</v>
      </c>
      <c r="F39" s="23">
        <v>99</v>
      </c>
      <c r="G39" s="28">
        <v>379525</v>
      </c>
      <c r="H39" s="3">
        <f t="shared" si="2"/>
        <v>379525</v>
      </c>
      <c r="I39" s="28">
        <v>114008</v>
      </c>
      <c r="J39" s="3">
        <f t="shared" si="3"/>
        <v>114008</v>
      </c>
      <c r="K39" s="27">
        <f t="shared" si="9"/>
        <v>0</v>
      </c>
      <c r="L39" s="3">
        <f t="shared" si="4"/>
        <v>0</v>
      </c>
      <c r="M39" s="1"/>
      <c r="N39" s="1"/>
      <c r="O39" s="1"/>
      <c r="P39" s="1"/>
    </row>
    <row r="40" spans="1:16" ht="28.5">
      <c r="A40" s="23">
        <v>34</v>
      </c>
      <c r="B40" s="36" t="s">
        <v>61</v>
      </c>
      <c r="C40" s="3">
        <f t="shared" si="0"/>
        <v>47145.714285714283</v>
      </c>
      <c r="D40" s="4">
        <f t="shared" si="10"/>
        <v>79291.428571428565</v>
      </c>
      <c r="E40" s="4">
        <v>0</v>
      </c>
      <c r="F40" s="23">
        <v>99</v>
      </c>
      <c r="G40" s="28">
        <v>33002</v>
      </c>
      <c r="H40" s="3">
        <f t="shared" si="2"/>
        <v>33002</v>
      </c>
      <c r="I40" s="28">
        <v>55504</v>
      </c>
      <c r="J40" s="3">
        <f t="shared" si="3"/>
        <v>55504</v>
      </c>
      <c r="K40" s="27">
        <f t="shared" si="9"/>
        <v>0</v>
      </c>
      <c r="L40" s="3">
        <f t="shared" si="4"/>
        <v>0</v>
      </c>
      <c r="M40" s="1"/>
      <c r="N40" s="1"/>
      <c r="O40" s="1"/>
      <c r="P40" s="1"/>
    </row>
    <row r="41" spans="1:16" ht="28.5">
      <c r="A41" s="23">
        <v>35</v>
      </c>
      <c r="B41" s="36" t="s">
        <v>47</v>
      </c>
      <c r="C41" s="3">
        <f t="shared" si="0"/>
        <v>137151.42857142858</v>
      </c>
      <c r="D41" s="4">
        <v>0</v>
      </c>
      <c r="E41" s="4">
        <v>0</v>
      </c>
      <c r="F41" s="23">
        <v>99</v>
      </c>
      <c r="G41" s="28">
        <v>96006</v>
      </c>
      <c r="H41" s="3">
        <f t="shared" si="2"/>
        <v>96006</v>
      </c>
      <c r="I41" s="27">
        <f t="shared" si="8"/>
        <v>0</v>
      </c>
      <c r="J41" s="3">
        <f t="shared" si="3"/>
        <v>0</v>
      </c>
      <c r="K41" s="27">
        <f t="shared" si="9"/>
        <v>0</v>
      </c>
      <c r="L41" s="3">
        <f t="shared" si="4"/>
        <v>0</v>
      </c>
      <c r="M41" s="1"/>
      <c r="N41" s="1"/>
      <c r="O41" s="1"/>
      <c r="P41" s="1"/>
    </row>
    <row r="42" spans="1:16" ht="28.5">
      <c r="A42" s="23">
        <v>36</v>
      </c>
      <c r="B42" s="36" t="s">
        <v>62</v>
      </c>
      <c r="C42" s="3">
        <f t="shared" si="0"/>
        <v>25715.714285714286</v>
      </c>
      <c r="D42" s="4">
        <f>I42*100/70</f>
        <v>19287.142857142859</v>
      </c>
      <c r="E42" s="4">
        <v>0</v>
      </c>
      <c r="F42" s="23">
        <v>99</v>
      </c>
      <c r="G42" s="28">
        <v>18001</v>
      </c>
      <c r="H42" s="3">
        <f t="shared" si="2"/>
        <v>18001</v>
      </c>
      <c r="I42" s="28">
        <v>13501</v>
      </c>
      <c r="J42" s="3">
        <f t="shared" si="3"/>
        <v>13501</v>
      </c>
      <c r="K42" s="27">
        <f t="shared" si="9"/>
        <v>0</v>
      </c>
      <c r="L42" s="3">
        <f t="shared" si="4"/>
        <v>0</v>
      </c>
      <c r="M42" s="1"/>
      <c r="N42" s="1"/>
      <c r="O42" s="1"/>
      <c r="P42" s="1"/>
    </row>
    <row r="43" spans="1:16" ht="28.5">
      <c r="A43" s="23">
        <v>37</v>
      </c>
      <c r="B43" s="36" t="s">
        <v>48</v>
      </c>
      <c r="C43" s="3">
        <v>0</v>
      </c>
      <c r="D43" s="4">
        <f t="shared" ref="D43:D44" si="11">I43*100/70</f>
        <v>200000</v>
      </c>
      <c r="E43" s="4">
        <f>K43*100/70</f>
        <v>200000</v>
      </c>
      <c r="F43" s="23">
        <v>99</v>
      </c>
      <c r="G43" s="27">
        <f t="shared" ref="G43:G57" si="12">H43</f>
        <v>0</v>
      </c>
      <c r="H43" s="3">
        <f t="shared" si="2"/>
        <v>0</v>
      </c>
      <c r="I43" s="28">
        <v>140000</v>
      </c>
      <c r="J43" s="3">
        <f t="shared" si="3"/>
        <v>140000</v>
      </c>
      <c r="K43" s="28">
        <v>140000</v>
      </c>
      <c r="L43" s="3">
        <f t="shared" si="4"/>
        <v>140000</v>
      </c>
      <c r="M43" s="1"/>
      <c r="N43" s="1"/>
      <c r="O43" s="1"/>
      <c r="P43" s="1"/>
    </row>
    <row r="44" spans="1:16" ht="28.5">
      <c r="A44" s="23">
        <v>38</v>
      </c>
      <c r="B44" s="36" t="s">
        <v>63</v>
      </c>
      <c r="C44" s="3">
        <f t="shared" si="0"/>
        <v>278590</v>
      </c>
      <c r="D44" s="4">
        <f t="shared" si="11"/>
        <v>214300</v>
      </c>
      <c r="E44" s="4">
        <f>K44*100/70</f>
        <v>0</v>
      </c>
      <c r="F44" s="23">
        <v>99</v>
      </c>
      <c r="G44" s="28">
        <v>195013</v>
      </c>
      <c r="H44" s="3">
        <f t="shared" si="2"/>
        <v>195013</v>
      </c>
      <c r="I44" s="28">
        <v>150010</v>
      </c>
      <c r="J44" s="3">
        <f t="shared" si="3"/>
        <v>150010</v>
      </c>
      <c r="K44" s="27">
        <v>0</v>
      </c>
      <c r="L44" s="3">
        <f t="shared" si="4"/>
        <v>0</v>
      </c>
      <c r="M44" s="1"/>
      <c r="N44" s="1"/>
      <c r="O44" s="1"/>
      <c r="P44" s="1"/>
    </row>
    <row r="45" spans="1:16" ht="28.5">
      <c r="A45" s="23">
        <v>39</v>
      </c>
      <c r="B45" s="36" t="s">
        <v>49</v>
      </c>
      <c r="C45" s="3">
        <f t="shared" si="0"/>
        <v>413598.57142857142</v>
      </c>
      <c r="D45" s="4">
        <v>0</v>
      </c>
      <c r="E45" s="4">
        <v>0</v>
      </c>
      <c r="F45" s="37">
        <v>99</v>
      </c>
      <c r="G45" s="28">
        <v>289519</v>
      </c>
      <c r="H45" s="3">
        <f t="shared" si="2"/>
        <v>289519</v>
      </c>
      <c r="I45" s="4">
        <f t="shared" si="8"/>
        <v>0</v>
      </c>
      <c r="J45" s="3">
        <f t="shared" si="3"/>
        <v>0</v>
      </c>
      <c r="K45" s="27">
        <f t="shared" si="9"/>
        <v>0</v>
      </c>
      <c r="L45" s="3">
        <f t="shared" si="4"/>
        <v>0</v>
      </c>
      <c r="M45" s="1"/>
      <c r="N45" s="1"/>
      <c r="O45" s="1"/>
      <c r="P45" s="1"/>
    </row>
    <row r="46" spans="1:16" ht="28.5">
      <c r="A46" s="23">
        <v>40</v>
      </c>
      <c r="B46" s="36" t="s">
        <v>43</v>
      </c>
      <c r="C46" s="3">
        <f t="shared" si="0"/>
        <v>152152.85714285713</v>
      </c>
      <c r="D46" s="4">
        <f>I46*100/70</f>
        <v>42860</v>
      </c>
      <c r="E46" s="4">
        <v>0</v>
      </c>
      <c r="F46" s="37">
        <v>99</v>
      </c>
      <c r="G46" s="28">
        <v>106507</v>
      </c>
      <c r="H46" s="3">
        <f t="shared" si="2"/>
        <v>106507</v>
      </c>
      <c r="I46" s="28">
        <v>30002</v>
      </c>
      <c r="J46" s="3">
        <f t="shared" si="3"/>
        <v>30002</v>
      </c>
      <c r="K46" s="27">
        <f t="shared" si="9"/>
        <v>0</v>
      </c>
      <c r="L46" s="3">
        <f t="shared" si="4"/>
        <v>0</v>
      </c>
      <c r="M46" s="1"/>
      <c r="N46" s="1"/>
      <c r="O46" s="1"/>
      <c r="P46" s="1"/>
    </row>
    <row r="47" spans="1:16" ht="28.5">
      <c r="A47" s="23">
        <v>41</v>
      </c>
      <c r="B47" s="36" t="s">
        <v>65</v>
      </c>
      <c r="C47" s="3">
        <f t="shared" si="0"/>
        <v>642900</v>
      </c>
      <c r="D47" s="4">
        <v>0</v>
      </c>
      <c r="E47" s="4">
        <v>0</v>
      </c>
      <c r="F47" s="37">
        <v>99</v>
      </c>
      <c r="G47" s="28">
        <v>450030</v>
      </c>
      <c r="H47" s="3">
        <f t="shared" si="2"/>
        <v>450030</v>
      </c>
      <c r="I47" s="4">
        <v>0</v>
      </c>
      <c r="J47" s="3">
        <v>0</v>
      </c>
      <c r="K47" s="27">
        <v>0</v>
      </c>
      <c r="L47" s="3">
        <f t="shared" si="4"/>
        <v>0</v>
      </c>
      <c r="M47" s="1"/>
      <c r="N47" s="1"/>
      <c r="O47" s="1"/>
      <c r="P47" s="1"/>
    </row>
    <row r="48" spans="1:16" ht="28.5">
      <c r="A48" s="23">
        <v>42</v>
      </c>
      <c r="B48" s="36" t="s">
        <v>50</v>
      </c>
      <c r="C48" s="3">
        <f t="shared" si="0"/>
        <v>175725.71428571429</v>
      </c>
      <c r="D48" s="4">
        <f>I48*100/70</f>
        <v>105007.14285714286</v>
      </c>
      <c r="E48" s="4">
        <v>0</v>
      </c>
      <c r="F48" s="23">
        <v>99</v>
      </c>
      <c r="G48" s="28">
        <v>123008</v>
      </c>
      <c r="H48" s="3">
        <f t="shared" si="2"/>
        <v>123008</v>
      </c>
      <c r="I48" s="28">
        <v>73505</v>
      </c>
      <c r="J48" s="3">
        <f t="shared" si="3"/>
        <v>73505</v>
      </c>
      <c r="K48" s="27">
        <f t="shared" si="9"/>
        <v>0</v>
      </c>
      <c r="L48" s="3">
        <f t="shared" si="4"/>
        <v>0</v>
      </c>
      <c r="M48" s="1"/>
      <c r="N48" s="1"/>
      <c r="O48" s="1"/>
      <c r="P48" s="1"/>
    </row>
    <row r="49" spans="1:16" ht="28.5">
      <c r="A49" s="23">
        <v>43</v>
      </c>
      <c r="B49" s="36" t="s">
        <v>66</v>
      </c>
      <c r="C49" s="3">
        <f t="shared" si="0"/>
        <v>132865.71428571429</v>
      </c>
      <c r="D49" s="4">
        <v>0</v>
      </c>
      <c r="E49" s="4">
        <v>0</v>
      </c>
      <c r="F49" s="23">
        <v>99</v>
      </c>
      <c r="G49" s="28">
        <v>93006</v>
      </c>
      <c r="H49" s="3">
        <f t="shared" si="2"/>
        <v>93006</v>
      </c>
      <c r="I49" s="27">
        <v>0</v>
      </c>
      <c r="J49" s="3">
        <f t="shared" si="3"/>
        <v>0</v>
      </c>
      <c r="K49" s="27">
        <f t="shared" si="9"/>
        <v>0</v>
      </c>
      <c r="L49" s="3">
        <f t="shared" si="4"/>
        <v>0</v>
      </c>
      <c r="M49" s="1"/>
      <c r="N49" s="1"/>
      <c r="O49" s="1"/>
      <c r="P49" s="1"/>
    </row>
    <row r="50" spans="1:16" ht="28.5">
      <c r="A50" s="23">
        <v>44</v>
      </c>
      <c r="B50" s="36" t="s">
        <v>51</v>
      </c>
      <c r="C50" s="3">
        <f t="shared" si="0"/>
        <v>276447.14285714284</v>
      </c>
      <c r="D50" s="4">
        <v>0</v>
      </c>
      <c r="E50" s="4">
        <v>0</v>
      </c>
      <c r="F50" s="23">
        <v>99</v>
      </c>
      <c r="G50" s="28">
        <v>193513</v>
      </c>
      <c r="H50" s="3">
        <f t="shared" si="2"/>
        <v>193513</v>
      </c>
      <c r="I50" s="27">
        <f t="shared" si="8"/>
        <v>0</v>
      </c>
      <c r="J50" s="3">
        <f t="shared" si="3"/>
        <v>0</v>
      </c>
      <c r="K50" s="27">
        <f t="shared" si="9"/>
        <v>0</v>
      </c>
      <c r="L50" s="3">
        <f t="shared" si="4"/>
        <v>0</v>
      </c>
      <c r="M50" s="1"/>
      <c r="N50" s="1"/>
      <c r="O50" s="1"/>
      <c r="P50" s="1"/>
    </row>
    <row r="51" spans="1:16" ht="28.5">
      <c r="A51" s="23">
        <v>45</v>
      </c>
      <c r="B51" s="36" t="s">
        <v>52</v>
      </c>
      <c r="C51" s="3">
        <f t="shared" si="0"/>
        <v>156438.57142857142</v>
      </c>
      <c r="D51" s="4">
        <v>0</v>
      </c>
      <c r="E51" s="4">
        <v>0</v>
      </c>
      <c r="F51" s="23">
        <v>99</v>
      </c>
      <c r="G51" s="28">
        <v>109507</v>
      </c>
      <c r="H51" s="3">
        <f t="shared" si="2"/>
        <v>109507</v>
      </c>
      <c r="I51" s="27">
        <f t="shared" si="8"/>
        <v>0</v>
      </c>
      <c r="J51" s="3">
        <f t="shared" si="3"/>
        <v>0</v>
      </c>
      <c r="K51" s="27">
        <f t="shared" si="9"/>
        <v>0</v>
      </c>
      <c r="L51" s="3">
        <f t="shared" si="4"/>
        <v>0</v>
      </c>
      <c r="M51" s="1"/>
      <c r="N51" s="1"/>
      <c r="O51" s="1"/>
      <c r="P51" s="1"/>
    </row>
    <row r="52" spans="1:16">
      <c r="A52" s="23">
        <v>46</v>
      </c>
      <c r="B52" s="36" t="s">
        <v>59</v>
      </c>
      <c r="C52" s="3">
        <f t="shared" si="0"/>
        <v>497175.71428571426</v>
      </c>
      <c r="D52" s="4">
        <f>I52*100/70</f>
        <v>229301.42857142858</v>
      </c>
      <c r="E52" s="4">
        <v>0</v>
      </c>
      <c r="F52" s="23">
        <v>99</v>
      </c>
      <c r="G52" s="28">
        <v>348023</v>
      </c>
      <c r="H52" s="3">
        <f t="shared" si="2"/>
        <v>348023</v>
      </c>
      <c r="I52" s="28">
        <v>160511</v>
      </c>
      <c r="J52" s="3">
        <f t="shared" si="3"/>
        <v>160511</v>
      </c>
      <c r="K52" s="27">
        <v>0</v>
      </c>
      <c r="L52" s="3">
        <f t="shared" si="4"/>
        <v>0</v>
      </c>
      <c r="M52" s="1"/>
      <c r="N52" s="1"/>
      <c r="O52" s="1"/>
      <c r="P52" s="1"/>
    </row>
    <row r="53" spans="1:16">
      <c r="A53" s="23">
        <v>47</v>
      </c>
      <c r="B53" s="36" t="s">
        <v>68</v>
      </c>
      <c r="C53" s="3">
        <f t="shared" si="0"/>
        <v>0</v>
      </c>
      <c r="D53" s="4">
        <f t="shared" ref="D53:D54" si="13">I53*100/70</f>
        <v>201441.42857142858</v>
      </c>
      <c r="E53" s="4">
        <v>0</v>
      </c>
      <c r="F53" s="23">
        <v>99</v>
      </c>
      <c r="G53" s="27">
        <v>0</v>
      </c>
      <c r="H53" s="3">
        <f t="shared" si="2"/>
        <v>0</v>
      </c>
      <c r="I53" s="28">
        <v>141009</v>
      </c>
      <c r="J53" s="3">
        <f t="shared" si="3"/>
        <v>141009</v>
      </c>
      <c r="K53" s="27">
        <v>0</v>
      </c>
      <c r="L53" s="3">
        <f t="shared" si="4"/>
        <v>0</v>
      </c>
      <c r="M53" s="1"/>
      <c r="N53" s="1"/>
      <c r="O53" s="1"/>
      <c r="P53" s="1"/>
    </row>
    <row r="54" spans="1:16">
      <c r="A54" s="23">
        <v>48</v>
      </c>
      <c r="B54" s="36" t="s">
        <v>64</v>
      </c>
      <c r="C54" s="3">
        <f t="shared" si="0"/>
        <v>475745.71428571426</v>
      </c>
      <c r="D54" s="4">
        <f t="shared" si="13"/>
        <v>458601.42857142858</v>
      </c>
      <c r="E54" s="4">
        <v>0</v>
      </c>
      <c r="F54" s="23">
        <v>99</v>
      </c>
      <c r="G54" s="28">
        <v>333022</v>
      </c>
      <c r="H54" s="3">
        <f t="shared" si="2"/>
        <v>333022</v>
      </c>
      <c r="I54" s="28">
        <v>321021</v>
      </c>
      <c r="J54" s="3">
        <f t="shared" si="3"/>
        <v>321021</v>
      </c>
      <c r="K54" s="27">
        <v>0</v>
      </c>
      <c r="L54" s="3">
        <f t="shared" si="4"/>
        <v>0</v>
      </c>
      <c r="M54" s="1"/>
      <c r="N54" s="1"/>
      <c r="O54" s="1"/>
      <c r="P54" s="1"/>
    </row>
    <row r="55" spans="1:16">
      <c r="A55" s="23">
        <v>49</v>
      </c>
      <c r="B55" s="36" t="s">
        <v>53</v>
      </c>
      <c r="C55" s="3">
        <f t="shared" si="0"/>
        <v>229301.42857142858</v>
      </c>
      <c r="D55" s="4">
        <v>0</v>
      </c>
      <c r="E55" s="4">
        <v>0</v>
      </c>
      <c r="F55" s="23">
        <v>86</v>
      </c>
      <c r="G55" s="28">
        <v>160511</v>
      </c>
      <c r="H55" s="3">
        <f t="shared" si="2"/>
        <v>160511</v>
      </c>
      <c r="I55" s="27">
        <f t="shared" si="8"/>
        <v>0</v>
      </c>
      <c r="J55" s="3">
        <f t="shared" si="3"/>
        <v>0</v>
      </c>
      <c r="K55" s="27">
        <f t="shared" si="9"/>
        <v>0</v>
      </c>
      <c r="L55" s="3">
        <f t="shared" si="4"/>
        <v>0</v>
      </c>
      <c r="M55" s="1"/>
      <c r="N55" s="1"/>
      <c r="O55" s="1"/>
      <c r="P55" s="1"/>
    </row>
    <row r="56" spans="1:16">
      <c r="A56" s="23">
        <v>50</v>
      </c>
      <c r="B56" s="36" t="s">
        <v>54</v>
      </c>
      <c r="C56" s="3">
        <f t="shared" si="0"/>
        <v>141438.57142857142</v>
      </c>
      <c r="D56" s="4">
        <v>0</v>
      </c>
      <c r="E56" s="4">
        <v>0</v>
      </c>
      <c r="F56" s="23">
        <v>95</v>
      </c>
      <c r="G56" s="28">
        <v>99007</v>
      </c>
      <c r="H56" s="3">
        <f t="shared" si="2"/>
        <v>99007</v>
      </c>
      <c r="I56" s="27">
        <f t="shared" si="8"/>
        <v>0</v>
      </c>
      <c r="J56" s="3">
        <f t="shared" si="3"/>
        <v>0</v>
      </c>
      <c r="K56" s="27">
        <f t="shared" si="9"/>
        <v>0</v>
      </c>
      <c r="L56" s="3">
        <f t="shared" si="4"/>
        <v>0</v>
      </c>
      <c r="M56" s="1"/>
      <c r="N56" s="1"/>
      <c r="O56" s="1"/>
      <c r="P56" s="1"/>
    </row>
    <row r="57" spans="1:16">
      <c r="A57" s="23">
        <v>51</v>
      </c>
      <c r="B57" s="36" t="s">
        <v>55</v>
      </c>
      <c r="C57" s="3">
        <v>0</v>
      </c>
      <c r="D57" s="4">
        <f>I57*100/70</f>
        <v>364310</v>
      </c>
      <c r="E57" s="4">
        <v>0</v>
      </c>
      <c r="F57" s="23">
        <v>96</v>
      </c>
      <c r="G57" s="27">
        <f t="shared" si="12"/>
        <v>0</v>
      </c>
      <c r="H57" s="3">
        <f t="shared" si="2"/>
        <v>0</v>
      </c>
      <c r="I57" s="28">
        <v>255017</v>
      </c>
      <c r="J57" s="3">
        <f t="shared" si="3"/>
        <v>255017</v>
      </c>
      <c r="K57" s="27">
        <f t="shared" si="9"/>
        <v>0</v>
      </c>
      <c r="L57" s="3">
        <f t="shared" si="4"/>
        <v>0</v>
      </c>
      <c r="M57" s="1"/>
      <c r="N57" s="1"/>
      <c r="O57" s="1"/>
      <c r="P57" s="1"/>
    </row>
    <row r="58" spans="1:16" ht="29.25" customHeight="1">
      <c r="A58" s="38"/>
      <c r="B58" s="39" t="s">
        <v>31</v>
      </c>
      <c r="C58" s="40">
        <f>SUM(C7:C57)</f>
        <v>58472651.428571448</v>
      </c>
      <c r="D58" s="40">
        <f>SUM(D7:D57)</f>
        <v>56348118.57142856</v>
      </c>
      <c r="E58" s="40">
        <f>SUM(E7:E57)</f>
        <v>10272100</v>
      </c>
      <c r="F58" s="41"/>
      <c r="G58" s="40">
        <f>SUM(G7:G57)</f>
        <v>40930856</v>
      </c>
      <c r="H58" s="40">
        <f t="shared" ref="H58:L58" si="14">SUM(H7:H57)</f>
        <v>40930856</v>
      </c>
      <c r="I58" s="40">
        <f t="shared" si="14"/>
        <v>39443683</v>
      </c>
      <c r="J58" s="40">
        <f t="shared" si="14"/>
        <v>39443683</v>
      </c>
      <c r="K58" s="42">
        <f t="shared" si="14"/>
        <v>7190470</v>
      </c>
      <c r="L58" s="40">
        <f t="shared" si="14"/>
        <v>7190470</v>
      </c>
      <c r="M58" s="1"/>
      <c r="N58" s="1"/>
      <c r="O58" s="1"/>
      <c r="P58" s="1"/>
    </row>
    <row r="59" spans="1:16" ht="6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24.75" customHeight="1">
      <c r="A60" s="1"/>
      <c r="B60" s="31" t="s">
        <v>38</v>
      </c>
      <c r="C60" s="31"/>
      <c r="D60" s="31"/>
      <c r="E60" s="31"/>
      <c r="F60" s="31"/>
      <c r="G60" s="31"/>
      <c r="H60" s="1"/>
      <c r="I60" s="1"/>
      <c r="J60" s="1"/>
      <c r="K60" s="1"/>
      <c r="L60" s="1"/>
      <c r="M60" s="1"/>
      <c r="N60" s="1"/>
      <c r="O60" s="1"/>
      <c r="P60" s="1"/>
    </row>
    <row r="61" spans="1:16" ht="20.25" customHeight="1">
      <c r="A61" s="1"/>
      <c r="B61" s="32" t="s">
        <v>37</v>
      </c>
      <c r="C61" s="32"/>
      <c r="D61" s="32"/>
      <c r="E61" s="3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20.25" customHeight="1">
      <c r="A62" s="43" t="s">
        <v>56</v>
      </c>
      <c r="B62" s="43"/>
      <c r="C62" s="6"/>
      <c r="D62" s="6"/>
      <c r="E62" s="6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20.25" customHeight="1">
      <c r="A63" s="18"/>
      <c r="B63" s="19" t="s">
        <v>39</v>
      </c>
      <c r="C63" s="19" t="s">
        <v>33</v>
      </c>
      <c r="D63" s="19" t="s">
        <v>34</v>
      </c>
      <c r="E63" s="19" t="s">
        <v>35</v>
      </c>
      <c r="F63" s="19" t="s">
        <v>36</v>
      </c>
      <c r="G63" s="19" t="s">
        <v>35</v>
      </c>
      <c r="H63" s="1"/>
      <c r="I63" s="1"/>
      <c r="J63" s="1"/>
      <c r="K63" s="1"/>
      <c r="L63" s="1"/>
      <c r="M63" s="1"/>
      <c r="N63" s="1"/>
      <c r="O63" s="1"/>
      <c r="P63" s="1"/>
    </row>
    <row r="64" spans="1:16" ht="15" customHeight="1">
      <c r="A64" s="20">
        <v>1</v>
      </c>
      <c r="B64" s="21">
        <f>(C64*(D64/E64)/(F64/G64))</f>
        <v>1489063.0109139888</v>
      </c>
      <c r="C64" s="25">
        <v>40930856</v>
      </c>
      <c r="D64" s="3">
        <v>2127232.8571428573</v>
      </c>
      <c r="E64" s="23">
        <f t="shared" ref="E64:E74" si="15">F7/100</f>
        <v>0.97</v>
      </c>
      <c r="F64" s="22">
        <v>58472651</v>
      </c>
      <c r="G64" s="24">
        <v>0.97</v>
      </c>
      <c r="H64" s="13"/>
      <c r="I64" s="13"/>
      <c r="J64" s="1"/>
      <c r="K64" s="1"/>
      <c r="L64" s="1"/>
      <c r="M64" s="1"/>
      <c r="N64" s="1"/>
      <c r="O64" s="1"/>
      <c r="P64" s="1"/>
    </row>
    <row r="65" spans="1:16" ht="15" customHeight="1">
      <c r="A65" s="24">
        <v>2</v>
      </c>
      <c r="B65" s="21">
        <f t="shared" ref="B65:B114" si="16">(C65*(D65/E65)/(F65/G65))</f>
        <v>726048.00532152073</v>
      </c>
      <c r="C65" s="25">
        <v>40930856</v>
      </c>
      <c r="D65" s="3">
        <v>1037211.4285714285</v>
      </c>
      <c r="E65" s="23">
        <f t="shared" si="15"/>
        <v>0.98</v>
      </c>
      <c r="F65" s="22">
        <v>58472651</v>
      </c>
      <c r="G65" s="24">
        <f t="shared" ref="G65:G105" si="17">E65</f>
        <v>0.98</v>
      </c>
      <c r="H65" s="13"/>
      <c r="I65" s="13"/>
      <c r="J65" s="1"/>
      <c r="K65" s="1"/>
      <c r="L65" s="1"/>
      <c r="M65" s="1"/>
      <c r="N65" s="1"/>
      <c r="O65" s="1"/>
      <c r="P65" s="1"/>
    </row>
    <row r="66" spans="1:16" ht="15" customHeight="1">
      <c r="A66" s="20">
        <v>3</v>
      </c>
      <c r="B66" s="21">
        <f t="shared" si="16"/>
        <v>349523.00256180571</v>
      </c>
      <c r="C66" s="25">
        <v>40930856</v>
      </c>
      <c r="D66" s="3">
        <v>499318.57142857142</v>
      </c>
      <c r="E66" s="23">
        <f t="shared" si="15"/>
        <v>0.99</v>
      </c>
      <c r="F66" s="22">
        <v>58472651</v>
      </c>
      <c r="G66" s="24">
        <f t="shared" si="17"/>
        <v>0.99</v>
      </c>
      <c r="H66" s="13"/>
      <c r="I66" s="13"/>
      <c r="J66" s="1"/>
      <c r="K66" s="1"/>
      <c r="L66" s="1"/>
      <c r="M66" s="1"/>
      <c r="N66" s="1"/>
      <c r="O66" s="1"/>
      <c r="P66" s="1"/>
    </row>
    <row r="67" spans="1:16" ht="15" customHeight="1">
      <c r="A67" s="24">
        <v>4</v>
      </c>
      <c r="B67" s="21">
        <f t="shared" si="16"/>
        <v>1516445.0111146835</v>
      </c>
      <c r="C67" s="25">
        <v>40930856</v>
      </c>
      <c r="D67" s="3">
        <v>2166350</v>
      </c>
      <c r="E67" s="23">
        <f t="shared" si="15"/>
        <v>0.96</v>
      </c>
      <c r="F67" s="22">
        <v>58472651</v>
      </c>
      <c r="G67" s="20">
        <f t="shared" si="17"/>
        <v>0.96</v>
      </c>
      <c r="H67" s="13"/>
      <c r="I67" s="13"/>
      <c r="J67" s="1"/>
      <c r="K67" s="1"/>
      <c r="L67" s="1"/>
      <c r="M67" s="1"/>
      <c r="N67" s="1"/>
      <c r="O67" s="1"/>
      <c r="P67" s="1"/>
    </row>
    <row r="68" spans="1:16" ht="15" customHeight="1">
      <c r="A68" s="20">
        <v>5</v>
      </c>
      <c r="B68" s="21">
        <f t="shared" si="16"/>
        <v>4075532.0298713427</v>
      </c>
      <c r="C68" s="25">
        <v>40930856</v>
      </c>
      <c r="D68" s="3">
        <v>5822188.5714285718</v>
      </c>
      <c r="E68" s="23">
        <f t="shared" si="15"/>
        <v>0.99</v>
      </c>
      <c r="F68" s="22">
        <v>58472651</v>
      </c>
      <c r="G68" s="24">
        <f t="shared" si="17"/>
        <v>0.99</v>
      </c>
      <c r="H68" s="13"/>
      <c r="I68" s="13"/>
      <c r="J68" s="1"/>
      <c r="K68" s="1"/>
      <c r="L68" s="1"/>
      <c r="M68" s="1"/>
      <c r="N68" s="1"/>
      <c r="O68" s="1"/>
      <c r="P68" s="1"/>
    </row>
    <row r="69" spans="1:16" ht="15" customHeight="1">
      <c r="A69" s="24">
        <v>6</v>
      </c>
      <c r="B69" s="21">
        <f t="shared" si="16"/>
        <v>1797233.0131727003</v>
      </c>
      <c r="C69" s="25">
        <v>40930856</v>
      </c>
      <c r="D69" s="3">
        <v>2567475.7142857141</v>
      </c>
      <c r="E69" s="23">
        <f t="shared" si="15"/>
        <v>0.97</v>
      </c>
      <c r="F69" s="22">
        <v>58472651</v>
      </c>
      <c r="G69" s="24">
        <f t="shared" si="17"/>
        <v>0.97</v>
      </c>
      <c r="H69" s="13"/>
      <c r="I69" s="13"/>
      <c r="J69" s="1"/>
      <c r="K69" s="1"/>
      <c r="L69" s="1"/>
      <c r="M69" s="1"/>
      <c r="N69" s="1"/>
      <c r="O69" s="1"/>
      <c r="P69" s="1"/>
    </row>
    <row r="70" spans="1:16" ht="15" customHeight="1">
      <c r="A70" s="20">
        <v>7</v>
      </c>
      <c r="B70" s="21">
        <f t="shared" si="16"/>
        <v>2577758.0188935073</v>
      </c>
      <c r="C70" s="25">
        <v>40930856</v>
      </c>
      <c r="D70" s="3">
        <v>3682511.4285714286</v>
      </c>
      <c r="E70" s="23">
        <f t="shared" si="15"/>
        <v>0.98</v>
      </c>
      <c r="F70" s="22">
        <v>58472651</v>
      </c>
      <c r="G70" s="24">
        <f t="shared" si="17"/>
        <v>0.98</v>
      </c>
      <c r="H70" s="16"/>
      <c r="I70" s="16"/>
      <c r="J70" s="1"/>
      <c r="K70" s="1"/>
      <c r="L70" s="1"/>
      <c r="M70" s="1"/>
      <c r="N70" s="1"/>
      <c r="O70" s="1"/>
      <c r="P70" s="1"/>
    </row>
    <row r="71" spans="1:16" ht="15" customHeight="1">
      <c r="A71" s="24">
        <v>8</v>
      </c>
      <c r="B71" s="21">
        <f t="shared" si="16"/>
        <v>675532.00495126715</v>
      </c>
      <c r="C71" s="25">
        <v>40930856</v>
      </c>
      <c r="D71" s="3">
        <v>965045.71428571432</v>
      </c>
      <c r="E71" s="23">
        <f t="shared" si="15"/>
        <v>0.99</v>
      </c>
      <c r="F71" s="22">
        <v>58472651</v>
      </c>
      <c r="G71" s="24">
        <f t="shared" si="17"/>
        <v>0.99</v>
      </c>
      <c r="H71" s="13"/>
      <c r="I71" s="13"/>
      <c r="J71" s="1"/>
      <c r="K71" s="1"/>
      <c r="L71" s="1"/>
      <c r="M71" s="1"/>
      <c r="N71" s="1"/>
      <c r="O71" s="1"/>
      <c r="P71" s="1"/>
    </row>
    <row r="72" spans="1:16" ht="15" customHeight="1">
      <c r="A72" s="20">
        <v>9</v>
      </c>
      <c r="B72" s="21">
        <f t="shared" si="16"/>
        <v>1112208.0081518551</v>
      </c>
      <c r="C72" s="25">
        <v>40930856</v>
      </c>
      <c r="D72" s="3">
        <v>1588868.5714285714</v>
      </c>
      <c r="E72" s="23">
        <f t="shared" si="15"/>
        <v>0.99</v>
      </c>
      <c r="F72" s="22">
        <v>58472651</v>
      </c>
      <c r="G72" s="24">
        <f t="shared" si="17"/>
        <v>0.99</v>
      </c>
      <c r="H72" s="13"/>
      <c r="I72" s="13"/>
      <c r="J72" s="1"/>
      <c r="K72" s="1"/>
      <c r="L72" s="1"/>
      <c r="M72" s="1"/>
      <c r="N72" s="1"/>
      <c r="O72" s="1"/>
      <c r="P72" s="1"/>
    </row>
    <row r="73" spans="1:16" ht="15" customHeight="1">
      <c r="A73" s="24">
        <v>10</v>
      </c>
      <c r="B73" s="21">
        <f t="shared" si="16"/>
        <v>539817.00395655294</v>
      </c>
      <c r="C73" s="25">
        <v>40930856</v>
      </c>
      <c r="D73" s="3">
        <v>771167.14285714284</v>
      </c>
      <c r="E73" s="23">
        <f t="shared" si="15"/>
        <v>0.98</v>
      </c>
      <c r="F73" s="22">
        <v>58472651</v>
      </c>
      <c r="G73" s="24">
        <f t="shared" si="17"/>
        <v>0.98</v>
      </c>
      <c r="H73" s="13"/>
      <c r="I73" s="13"/>
      <c r="J73" s="1"/>
      <c r="K73" s="1"/>
      <c r="L73" s="1"/>
      <c r="M73" s="1"/>
      <c r="N73" s="1"/>
      <c r="O73" s="1"/>
      <c r="P73" s="1"/>
    </row>
    <row r="74" spans="1:16" ht="15" customHeight="1">
      <c r="A74" s="20">
        <v>11</v>
      </c>
      <c r="B74" s="21">
        <f t="shared" si="16"/>
        <v>1378212.0101015137</v>
      </c>
      <c r="C74" s="25">
        <v>40930856</v>
      </c>
      <c r="D74" s="3">
        <v>1968874.2857142857</v>
      </c>
      <c r="E74" s="23">
        <f t="shared" si="15"/>
        <v>0.96</v>
      </c>
      <c r="F74" s="22">
        <v>58472651</v>
      </c>
      <c r="G74" s="24">
        <f t="shared" si="17"/>
        <v>0.96</v>
      </c>
      <c r="H74" s="13"/>
      <c r="I74" s="13"/>
      <c r="J74" s="1"/>
      <c r="K74" s="1"/>
      <c r="L74" s="1"/>
      <c r="M74" s="1"/>
      <c r="N74" s="1"/>
      <c r="O74" s="1"/>
      <c r="P74" s="1"/>
    </row>
    <row r="75" spans="1:16" ht="15" customHeight="1">
      <c r="A75" s="24">
        <v>12</v>
      </c>
      <c r="B75" s="21">
        <f t="shared" si="16"/>
        <v>1371147.0100497315</v>
      </c>
      <c r="C75" s="25">
        <v>40930856</v>
      </c>
      <c r="D75" s="3">
        <v>1958781.4285714286</v>
      </c>
      <c r="E75" s="23">
        <f t="shared" ref="E75:E90" si="18">F18/100</f>
        <v>0.99</v>
      </c>
      <c r="F75" s="22">
        <v>58472651</v>
      </c>
      <c r="G75" s="24">
        <f t="shared" si="17"/>
        <v>0.99</v>
      </c>
      <c r="H75" s="13"/>
      <c r="I75" s="13"/>
      <c r="J75" s="1"/>
      <c r="K75" s="1"/>
      <c r="L75" s="1"/>
      <c r="M75" s="1"/>
      <c r="N75" s="1"/>
      <c r="O75" s="1"/>
      <c r="P75" s="1"/>
    </row>
    <row r="76" spans="1:16" ht="15" customHeight="1">
      <c r="A76" s="20">
        <v>13</v>
      </c>
      <c r="B76" s="21">
        <f t="shared" si="16"/>
        <v>69005.000505767603</v>
      </c>
      <c r="C76" s="25">
        <v>40930856</v>
      </c>
      <c r="D76" s="3">
        <v>98578.571428571435</v>
      </c>
      <c r="E76" s="23">
        <f t="shared" si="18"/>
        <v>0.97</v>
      </c>
      <c r="F76" s="22">
        <v>58472651</v>
      </c>
      <c r="G76" s="24">
        <f t="shared" si="17"/>
        <v>0.97</v>
      </c>
      <c r="H76" s="13"/>
      <c r="I76" s="13"/>
      <c r="J76" s="1"/>
      <c r="K76" s="1"/>
      <c r="L76" s="1"/>
      <c r="M76" s="1"/>
      <c r="N76" s="1"/>
      <c r="O76" s="1"/>
      <c r="P76" s="1"/>
    </row>
    <row r="77" spans="1:16" ht="15" customHeight="1">
      <c r="A77" s="24">
        <v>14</v>
      </c>
      <c r="B77" s="21">
        <f t="shared" si="16"/>
        <v>2235791.0163870822</v>
      </c>
      <c r="C77" s="25">
        <v>40930856</v>
      </c>
      <c r="D77" s="3">
        <v>3193987.1428571427</v>
      </c>
      <c r="E77" s="23">
        <f t="shared" si="18"/>
        <v>0.98</v>
      </c>
      <c r="F77" s="22">
        <v>58472651</v>
      </c>
      <c r="G77" s="24">
        <f t="shared" si="17"/>
        <v>0.98</v>
      </c>
      <c r="H77" s="13"/>
      <c r="I77" s="13"/>
      <c r="J77" s="1"/>
      <c r="K77" s="1"/>
      <c r="L77" s="1"/>
      <c r="M77" s="1"/>
      <c r="N77" s="1"/>
      <c r="O77" s="1"/>
      <c r="P77" s="1"/>
    </row>
    <row r="78" spans="1:16" ht="15" customHeight="1">
      <c r="A78" s="20">
        <v>15</v>
      </c>
      <c r="B78" s="21">
        <f t="shared" si="16"/>
        <v>880559.00645399897</v>
      </c>
      <c r="C78" s="25">
        <v>40930856</v>
      </c>
      <c r="D78" s="3">
        <v>1257941.4285714286</v>
      </c>
      <c r="E78" s="23">
        <f t="shared" si="18"/>
        <v>0.96</v>
      </c>
      <c r="F78" s="22">
        <v>58472651</v>
      </c>
      <c r="G78" s="24">
        <f t="shared" si="17"/>
        <v>0.96</v>
      </c>
      <c r="H78" s="13"/>
      <c r="I78" s="13"/>
      <c r="J78" s="1"/>
      <c r="K78" s="1"/>
      <c r="L78" s="1"/>
      <c r="M78" s="1"/>
      <c r="N78" s="1"/>
      <c r="O78" s="1"/>
      <c r="P78" s="1"/>
    </row>
    <row r="79" spans="1:16" ht="15" customHeight="1">
      <c r="A79" s="24">
        <v>16</v>
      </c>
      <c r="B79" s="21">
        <f t="shared" si="16"/>
        <v>1117575.0081911921</v>
      </c>
      <c r="C79" s="25">
        <v>40930856</v>
      </c>
      <c r="D79" s="3">
        <v>1596535.7142857143</v>
      </c>
      <c r="E79" s="23">
        <f t="shared" si="18"/>
        <v>0.97</v>
      </c>
      <c r="F79" s="22">
        <v>58472651</v>
      </c>
      <c r="G79" s="24">
        <f t="shared" si="17"/>
        <v>0.97</v>
      </c>
      <c r="H79" s="13"/>
      <c r="I79" s="13"/>
      <c r="J79" s="1"/>
      <c r="K79" s="1"/>
      <c r="L79" s="1"/>
      <c r="M79" s="1"/>
      <c r="N79" s="1"/>
      <c r="O79" s="1"/>
      <c r="P79" s="1"/>
    </row>
    <row r="80" spans="1:16" ht="15" customHeight="1">
      <c r="A80" s="20">
        <v>17</v>
      </c>
      <c r="B80" s="21">
        <f t="shared" si="16"/>
        <v>1250082.0091623934</v>
      </c>
      <c r="C80" s="25">
        <v>40930856</v>
      </c>
      <c r="D80" s="3">
        <v>1785831.4285714286</v>
      </c>
      <c r="E80" s="23">
        <f t="shared" si="18"/>
        <v>0.99</v>
      </c>
      <c r="F80" s="22">
        <v>58472651</v>
      </c>
      <c r="G80" s="24">
        <f t="shared" si="17"/>
        <v>0.99</v>
      </c>
      <c r="H80" s="13"/>
      <c r="I80" s="13"/>
      <c r="J80" s="1"/>
      <c r="K80" s="1"/>
      <c r="L80" s="1"/>
      <c r="M80" s="1"/>
      <c r="N80" s="1"/>
      <c r="O80" s="1"/>
      <c r="P80" s="1"/>
    </row>
    <row r="81" spans="1:16" ht="15" customHeight="1">
      <c r="A81" s="24">
        <v>18</v>
      </c>
      <c r="B81" s="21">
        <f t="shared" si="16"/>
        <v>90376.000662404927</v>
      </c>
      <c r="C81" s="25">
        <v>40930856</v>
      </c>
      <c r="D81" s="3">
        <v>129108.57142857143</v>
      </c>
      <c r="E81" s="23">
        <f t="shared" si="18"/>
        <v>0.99</v>
      </c>
      <c r="F81" s="22">
        <v>58472651</v>
      </c>
      <c r="G81" s="24">
        <f t="shared" si="17"/>
        <v>0.99</v>
      </c>
      <c r="H81" s="13"/>
      <c r="I81" s="13"/>
      <c r="J81" s="1"/>
      <c r="K81" s="1"/>
      <c r="L81" s="1"/>
      <c r="M81" s="1"/>
      <c r="N81" s="1"/>
      <c r="O81" s="1"/>
      <c r="P81" s="1"/>
    </row>
    <row r="82" spans="1:16" ht="15" customHeight="1">
      <c r="A82" s="20">
        <v>19</v>
      </c>
      <c r="B82" s="21">
        <f t="shared" si="16"/>
        <v>1323088.0096974859</v>
      </c>
      <c r="C82" s="25">
        <v>40930856</v>
      </c>
      <c r="D82" s="3">
        <v>1890125.7142857143</v>
      </c>
      <c r="E82" s="23">
        <f t="shared" si="18"/>
        <v>0.98</v>
      </c>
      <c r="F82" s="22">
        <v>58472651</v>
      </c>
      <c r="G82" s="24">
        <f t="shared" si="17"/>
        <v>0.98</v>
      </c>
      <c r="H82" s="13"/>
      <c r="I82" s="13"/>
      <c r="J82" s="1"/>
      <c r="K82" s="1"/>
      <c r="L82" s="1"/>
      <c r="M82" s="1"/>
      <c r="N82" s="1"/>
      <c r="O82" s="1"/>
      <c r="P82" s="1"/>
    </row>
    <row r="83" spans="1:16" ht="15" customHeight="1">
      <c r="A83" s="24">
        <v>20</v>
      </c>
      <c r="B83" s="21">
        <f t="shared" si="16"/>
        <v>1203080.0088178953</v>
      </c>
      <c r="C83" s="25">
        <v>40930856</v>
      </c>
      <c r="D83" s="3">
        <v>1718685.7142857143</v>
      </c>
      <c r="E83" s="23">
        <f t="shared" si="18"/>
        <v>0.98</v>
      </c>
      <c r="F83" s="22">
        <v>58472651</v>
      </c>
      <c r="G83" s="24">
        <f t="shared" si="17"/>
        <v>0.98</v>
      </c>
      <c r="H83" s="13"/>
      <c r="I83" s="13"/>
      <c r="J83" s="1"/>
      <c r="K83" s="1"/>
      <c r="L83" s="1"/>
      <c r="M83" s="1"/>
      <c r="N83" s="1"/>
      <c r="O83" s="1"/>
      <c r="P83" s="1"/>
    </row>
    <row r="84" spans="1:16" ht="15" customHeight="1">
      <c r="A84" s="20">
        <v>21</v>
      </c>
      <c r="B84" s="21">
        <f t="shared" si="16"/>
        <v>965161.00707408378</v>
      </c>
      <c r="C84" s="25">
        <v>40930856</v>
      </c>
      <c r="D84" s="3">
        <v>1378801.4285714286</v>
      </c>
      <c r="E84" s="23">
        <f t="shared" si="18"/>
        <v>0.99</v>
      </c>
      <c r="F84" s="22">
        <v>58472651</v>
      </c>
      <c r="G84" s="24">
        <f t="shared" si="17"/>
        <v>0.99</v>
      </c>
      <c r="H84" s="13"/>
      <c r="I84" s="13"/>
      <c r="J84" s="1"/>
      <c r="K84" s="1"/>
      <c r="L84" s="1"/>
      <c r="M84" s="1"/>
      <c r="N84" s="1"/>
      <c r="O84" s="1"/>
      <c r="P84" s="1"/>
    </row>
    <row r="85" spans="1:16" ht="15" customHeight="1">
      <c r="A85" s="24">
        <v>22</v>
      </c>
      <c r="B85" s="21">
        <f t="shared" si="16"/>
        <v>666044.00488172541</v>
      </c>
      <c r="C85" s="25">
        <v>40930856</v>
      </c>
      <c r="D85" s="3">
        <v>951491.42857142852</v>
      </c>
      <c r="E85" s="23">
        <f t="shared" si="18"/>
        <v>0.96</v>
      </c>
      <c r="F85" s="22">
        <v>58472651</v>
      </c>
      <c r="G85" s="24">
        <f t="shared" si="17"/>
        <v>0.96</v>
      </c>
      <c r="H85" s="13"/>
      <c r="I85" s="13"/>
      <c r="J85" s="1"/>
      <c r="K85" s="1"/>
      <c r="L85" s="1"/>
      <c r="M85" s="1"/>
      <c r="N85" s="1"/>
      <c r="O85" s="1"/>
      <c r="P85" s="1"/>
    </row>
    <row r="86" spans="1:16" ht="15" customHeight="1">
      <c r="A86" s="20">
        <v>23</v>
      </c>
      <c r="B86" s="21">
        <f t="shared" si="16"/>
        <v>1224082.008971828</v>
      </c>
      <c r="C86" s="25">
        <v>40930856</v>
      </c>
      <c r="D86" s="3">
        <v>1748688.5714285714</v>
      </c>
      <c r="E86" s="23">
        <f t="shared" si="18"/>
        <v>0.99</v>
      </c>
      <c r="F86" s="22">
        <v>58472651</v>
      </c>
      <c r="G86" s="24">
        <f t="shared" si="17"/>
        <v>0.99</v>
      </c>
      <c r="H86" s="13"/>
      <c r="I86" s="13"/>
      <c r="J86" s="1"/>
      <c r="K86" s="1"/>
      <c r="L86" s="1"/>
      <c r="M86" s="1"/>
      <c r="N86" s="1"/>
      <c r="O86" s="1"/>
      <c r="P86" s="1"/>
    </row>
    <row r="87" spans="1:16" ht="15" customHeight="1">
      <c r="A87" s="24">
        <v>24</v>
      </c>
      <c r="B87" s="21">
        <f t="shared" si="16"/>
        <v>2848003.0208742497</v>
      </c>
      <c r="C87" s="25">
        <v>40930856</v>
      </c>
      <c r="D87" s="3">
        <v>4068575.7142857141</v>
      </c>
      <c r="E87" s="23">
        <f t="shared" si="18"/>
        <v>0.98</v>
      </c>
      <c r="F87" s="22">
        <v>58472651</v>
      </c>
      <c r="G87" s="24">
        <f t="shared" si="17"/>
        <v>0.98</v>
      </c>
      <c r="H87" s="13"/>
      <c r="I87" s="13"/>
      <c r="J87" s="1"/>
      <c r="K87" s="1"/>
      <c r="L87" s="1"/>
      <c r="M87" s="1"/>
      <c r="N87" s="1"/>
      <c r="O87" s="1"/>
      <c r="P87" s="1"/>
    </row>
    <row r="88" spans="1:16" ht="15" customHeight="1">
      <c r="A88" s="20">
        <v>25</v>
      </c>
      <c r="B88" s="21">
        <f t="shared" si="16"/>
        <v>1181023.0086562301</v>
      </c>
      <c r="C88" s="25">
        <v>40930856</v>
      </c>
      <c r="D88" s="3">
        <v>1687175.7142857143</v>
      </c>
      <c r="E88" s="23">
        <f t="shared" si="18"/>
        <v>0.97</v>
      </c>
      <c r="F88" s="22">
        <v>58472651</v>
      </c>
      <c r="G88" s="24">
        <f t="shared" si="17"/>
        <v>0.97</v>
      </c>
      <c r="H88" s="13"/>
      <c r="I88" s="13"/>
      <c r="J88" s="1"/>
      <c r="K88" s="1"/>
      <c r="L88" s="1"/>
      <c r="M88" s="1"/>
      <c r="N88" s="1"/>
      <c r="O88" s="1"/>
      <c r="P88" s="1"/>
    </row>
    <row r="89" spans="1:16" ht="15" customHeight="1">
      <c r="A89" s="24">
        <v>26</v>
      </c>
      <c r="B89" s="21">
        <f t="shared" si="16"/>
        <v>1156300.0084750245</v>
      </c>
      <c r="C89" s="25">
        <v>40930856</v>
      </c>
      <c r="D89" s="3">
        <v>1651857.142857143</v>
      </c>
      <c r="E89" s="23">
        <f t="shared" si="18"/>
        <v>0.99</v>
      </c>
      <c r="F89" s="22">
        <v>58472651</v>
      </c>
      <c r="G89" s="24">
        <f t="shared" si="17"/>
        <v>0.99</v>
      </c>
      <c r="H89" s="13"/>
      <c r="I89" s="13"/>
      <c r="J89" s="1"/>
      <c r="K89" s="1"/>
      <c r="L89" s="1"/>
      <c r="M89" s="1"/>
      <c r="N89" s="1"/>
      <c r="O89" s="1"/>
      <c r="P89" s="1"/>
    </row>
    <row r="90" spans="1:16" ht="15" customHeight="1">
      <c r="A90" s="20">
        <v>27</v>
      </c>
      <c r="B90" s="21">
        <f t="shared" si="16"/>
        <v>3186409.0233545741</v>
      </c>
      <c r="C90" s="25">
        <v>40930856</v>
      </c>
      <c r="D90" s="3">
        <v>4552012.8571428573</v>
      </c>
      <c r="E90" s="23">
        <f t="shared" si="18"/>
        <v>0.99</v>
      </c>
      <c r="F90" s="22">
        <v>58472651</v>
      </c>
      <c r="G90" s="24">
        <f t="shared" si="17"/>
        <v>0.99</v>
      </c>
      <c r="H90" s="13"/>
      <c r="I90" s="13"/>
      <c r="J90" s="1"/>
      <c r="K90" s="1"/>
      <c r="L90" s="1"/>
      <c r="M90" s="1"/>
      <c r="N90" s="1"/>
      <c r="O90" s="1"/>
      <c r="P90" s="1"/>
    </row>
    <row r="91" spans="1:16" ht="15" customHeight="1">
      <c r="A91" s="24">
        <v>28</v>
      </c>
      <c r="B91" s="21">
        <f t="shared" si="16"/>
        <v>148510.00108849423</v>
      </c>
      <c r="C91" s="25">
        <v>40930856</v>
      </c>
      <c r="D91" s="3">
        <v>212157.14285714287</v>
      </c>
      <c r="E91" s="23">
        <f t="shared" ref="E91:E101" si="19">F34/100</f>
        <v>0.99</v>
      </c>
      <c r="F91" s="22">
        <v>58472651</v>
      </c>
      <c r="G91" s="24">
        <f t="shared" si="17"/>
        <v>0.99</v>
      </c>
      <c r="H91" s="13"/>
      <c r="I91" s="13"/>
      <c r="J91" s="1"/>
      <c r="K91" s="1"/>
      <c r="L91" s="1"/>
      <c r="M91" s="1"/>
      <c r="N91" s="1"/>
      <c r="O91" s="1"/>
      <c r="P91" s="1"/>
    </row>
    <row r="92" spans="1:16" ht="15" customHeight="1">
      <c r="A92" s="20">
        <v>29</v>
      </c>
      <c r="B92" s="21">
        <f t="shared" si="16"/>
        <v>262518.00192410831</v>
      </c>
      <c r="C92" s="25">
        <v>40930856</v>
      </c>
      <c r="D92" s="3">
        <v>375025.71428571426</v>
      </c>
      <c r="E92" s="23">
        <f t="shared" si="19"/>
        <v>0.99</v>
      </c>
      <c r="F92" s="22">
        <v>58472651</v>
      </c>
      <c r="G92" s="24">
        <f t="shared" si="17"/>
        <v>0.99</v>
      </c>
      <c r="H92" s="13"/>
      <c r="I92" s="13"/>
      <c r="J92" s="1"/>
      <c r="K92" s="1"/>
      <c r="L92" s="1"/>
      <c r="M92" s="1"/>
      <c r="N92" s="1"/>
      <c r="O92" s="1"/>
      <c r="P92" s="1"/>
    </row>
    <row r="93" spans="1:16" ht="15" customHeight="1">
      <c r="A93" s="24">
        <v>30</v>
      </c>
      <c r="B93" s="21">
        <f t="shared" si="16"/>
        <v>261017.00191310688</v>
      </c>
      <c r="C93" s="25">
        <v>40930856</v>
      </c>
      <c r="D93" s="3">
        <v>372881.42857142858</v>
      </c>
      <c r="E93" s="23">
        <f t="shared" si="19"/>
        <v>0.99</v>
      </c>
      <c r="F93" s="22">
        <v>58472651</v>
      </c>
      <c r="G93" s="24">
        <f t="shared" si="17"/>
        <v>0.99</v>
      </c>
      <c r="H93" s="13"/>
      <c r="I93" s="13"/>
      <c r="J93" s="1"/>
      <c r="K93" s="1"/>
      <c r="L93" s="1"/>
      <c r="M93" s="1"/>
      <c r="N93" s="1"/>
      <c r="O93" s="1"/>
      <c r="P93" s="1"/>
    </row>
    <row r="94" spans="1:16" ht="15" customHeight="1">
      <c r="A94" s="20">
        <v>31</v>
      </c>
      <c r="B94" s="21">
        <f t="shared" si="16"/>
        <v>226515.00166022673</v>
      </c>
      <c r="C94" s="25">
        <v>40930856</v>
      </c>
      <c r="D94" s="3">
        <v>323592.85714285716</v>
      </c>
      <c r="E94" s="23">
        <f t="shared" si="19"/>
        <v>0.99</v>
      </c>
      <c r="F94" s="22">
        <v>58472651</v>
      </c>
      <c r="G94" s="24">
        <f t="shared" si="17"/>
        <v>0.99</v>
      </c>
      <c r="H94" s="13"/>
      <c r="I94" s="13"/>
      <c r="J94" s="1"/>
      <c r="K94" s="1"/>
      <c r="L94" s="1"/>
      <c r="M94" s="1"/>
      <c r="N94" s="1"/>
      <c r="O94" s="1"/>
      <c r="P94" s="1"/>
    </row>
    <row r="95" spans="1:16" ht="15" customHeight="1">
      <c r="A95" s="24">
        <v>32</v>
      </c>
      <c r="B95" s="21">
        <f t="shared" si="16"/>
        <v>0</v>
      </c>
      <c r="C95" s="25">
        <v>40930856</v>
      </c>
      <c r="D95" s="3">
        <v>0</v>
      </c>
      <c r="E95" s="23">
        <f t="shared" si="19"/>
        <v>0.99</v>
      </c>
      <c r="F95" s="22">
        <v>58472651</v>
      </c>
      <c r="G95" s="24">
        <f t="shared" si="17"/>
        <v>0.99</v>
      </c>
      <c r="H95" s="13"/>
      <c r="I95" s="13"/>
      <c r="J95" s="1"/>
      <c r="K95" s="1"/>
      <c r="L95" s="1"/>
      <c r="M95" s="1"/>
      <c r="N95" s="1"/>
      <c r="O95" s="1"/>
      <c r="P95" s="1"/>
    </row>
    <row r="96" spans="1:16" ht="15" customHeight="1">
      <c r="A96" s="20">
        <v>33</v>
      </c>
      <c r="B96" s="21">
        <f t="shared" si="16"/>
        <v>379525.00278170343</v>
      </c>
      <c r="C96" s="25">
        <v>40930856</v>
      </c>
      <c r="D96" s="3">
        <v>542178.57142857148</v>
      </c>
      <c r="E96" s="23">
        <f t="shared" si="19"/>
        <v>0.99</v>
      </c>
      <c r="F96" s="22">
        <v>58472651</v>
      </c>
      <c r="G96" s="24">
        <f t="shared" si="17"/>
        <v>0.99</v>
      </c>
      <c r="H96" s="13"/>
      <c r="I96" s="13"/>
      <c r="J96" s="1"/>
      <c r="K96" s="1"/>
      <c r="L96" s="1"/>
      <c r="M96" s="1"/>
      <c r="N96" s="1"/>
      <c r="O96" s="1"/>
      <c r="P96" s="1"/>
    </row>
    <row r="97" spans="1:16" ht="15" customHeight="1">
      <c r="A97" s="24">
        <v>34</v>
      </c>
      <c r="B97" s="21">
        <f t="shared" si="16"/>
        <v>33002.000241885973</v>
      </c>
      <c r="C97" s="25">
        <v>40930856</v>
      </c>
      <c r="D97" s="3">
        <v>47145.714285714283</v>
      </c>
      <c r="E97" s="23">
        <f t="shared" si="19"/>
        <v>0.99</v>
      </c>
      <c r="F97" s="22">
        <v>58472651</v>
      </c>
      <c r="G97" s="24">
        <f t="shared" si="17"/>
        <v>0.99</v>
      </c>
      <c r="H97" s="13"/>
      <c r="I97" s="13"/>
      <c r="J97" s="1"/>
      <c r="K97" s="1"/>
      <c r="L97" s="1"/>
      <c r="M97" s="1"/>
      <c r="N97" s="1"/>
      <c r="O97" s="1"/>
      <c r="P97" s="1"/>
    </row>
    <row r="98" spans="1:16" ht="15" customHeight="1">
      <c r="A98" s="20">
        <v>35</v>
      </c>
      <c r="B98" s="21">
        <f t="shared" si="16"/>
        <v>96006.000703669633</v>
      </c>
      <c r="C98" s="25">
        <v>40930856</v>
      </c>
      <c r="D98" s="3">
        <v>137151.42857142858</v>
      </c>
      <c r="E98" s="23">
        <f t="shared" si="19"/>
        <v>0.99</v>
      </c>
      <c r="F98" s="22">
        <v>58472651</v>
      </c>
      <c r="G98" s="24">
        <f t="shared" si="17"/>
        <v>0.99</v>
      </c>
      <c r="H98" s="13"/>
      <c r="I98" s="13"/>
      <c r="J98" s="1"/>
      <c r="K98" s="1"/>
      <c r="L98" s="1"/>
      <c r="M98" s="1"/>
      <c r="N98" s="1"/>
      <c r="O98" s="1"/>
      <c r="P98" s="1"/>
    </row>
    <row r="99" spans="1:16" ht="15" customHeight="1">
      <c r="A99" s="24">
        <v>36</v>
      </c>
      <c r="B99" s="21">
        <f t="shared" si="16"/>
        <v>18001.00013193714</v>
      </c>
      <c r="C99" s="25">
        <v>40930856</v>
      </c>
      <c r="D99" s="3">
        <v>25715.714285714286</v>
      </c>
      <c r="E99" s="23">
        <f t="shared" si="19"/>
        <v>0.99</v>
      </c>
      <c r="F99" s="22">
        <v>58472651</v>
      </c>
      <c r="G99" s="24">
        <f t="shared" si="17"/>
        <v>0.99</v>
      </c>
      <c r="H99" s="13"/>
      <c r="I99" s="13"/>
      <c r="J99" s="1"/>
      <c r="K99" s="1"/>
      <c r="L99" s="1"/>
      <c r="M99" s="1"/>
      <c r="N99" s="1"/>
      <c r="O99" s="1"/>
      <c r="P99" s="1"/>
    </row>
    <row r="100" spans="1:16" ht="15" customHeight="1">
      <c r="A100" s="20">
        <v>37</v>
      </c>
      <c r="B100" s="21">
        <f t="shared" si="16"/>
        <v>0</v>
      </c>
      <c r="C100" s="25">
        <v>40930856</v>
      </c>
      <c r="D100" s="3">
        <v>0</v>
      </c>
      <c r="E100" s="23">
        <f t="shared" si="19"/>
        <v>0.99</v>
      </c>
      <c r="F100" s="22">
        <v>58472651</v>
      </c>
      <c r="G100" s="24">
        <f t="shared" si="17"/>
        <v>0.99</v>
      </c>
      <c r="H100" s="13"/>
      <c r="I100" s="13"/>
      <c r="J100" s="1"/>
      <c r="K100" s="1"/>
      <c r="L100" s="1"/>
      <c r="M100" s="1"/>
      <c r="N100" s="1"/>
      <c r="O100" s="1"/>
      <c r="P100" s="1"/>
    </row>
    <row r="101" spans="1:16" ht="15" customHeight="1">
      <c r="A101" s="24">
        <v>38</v>
      </c>
      <c r="B101" s="21">
        <f t="shared" si="16"/>
        <v>195013.00142933492</v>
      </c>
      <c r="C101" s="25">
        <v>40930856</v>
      </c>
      <c r="D101" s="3">
        <v>278590</v>
      </c>
      <c r="E101" s="23">
        <f t="shared" si="19"/>
        <v>0.99</v>
      </c>
      <c r="F101" s="22">
        <v>58472651</v>
      </c>
      <c r="G101" s="24">
        <f t="shared" si="17"/>
        <v>0.99</v>
      </c>
      <c r="H101" s="13"/>
      <c r="I101" s="13"/>
      <c r="J101" s="1"/>
      <c r="K101" s="1"/>
      <c r="L101" s="1"/>
      <c r="M101" s="1"/>
      <c r="N101" s="1"/>
      <c r="O101" s="1"/>
      <c r="P101" s="1"/>
    </row>
    <row r="102" spans="1:16" ht="15" customHeight="1">
      <c r="A102" s="20">
        <v>39</v>
      </c>
      <c r="B102" s="21">
        <f t="shared" si="16"/>
        <v>289519.00212201034</v>
      </c>
      <c r="C102" s="25">
        <v>40930856</v>
      </c>
      <c r="D102" s="3">
        <v>413598.57142857142</v>
      </c>
      <c r="E102" s="23">
        <f t="shared" ref="E102:E107" si="20">F45/100</f>
        <v>0.99</v>
      </c>
      <c r="F102" s="22">
        <v>58472651</v>
      </c>
      <c r="G102" s="24">
        <f t="shared" si="17"/>
        <v>0.99</v>
      </c>
      <c r="H102" s="16"/>
      <c r="I102" s="16"/>
      <c r="J102" s="1"/>
      <c r="K102" s="1"/>
      <c r="L102" s="1"/>
      <c r="M102" s="1"/>
      <c r="N102" s="1"/>
      <c r="O102" s="1"/>
      <c r="P102" s="1"/>
    </row>
    <row r="103" spans="1:16" ht="15" customHeight="1">
      <c r="A103" s="24">
        <v>40</v>
      </c>
      <c r="B103" s="21">
        <f t="shared" si="16"/>
        <v>106507.00078063601</v>
      </c>
      <c r="C103" s="25">
        <v>40930856</v>
      </c>
      <c r="D103" s="3">
        <v>152152.85714285713</v>
      </c>
      <c r="E103" s="23">
        <f t="shared" si="20"/>
        <v>0.99</v>
      </c>
      <c r="F103" s="22">
        <v>58472651</v>
      </c>
      <c r="G103" s="24">
        <f t="shared" si="17"/>
        <v>0.99</v>
      </c>
      <c r="H103" s="16"/>
      <c r="I103" s="16"/>
      <c r="J103" s="1"/>
      <c r="K103" s="1"/>
      <c r="L103" s="1"/>
      <c r="M103" s="1"/>
      <c r="N103" s="1"/>
      <c r="O103" s="1"/>
      <c r="P103" s="1"/>
    </row>
    <row r="104" spans="1:16" ht="15" customHeight="1">
      <c r="A104" s="20">
        <v>41</v>
      </c>
      <c r="B104" s="21">
        <f t="shared" si="16"/>
        <v>450030.00329846516</v>
      </c>
      <c r="C104" s="25">
        <v>40930856</v>
      </c>
      <c r="D104" s="3">
        <v>642900</v>
      </c>
      <c r="E104" s="23">
        <f t="shared" si="20"/>
        <v>0.99</v>
      </c>
      <c r="F104" s="22">
        <v>58472651</v>
      </c>
      <c r="G104" s="24">
        <f t="shared" si="17"/>
        <v>0.99</v>
      </c>
      <c r="H104" s="16"/>
      <c r="I104" s="16"/>
      <c r="J104" s="1"/>
      <c r="K104" s="1"/>
      <c r="L104" s="1"/>
      <c r="M104" s="1"/>
      <c r="N104" s="1"/>
      <c r="O104" s="1"/>
      <c r="P104" s="1"/>
    </row>
    <row r="105" spans="1:16" ht="15" customHeight="1">
      <c r="A105" s="24">
        <v>42</v>
      </c>
      <c r="B105" s="21">
        <f t="shared" si="16"/>
        <v>123008.000901579</v>
      </c>
      <c r="C105" s="25">
        <v>40930856</v>
      </c>
      <c r="D105" s="3">
        <v>175725.71428571429</v>
      </c>
      <c r="E105" s="23">
        <f t="shared" si="20"/>
        <v>0.99</v>
      </c>
      <c r="F105" s="22">
        <v>58472651</v>
      </c>
      <c r="G105" s="24">
        <f t="shared" si="17"/>
        <v>0.99</v>
      </c>
      <c r="H105" s="13"/>
      <c r="I105" s="13"/>
      <c r="J105" s="1"/>
      <c r="K105" s="1"/>
      <c r="L105" s="1"/>
      <c r="M105" s="1"/>
      <c r="N105" s="1"/>
      <c r="O105" s="1"/>
      <c r="P105" s="1"/>
    </row>
    <row r="106" spans="1:16" ht="15" customHeight="1">
      <c r="A106" s="20">
        <v>43</v>
      </c>
      <c r="B106" s="21">
        <f t="shared" si="16"/>
        <v>93006.00068168134</v>
      </c>
      <c r="C106" s="25">
        <v>40930856</v>
      </c>
      <c r="D106" s="3">
        <v>132865.71428571429</v>
      </c>
      <c r="E106" s="23">
        <f t="shared" si="20"/>
        <v>0.99</v>
      </c>
      <c r="F106" s="22">
        <v>58472651</v>
      </c>
      <c r="G106" s="24">
        <f>E106</f>
        <v>0.99</v>
      </c>
      <c r="H106" s="13"/>
      <c r="I106" s="13"/>
      <c r="J106" s="1"/>
      <c r="K106" s="1"/>
      <c r="L106" s="1"/>
      <c r="M106" s="1"/>
      <c r="N106" s="1"/>
      <c r="O106" s="1"/>
      <c r="P106" s="1"/>
    </row>
    <row r="107" spans="1:16" ht="15" customHeight="1">
      <c r="A107" s="24">
        <v>44</v>
      </c>
      <c r="B107" s="21">
        <f t="shared" si="16"/>
        <v>193513.00141834069</v>
      </c>
      <c r="C107" s="25">
        <v>40930856</v>
      </c>
      <c r="D107" s="3">
        <v>276447.14285714284</v>
      </c>
      <c r="E107" s="23">
        <f t="shared" si="20"/>
        <v>0.99</v>
      </c>
      <c r="F107" s="22">
        <v>58472651</v>
      </c>
      <c r="G107" s="24">
        <f t="shared" ref="G107:G114" si="21">E107</f>
        <v>0.99</v>
      </c>
      <c r="H107" s="13"/>
      <c r="I107" s="13"/>
      <c r="J107" s="1"/>
      <c r="K107" s="1"/>
      <c r="L107" s="1"/>
      <c r="M107" s="1"/>
      <c r="N107" s="1"/>
      <c r="O107" s="1"/>
      <c r="P107" s="1"/>
    </row>
    <row r="108" spans="1:16" ht="15" customHeight="1">
      <c r="A108" s="20">
        <v>45</v>
      </c>
      <c r="B108" s="21">
        <f t="shared" si="16"/>
        <v>109507.00080262432</v>
      </c>
      <c r="C108" s="25">
        <v>40930856</v>
      </c>
      <c r="D108" s="3">
        <v>156438.57142857142</v>
      </c>
      <c r="E108" s="23">
        <f>F51/100</f>
        <v>0.99</v>
      </c>
      <c r="F108" s="22">
        <v>58472651</v>
      </c>
      <c r="G108" s="24">
        <f t="shared" si="21"/>
        <v>0.99</v>
      </c>
      <c r="H108" s="13"/>
      <c r="I108" s="13"/>
      <c r="J108" s="1"/>
      <c r="K108" s="1"/>
      <c r="L108" s="1"/>
      <c r="M108" s="1"/>
      <c r="N108" s="1"/>
      <c r="O108" s="1"/>
      <c r="P108" s="1"/>
    </row>
    <row r="109" spans="1:16" ht="15" customHeight="1">
      <c r="A109" s="24">
        <v>46</v>
      </c>
      <c r="B109" s="21">
        <f t="shared" si="16"/>
        <v>348023.00255081151</v>
      </c>
      <c r="C109" s="25">
        <v>40930856</v>
      </c>
      <c r="D109" s="3">
        <v>497175.71428571426</v>
      </c>
      <c r="E109" s="23">
        <f>F52/100</f>
        <v>0.99</v>
      </c>
      <c r="F109" s="22">
        <v>58472651</v>
      </c>
      <c r="G109" s="24">
        <f t="shared" si="21"/>
        <v>0.99</v>
      </c>
      <c r="H109" s="13"/>
      <c r="I109" s="13"/>
      <c r="J109" s="1"/>
      <c r="K109" s="1"/>
      <c r="L109" s="1"/>
      <c r="M109" s="1"/>
      <c r="N109" s="1"/>
      <c r="O109" s="1"/>
      <c r="P109" s="1"/>
    </row>
    <row r="110" spans="1:16" ht="15" customHeight="1">
      <c r="A110" s="20">
        <v>47</v>
      </c>
      <c r="B110" s="21">
        <f t="shared" si="16"/>
        <v>0</v>
      </c>
      <c r="C110" s="25">
        <v>40930856</v>
      </c>
      <c r="D110" s="26">
        <v>0</v>
      </c>
      <c r="E110" s="23">
        <f>F53/100</f>
        <v>0.99</v>
      </c>
      <c r="F110" s="22">
        <v>58472651</v>
      </c>
      <c r="G110" s="24">
        <f t="shared" si="21"/>
        <v>0.99</v>
      </c>
      <c r="H110" s="13"/>
      <c r="I110" s="13"/>
      <c r="J110" s="1"/>
      <c r="K110" s="1"/>
      <c r="L110" s="1"/>
      <c r="M110" s="1"/>
      <c r="N110" s="1"/>
      <c r="O110" s="1"/>
      <c r="P110" s="1"/>
    </row>
    <row r="111" spans="1:16" ht="15" customHeight="1">
      <c r="A111" s="24">
        <v>48</v>
      </c>
      <c r="B111" s="21">
        <f t="shared" si="16"/>
        <v>333022.00244086271</v>
      </c>
      <c r="C111" s="25">
        <v>40930856</v>
      </c>
      <c r="D111" s="3">
        <v>475745.71428571426</v>
      </c>
      <c r="E111" s="23">
        <f>F54/100</f>
        <v>0.99</v>
      </c>
      <c r="F111" s="22">
        <v>58472651</v>
      </c>
      <c r="G111" s="24">
        <f t="shared" si="21"/>
        <v>0.99</v>
      </c>
      <c r="H111" s="13"/>
      <c r="I111" s="13"/>
      <c r="J111" s="1"/>
      <c r="K111" s="1"/>
      <c r="L111" s="1"/>
      <c r="M111" s="1"/>
      <c r="N111" s="1"/>
      <c r="O111" s="1"/>
      <c r="P111" s="1"/>
    </row>
    <row r="112" spans="1:16" ht="15" customHeight="1">
      <c r="A112" s="20">
        <v>49</v>
      </c>
      <c r="B112" s="21">
        <f t="shared" si="16"/>
        <v>160511.00117645477</v>
      </c>
      <c r="C112" s="25">
        <v>40930856</v>
      </c>
      <c r="D112" s="3">
        <v>229301.42857142858</v>
      </c>
      <c r="E112" s="23">
        <f t="shared" ref="E112:E114" si="22">F55/100</f>
        <v>0.86</v>
      </c>
      <c r="F112" s="22">
        <v>58472651</v>
      </c>
      <c r="G112" s="24">
        <f t="shared" si="21"/>
        <v>0.86</v>
      </c>
      <c r="H112" s="13"/>
      <c r="I112" s="13"/>
      <c r="J112" s="1"/>
      <c r="K112" s="1"/>
      <c r="L112" s="1"/>
      <c r="M112" s="1"/>
      <c r="N112" s="1"/>
      <c r="O112" s="1"/>
      <c r="P112" s="1"/>
    </row>
    <row r="113" spans="1:16" ht="15" customHeight="1">
      <c r="A113" s="24">
        <v>50</v>
      </c>
      <c r="B113" s="21">
        <f t="shared" si="16"/>
        <v>99007.000725665261</v>
      </c>
      <c r="C113" s="25">
        <v>40930856</v>
      </c>
      <c r="D113" s="3">
        <v>141438.57142857142</v>
      </c>
      <c r="E113" s="23">
        <f t="shared" si="22"/>
        <v>0.95</v>
      </c>
      <c r="F113" s="22">
        <v>58472651</v>
      </c>
      <c r="G113" s="24">
        <f t="shared" si="21"/>
        <v>0.95</v>
      </c>
      <c r="H113" s="13"/>
      <c r="I113" s="13"/>
      <c r="J113" s="1"/>
      <c r="K113" s="1"/>
      <c r="L113" s="1"/>
      <c r="M113" s="1"/>
      <c r="N113" s="1"/>
      <c r="O113" s="1"/>
      <c r="P113" s="1"/>
    </row>
    <row r="114" spans="1:16" ht="15" customHeight="1">
      <c r="A114" s="20">
        <v>51</v>
      </c>
      <c r="B114" s="21">
        <f t="shared" si="16"/>
        <v>0</v>
      </c>
      <c r="C114" s="25">
        <v>40930856</v>
      </c>
      <c r="D114" s="3">
        <v>0</v>
      </c>
      <c r="E114" s="23">
        <f t="shared" si="22"/>
        <v>0.96</v>
      </c>
      <c r="F114" s="22">
        <v>58472651</v>
      </c>
      <c r="G114" s="24">
        <f t="shared" si="21"/>
        <v>0.96</v>
      </c>
      <c r="H114" s="13"/>
      <c r="I114" s="13"/>
      <c r="J114" s="1"/>
      <c r="K114" s="1"/>
      <c r="L114" s="1"/>
      <c r="M114" s="1"/>
      <c r="N114" s="1"/>
      <c r="O114" s="1"/>
      <c r="P114" s="1"/>
    </row>
    <row r="115" spans="1:16" ht="15" customHeight="1">
      <c r="A115" s="9"/>
      <c r="B115" s="10"/>
      <c r="C115" s="11"/>
      <c r="D115" s="12"/>
      <c r="E115" s="13"/>
      <c r="F115" s="14"/>
      <c r="G115" s="15"/>
      <c r="H115" s="1"/>
      <c r="I115" s="17"/>
      <c r="J115" s="1"/>
      <c r="K115" s="1"/>
      <c r="L115" s="1"/>
      <c r="M115" s="1"/>
      <c r="N115" s="1"/>
      <c r="O115" s="1"/>
      <c r="P115" s="1"/>
    </row>
    <row r="116" spans="1:16" ht="20.25" customHeight="1">
      <c r="A116" s="30" t="s">
        <v>57</v>
      </c>
      <c r="B116" s="30"/>
      <c r="C116" s="8"/>
      <c r="D116" s="8"/>
      <c r="E116" s="8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>
      <c r="A117" s="18"/>
      <c r="B117" s="19" t="s">
        <v>39</v>
      </c>
      <c r="C117" s="19" t="s">
        <v>33</v>
      </c>
      <c r="D117" s="19" t="s">
        <v>34</v>
      </c>
      <c r="E117" s="19" t="s">
        <v>35</v>
      </c>
      <c r="F117" s="19" t="s">
        <v>36</v>
      </c>
      <c r="G117" s="19" t="s">
        <v>35</v>
      </c>
    </row>
    <row r="118" spans="1:16">
      <c r="A118" s="24">
        <v>1</v>
      </c>
      <c r="B118" s="21">
        <f>(C118*(D118/E118)/(F118/G118))</f>
        <v>1635108.9875637197</v>
      </c>
      <c r="C118" s="22">
        <v>39443683</v>
      </c>
      <c r="D118" s="27">
        <v>2335870</v>
      </c>
      <c r="E118" s="23">
        <f t="shared" ref="E118:E128" si="23">F7/100</f>
        <v>0.97</v>
      </c>
      <c r="F118" s="22">
        <v>56348119</v>
      </c>
      <c r="G118" s="24">
        <v>0.97</v>
      </c>
    </row>
    <row r="119" spans="1:16">
      <c r="A119" s="24">
        <v>2</v>
      </c>
      <c r="B119" s="21">
        <f t="shared" ref="B119:B168" si="24">(C119*(D119/E119)/(F119/G119))</f>
        <v>907561.19309728872</v>
      </c>
      <c r="C119" s="22">
        <v>39443683</v>
      </c>
      <c r="D119" s="27">
        <v>1296516</v>
      </c>
      <c r="E119" s="23">
        <f t="shared" si="23"/>
        <v>0.98</v>
      </c>
      <c r="F119" s="22">
        <v>56348119</v>
      </c>
      <c r="G119" s="24">
        <v>0.98</v>
      </c>
    </row>
    <row r="120" spans="1:16">
      <c r="A120" s="24">
        <v>3</v>
      </c>
      <c r="B120" s="21">
        <f t="shared" si="24"/>
        <v>802554.19389594893</v>
      </c>
      <c r="C120" s="22">
        <v>39443683</v>
      </c>
      <c r="D120" s="27">
        <v>1146506</v>
      </c>
      <c r="E120" s="23">
        <f t="shared" si="23"/>
        <v>0.99</v>
      </c>
      <c r="F120" s="22">
        <v>56348119</v>
      </c>
      <c r="G120" s="24">
        <v>0.99</v>
      </c>
    </row>
    <row r="121" spans="1:16">
      <c r="A121" s="24">
        <v>4</v>
      </c>
      <c r="B121" s="21">
        <f t="shared" si="24"/>
        <v>198013.19849395505</v>
      </c>
      <c r="C121" s="22">
        <v>39443683</v>
      </c>
      <c r="D121" s="27">
        <v>282876</v>
      </c>
      <c r="E121" s="23">
        <f t="shared" si="23"/>
        <v>0.96</v>
      </c>
      <c r="F121" s="22">
        <v>56348119</v>
      </c>
      <c r="G121" s="24">
        <v>0.96</v>
      </c>
    </row>
    <row r="122" spans="1:16">
      <c r="A122" s="24">
        <v>5</v>
      </c>
      <c r="B122" s="21">
        <f t="shared" si="24"/>
        <v>0</v>
      </c>
      <c r="C122" s="22">
        <v>39443683</v>
      </c>
      <c r="D122" s="27">
        <v>0</v>
      </c>
      <c r="E122" s="23">
        <f t="shared" si="23"/>
        <v>0.99</v>
      </c>
      <c r="F122" s="22">
        <v>56348119</v>
      </c>
      <c r="G122" s="24">
        <v>0.99</v>
      </c>
    </row>
    <row r="123" spans="1:16">
      <c r="A123" s="24">
        <v>6</v>
      </c>
      <c r="B123" s="21">
        <f t="shared" si="24"/>
        <v>3264712.4535198282</v>
      </c>
      <c r="C123" s="22">
        <v>39443683</v>
      </c>
      <c r="D123" s="27">
        <v>4712457</v>
      </c>
      <c r="E123" s="23">
        <f t="shared" si="23"/>
        <v>0.97</v>
      </c>
      <c r="F123" s="22">
        <v>56348119</v>
      </c>
      <c r="G123" s="24">
        <v>0.96</v>
      </c>
    </row>
    <row r="124" spans="1:16">
      <c r="A124" s="24">
        <v>7</v>
      </c>
      <c r="B124" s="21">
        <f t="shared" si="24"/>
        <v>0</v>
      </c>
      <c r="C124" s="22">
        <v>39443683</v>
      </c>
      <c r="D124" s="27">
        <v>0</v>
      </c>
      <c r="E124" s="23">
        <f t="shared" si="23"/>
        <v>0.98</v>
      </c>
      <c r="F124" s="22">
        <v>56348119</v>
      </c>
      <c r="G124" s="24">
        <v>0.98</v>
      </c>
    </row>
    <row r="125" spans="1:16">
      <c r="A125" s="24">
        <v>8</v>
      </c>
      <c r="B125" s="21">
        <f t="shared" si="24"/>
        <v>1674763.287262118</v>
      </c>
      <c r="C125" s="22">
        <v>39443683</v>
      </c>
      <c r="D125" s="27">
        <v>2392519</v>
      </c>
      <c r="E125" s="23">
        <f t="shared" si="23"/>
        <v>0.99</v>
      </c>
      <c r="F125" s="22">
        <v>56348119</v>
      </c>
      <c r="G125" s="24">
        <v>0.99</v>
      </c>
    </row>
    <row r="126" spans="1:16">
      <c r="A126" s="24">
        <v>9</v>
      </c>
      <c r="B126" s="21">
        <f t="shared" si="24"/>
        <v>0</v>
      </c>
      <c r="C126" s="22">
        <v>39443683</v>
      </c>
      <c r="D126" s="27">
        <v>0</v>
      </c>
      <c r="E126" s="23">
        <f t="shared" si="23"/>
        <v>0.99</v>
      </c>
      <c r="F126" s="22">
        <v>56348119</v>
      </c>
      <c r="G126" s="24">
        <v>0.99</v>
      </c>
    </row>
    <row r="127" spans="1:16">
      <c r="A127" s="24">
        <v>10</v>
      </c>
      <c r="B127" s="21">
        <f t="shared" si="24"/>
        <v>0</v>
      </c>
      <c r="C127" s="22">
        <v>39443683</v>
      </c>
      <c r="D127" s="27">
        <v>0</v>
      </c>
      <c r="E127" s="23">
        <f t="shared" si="23"/>
        <v>0.98</v>
      </c>
      <c r="F127" s="22">
        <v>56348119</v>
      </c>
      <c r="G127" s="24">
        <v>0.98</v>
      </c>
    </row>
    <row r="128" spans="1:16">
      <c r="A128" s="24">
        <v>11</v>
      </c>
      <c r="B128" s="21">
        <f t="shared" si="24"/>
        <v>2869691.2781737577</v>
      </c>
      <c r="C128" s="22">
        <v>39443683</v>
      </c>
      <c r="D128" s="27">
        <v>4099559</v>
      </c>
      <c r="E128" s="23">
        <f t="shared" si="23"/>
        <v>0.96</v>
      </c>
      <c r="F128" s="22">
        <v>56348119</v>
      </c>
      <c r="G128" s="24">
        <v>0.96</v>
      </c>
    </row>
    <row r="129" spans="1:7">
      <c r="A129" s="24">
        <v>12</v>
      </c>
      <c r="B129" s="21">
        <f t="shared" si="24"/>
        <v>0</v>
      </c>
      <c r="C129" s="22">
        <v>39443683</v>
      </c>
      <c r="D129" s="27">
        <v>0</v>
      </c>
      <c r="E129" s="23">
        <f t="shared" ref="E129:E144" si="25">F18/100</f>
        <v>0.99</v>
      </c>
      <c r="F129" s="22">
        <v>56348119</v>
      </c>
      <c r="G129" s="24">
        <v>0.99</v>
      </c>
    </row>
    <row r="130" spans="1:7">
      <c r="A130" s="24">
        <v>13</v>
      </c>
      <c r="B130" s="21">
        <f t="shared" si="24"/>
        <v>1986131.6848939182</v>
      </c>
      <c r="C130" s="22">
        <v>39443683</v>
      </c>
      <c r="D130" s="27">
        <v>2837331</v>
      </c>
      <c r="E130" s="23">
        <f t="shared" si="25"/>
        <v>0.97</v>
      </c>
      <c r="F130" s="22">
        <v>56348119</v>
      </c>
      <c r="G130" s="24">
        <v>0.97</v>
      </c>
    </row>
    <row r="131" spans="1:7">
      <c r="A131" s="24">
        <v>14</v>
      </c>
      <c r="B131" s="21">
        <f t="shared" si="24"/>
        <v>2958197.1775006014</v>
      </c>
      <c r="C131" s="22">
        <v>39443683</v>
      </c>
      <c r="D131" s="27">
        <v>4225996</v>
      </c>
      <c r="E131" s="23">
        <f t="shared" si="25"/>
        <v>0.98</v>
      </c>
      <c r="F131" s="22">
        <v>56348119</v>
      </c>
      <c r="G131" s="24">
        <v>0.98</v>
      </c>
    </row>
    <row r="132" spans="1:7">
      <c r="A132" s="24">
        <v>15</v>
      </c>
      <c r="B132" s="21">
        <f t="shared" si="24"/>
        <v>0</v>
      </c>
      <c r="C132" s="22">
        <v>39443683</v>
      </c>
      <c r="D132" s="27">
        <v>0</v>
      </c>
      <c r="E132" s="23">
        <f t="shared" si="25"/>
        <v>0.96</v>
      </c>
      <c r="F132" s="22">
        <v>56348119</v>
      </c>
      <c r="G132" s="24">
        <v>0.96</v>
      </c>
    </row>
    <row r="133" spans="1:7">
      <c r="A133" s="24">
        <v>16</v>
      </c>
      <c r="B133" s="21">
        <f t="shared" si="24"/>
        <v>0</v>
      </c>
      <c r="C133" s="22">
        <v>39443683</v>
      </c>
      <c r="D133" s="27">
        <v>0</v>
      </c>
      <c r="E133" s="23">
        <f t="shared" si="25"/>
        <v>0.97</v>
      </c>
      <c r="F133" s="22">
        <v>56348119</v>
      </c>
      <c r="G133" s="24">
        <v>0.97</v>
      </c>
    </row>
    <row r="134" spans="1:7">
      <c r="A134" s="24">
        <v>17</v>
      </c>
      <c r="B134" s="21">
        <f t="shared" si="24"/>
        <v>2073138.1842321658</v>
      </c>
      <c r="C134" s="22">
        <v>39443683</v>
      </c>
      <c r="D134" s="27">
        <v>2961626</v>
      </c>
      <c r="E134" s="23">
        <f t="shared" si="25"/>
        <v>0.99</v>
      </c>
      <c r="F134" s="22">
        <v>56348119</v>
      </c>
      <c r="G134" s="24">
        <v>0.99</v>
      </c>
    </row>
    <row r="135" spans="1:7">
      <c r="A135" s="24">
        <v>18</v>
      </c>
      <c r="B135" s="21">
        <f t="shared" si="24"/>
        <v>2160143.9835704188</v>
      </c>
      <c r="C135" s="22">
        <v>39443683</v>
      </c>
      <c r="D135" s="27">
        <v>3085920</v>
      </c>
      <c r="E135" s="23">
        <f t="shared" si="25"/>
        <v>0.99</v>
      </c>
      <c r="F135" s="22">
        <v>56348119</v>
      </c>
      <c r="G135" s="24">
        <v>0.99</v>
      </c>
    </row>
    <row r="136" spans="1:7">
      <c r="A136" s="24">
        <v>19</v>
      </c>
      <c r="B136" s="21">
        <f t="shared" si="24"/>
        <v>0</v>
      </c>
      <c r="C136" s="22">
        <v>39443683</v>
      </c>
      <c r="D136" s="27">
        <v>0</v>
      </c>
      <c r="E136" s="23">
        <f t="shared" si="25"/>
        <v>0.98</v>
      </c>
      <c r="F136" s="22">
        <v>56348119</v>
      </c>
      <c r="G136" s="24">
        <v>0.98</v>
      </c>
    </row>
    <row r="137" spans="1:7">
      <c r="A137" s="24">
        <v>20</v>
      </c>
      <c r="B137" s="21">
        <f t="shared" si="24"/>
        <v>2406159.6816992774</v>
      </c>
      <c r="C137" s="22">
        <v>39443683</v>
      </c>
      <c r="D137" s="27">
        <v>3437371</v>
      </c>
      <c r="E137" s="23">
        <f t="shared" si="25"/>
        <v>0.98</v>
      </c>
      <c r="F137" s="22">
        <v>56348119</v>
      </c>
      <c r="G137" s="24">
        <v>0.98</v>
      </c>
    </row>
    <row r="138" spans="1:7">
      <c r="A138" s="24">
        <v>21</v>
      </c>
      <c r="B138" s="21">
        <f t="shared" si="24"/>
        <v>2454969.9813280371</v>
      </c>
      <c r="C138" s="22">
        <v>39443683</v>
      </c>
      <c r="D138" s="27">
        <v>3507100</v>
      </c>
      <c r="E138" s="23">
        <f t="shared" si="25"/>
        <v>0.99</v>
      </c>
      <c r="F138" s="22">
        <v>56348119</v>
      </c>
      <c r="G138" s="24">
        <v>0.99</v>
      </c>
    </row>
    <row r="139" spans="1:7">
      <c r="A139" s="24">
        <v>22</v>
      </c>
      <c r="B139" s="21">
        <f t="shared" si="24"/>
        <v>1321588.089948291</v>
      </c>
      <c r="C139" s="22">
        <v>39443683</v>
      </c>
      <c r="D139" s="27">
        <v>1887983</v>
      </c>
      <c r="E139" s="23">
        <f t="shared" si="25"/>
        <v>0.96</v>
      </c>
      <c r="F139" s="22">
        <v>56348119</v>
      </c>
      <c r="G139" s="24">
        <v>0.96</v>
      </c>
    </row>
    <row r="140" spans="1:7">
      <c r="A140" s="24">
        <v>23</v>
      </c>
      <c r="B140" s="21">
        <f t="shared" si="24"/>
        <v>2733182.1792120161</v>
      </c>
      <c r="C140" s="22">
        <v>39443683</v>
      </c>
      <c r="D140" s="27">
        <v>3904546</v>
      </c>
      <c r="E140" s="23">
        <f t="shared" si="25"/>
        <v>0.99</v>
      </c>
      <c r="F140" s="22">
        <v>56348119</v>
      </c>
      <c r="G140" s="24">
        <v>0.99</v>
      </c>
    </row>
    <row r="141" spans="1:7">
      <c r="A141" s="24">
        <v>24</v>
      </c>
      <c r="B141" s="21">
        <f t="shared" si="24"/>
        <v>4101272.6688066204</v>
      </c>
      <c r="C141" s="22">
        <v>39443683</v>
      </c>
      <c r="D141" s="27">
        <v>5858961</v>
      </c>
      <c r="E141" s="23">
        <f t="shared" si="25"/>
        <v>0.98</v>
      </c>
      <c r="F141" s="22">
        <v>56348119</v>
      </c>
      <c r="G141" s="24">
        <v>0.98</v>
      </c>
    </row>
    <row r="142" spans="1:7">
      <c r="A142" s="24">
        <v>25</v>
      </c>
      <c r="B142" s="21">
        <f t="shared" si="24"/>
        <v>947669.79279223143</v>
      </c>
      <c r="C142" s="22">
        <v>39443683</v>
      </c>
      <c r="D142" s="27">
        <v>1353814</v>
      </c>
      <c r="E142" s="23">
        <f t="shared" si="25"/>
        <v>0.97</v>
      </c>
      <c r="F142" s="22">
        <v>56348119</v>
      </c>
      <c r="G142" s="24">
        <v>0.97</v>
      </c>
    </row>
    <row r="143" spans="1:7">
      <c r="A143" s="24">
        <v>26</v>
      </c>
      <c r="B143" s="21">
        <f t="shared" si="24"/>
        <v>3319721.2747509289</v>
      </c>
      <c r="C143" s="22">
        <v>39443683</v>
      </c>
      <c r="D143" s="27">
        <v>4742459</v>
      </c>
      <c r="E143" s="23">
        <f t="shared" si="25"/>
        <v>0.99</v>
      </c>
      <c r="F143" s="22">
        <v>56348119</v>
      </c>
      <c r="G143" s="24">
        <v>0.99</v>
      </c>
    </row>
    <row r="144" spans="1:7">
      <c r="A144" s="24">
        <v>27</v>
      </c>
      <c r="B144" s="21">
        <f t="shared" si="24"/>
        <v>0</v>
      </c>
      <c r="C144" s="22">
        <v>39443683</v>
      </c>
      <c r="D144" s="27">
        <v>0</v>
      </c>
      <c r="E144" s="23">
        <f t="shared" si="25"/>
        <v>0.99</v>
      </c>
      <c r="F144" s="22">
        <v>56348119</v>
      </c>
      <c r="G144" s="24">
        <v>0.99</v>
      </c>
    </row>
    <row r="145" spans="1:7">
      <c r="A145" s="24">
        <v>28</v>
      </c>
      <c r="B145" s="21">
        <f t="shared" si="24"/>
        <v>0</v>
      </c>
      <c r="C145" s="22">
        <v>39443683</v>
      </c>
      <c r="D145" s="27">
        <v>0</v>
      </c>
      <c r="E145" s="23">
        <f t="shared" ref="E145:E155" si="26">F34/100</f>
        <v>0.99</v>
      </c>
      <c r="F145" s="22">
        <v>56348119</v>
      </c>
      <c r="G145" s="24">
        <v>0.99</v>
      </c>
    </row>
    <row r="146" spans="1:7">
      <c r="A146" s="24">
        <v>29</v>
      </c>
      <c r="B146" s="21">
        <f t="shared" si="24"/>
        <v>0</v>
      </c>
      <c r="C146" s="22">
        <v>39443683</v>
      </c>
      <c r="D146" s="27">
        <v>0</v>
      </c>
      <c r="E146" s="23">
        <f t="shared" si="26"/>
        <v>0.99</v>
      </c>
      <c r="F146" s="22">
        <v>56348119</v>
      </c>
      <c r="G146" s="24">
        <v>0.99</v>
      </c>
    </row>
    <row r="147" spans="1:7">
      <c r="A147" s="24">
        <v>30</v>
      </c>
      <c r="B147" s="21">
        <f t="shared" si="24"/>
        <v>0</v>
      </c>
      <c r="C147" s="22">
        <v>39443683</v>
      </c>
      <c r="D147" s="27">
        <v>0</v>
      </c>
      <c r="E147" s="23">
        <f t="shared" si="26"/>
        <v>0.99</v>
      </c>
      <c r="F147" s="22">
        <v>56348119</v>
      </c>
      <c r="G147" s="24">
        <v>0.99</v>
      </c>
    </row>
    <row r="148" spans="1:7">
      <c r="A148" s="24">
        <v>31</v>
      </c>
      <c r="B148" s="21">
        <f t="shared" si="24"/>
        <v>0</v>
      </c>
      <c r="C148" s="22">
        <v>39443683</v>
      </c>
      <c r="D148" s="27">
        <v>0</v>
      </c>
      <c r="E148" s="23">
        <f t="shared" si="26"/>
        <v>0.99</v>
      </c>
      <c r="F148" s="22">
        <v>56348119</v>
      </c>
      <c r="G148" s="24">
        <v>0.99</v>
      </c>
    </row>
    <row r="149" spans="1:7">
      <c r="A149" s="24">
        <v>32</v>
      </c>
      <c r="B149" s="21">
        <f t="shared" si="24"/>
        <v>141008.99892751648</v>
      </c>
      <c r="C149" s="22">
        <v>39443683</v>
      </c>
      <c r="D149" s="27">
        <v>201441.42857142858</v>
      </c>
      <c r="E149" s="23">
        <f t="shared" si="26"/>
        <v>0.99</v>
      </c>
      <c r="F149" s="22">
        <v>56348119</v>
      </c>
      <c r="G149" s="24">
        <v>0.99</v>
      </c>
    </row>
    <row r="150" spans="1:7">
      <c r="A150" s="24">
        <v>33</v>
      </c>
      <c r="B150" s="21">
        <f t="shared" si="24"/>
        <v>114007.99913288016</v>
      </c>
      <c r="C150" s="22">
        <v>39443683</v>
      </c>
      <c r="D150" s="27">
        <v>162868.57142857142</v>
      </c>
      <c r="E150" s="23">
        <f t="shared" si="26"/>
        <v>0.99</v>
      </c>
      <c r="F150" s="22">
        <v>56348119</v>
      </c>
      <c r="G150" s="24">
        <v>0.99</v>
      </c>
    </row>
    <row r="151" spans="1:7">
      <c r="A151" s="24">
        <v>34</v>
      </c>
      <c r="B151" s="21">
        <f t="shared" si="24"/>
        <v>55503.99957784875</v>
      </c>
      <c r="C151" s="22">
        <v>39443683</v>
      </c>
      <c r="D151" s="27">
        <v>79291.428571428565</v>
      </c>
      <c r="E151" s="23">
        <f t="shared" si="26"/>
        <v>0.99</v>
      </c>
      <c r="F151" s="22">
        <v>56348119</v>
      </c>
      <c r="G151" s="24">
        <v>0.99</v>
      </c>
    </row>
    <row r="152" spans="1:7">
      <c r="A152" s="24">
        <v>35</v>
      </c>
      <c r="B152" s="21">
        <f t="shared" si="24"/>
        <v>0</v>
      </c>
      <c r="C152" s="22">
        <v>39443683</v>
      </c>
      <c r="D152" s="27">
        <v>0</v>
      </c>
      <c r="E152" s="23">
        <f t="shared" si="26"/>
        <v>0.99</v>
      </c>
      <c r="F152" s="22">
        <v>56348119</v>
      </c>
      <c r="G152" s="24">
        <v>0.99</v>
      </c>
    </row>
    <row r="153" spans="1:7">
      <c r="A153" s="24">
        <v>36</v>
      </c>
      <c r="B153" s="21">
        <f t="shared" si="24"/>
        <v>13500.999897314357</v>
      </c>
      <c r="C153" s="22">
        <v>39443683</v>
      </c>
      <c r="D153" s="27">
        <v>19287.142857142859</v>
      </c>
      <c r="E153" s="23">
        <f t="shared" si="26"/>
        <v>0.99</v>
      </c>
      <c r="F153" s="22">
        <v>56348119</v>
      </c>
      <c r="G153" s="24">
        <v>0.99</v>
      </c>
    </row>
    <row r="154" spans="1:7">
      <c r="A154" s="24">
        <v>37</v>
      </c>
      <c r="B154" s="21">
        <f t="shared" si="24"/>
        <v>139999.99893519073</v>
      </c>
      <c r="C154" s="22">
        <v>39443683</v>
      </c>
      <c r="D154" s="27">
        <v>200000</v>
      </c>
      <c r="E154" s="23">
        <f t="shared" si="26"/>
        <v>0.99</v>
      </c>
      <c r="F154" s="22">
        <v>56348119</v>
      </c>
      <c r="G154" s="24">
        <v>0.99</v>
      </c>
    </row>
    <row r="155" spans="1:7">
      <c r="A155" s="24">
        <v>38</v>
      </c>
      <c r="B155" s="21">
        <f t="shared" si="24"/>
        <v>150009.99885905685</v>
      </c>
      <c r="C155" s="22">
        <v>39443683</v>
      </c>
      <c r="D155" s="27">
        <v>214300</v>
      </c>
      <c r="E155" s="23">
        <f t="shared" si="26"/>
        <v>0.99</v>
      </c>
      <c r="F155" s="22">
        <v>56348119</v>
      </c>
      <c r="G155" s="24">
        <v>0.99</v>
      </c>
    </row>
    <row r="156" spans="1:7">
      <c r="A156" s="24">
        <v>39</v>
      </c>
      <c r="B156" s="21">
        <f t="shared" si="24"/>
        <v>0</v>
      </c>
      <c r="C156" s="22">
        <v>39443683</v>
      </c>
      <c r="D156" s="27">
        <v>0</v>
      </c>
      <c r="E156" s="23">
        <f t="shared" ref="E156:E161" si="27">F45/100</f>
        <v>0.99</v>
      </c>
      <c r="F156" s="22">
        <v>56348119</v>
      </c>
      <c r="G156" s="24">
        <v>0.99</v>
      </c>
    </row>
    <row r="157" spans="1:7">
      <c r="A157" s="24">
        <v>40</v>
      </c>
      <c r="B157" s="21">
        <f t="shared" si="24"/>
        <v>30001.999771811374</v>
      </c>
      <c r="C157" s="22">
        <v>39443683</v>
      </c>
      <c r="D157" s="27">
        <v>42860</v>
      </c>
      <c r="E157" s="23">
        <f t="shared" si="27"/>
        <v>0.99</v>
      </c>
      <c r="F157" s="22">
        <v>56348119</v>
      </c>
      <c r="G157" s="24">
        <v>0.99</v>
      </c>
    </row>
    <row r="158" spans="1:7">
      <c r="A158" s="24">
        <v>41</v>
      </c>
      <c r="B158" s="21">
        <f t="shared" si="24"/>
        <v>0</v>
      </c>
      <c r="C158" s="22">
        <v>39443683</v>
      </c>
      <c r="D158" s="27">
        <v>0</v>
      </c>
      <c r="E158" s="23">
        <f t="shared" si="27"/>
        <v>0.99</v>
      </c>
      <c r="F158" s="22">
        <v>56348119</v>
      </c>
      <c r="G158" s="24">
        <v>0.99</v>
      </c>
    </row>
    <row r="159" spans="1:7">
      <c r="A159" s="24">
        <v>42</v>
      </c>
      <c r="B159" s="21">
        <f t="shared" si="24"/>
        <v>73504.899440937865</v>
      </c>
      <c r="C159" s="22">
        <v>39443683</v>
      </c>
      <c r="D159" s="27">
        <v>105007</v>
      </c>
      <c r="E159" s="23">
        <f t="shared" si="27"/>
        <v>0.99</v>
      </c>
      <c r="F159" s="22">
        <v>56348119</v>
      </c>
      <c r="G159" s="24">
        <v>0.99</v>
      </c>
    </row>
    <row r="160" spans="1:7">
      <c r="A160" s="24">
        <v>43</v>
      </c>
      <c r="B160" s="21">
        <f t="shared" si="24"/>
        <v>0</v>
      </c>
      <c r="C160" s="22">
        <v>39443683</v>
      </c>
      <c r="D160" s="27">
        <v>0</v>
      </c>
      <c r="E160" s="23">
        <f t="shared" si="27"/>
        <v>0.99</v>
      </c>
      <c r="F160" s="22">
        <v>56348119</v>
      </c>
      <c r="G160" s="24">
        <v>0.99</v>
      </c>
    </row>
    <row r="161" spans="1:7">
      <c r="A161" s="24">
        <v>44</v>
      </c>
      <c r="B161" s="21">
        <f t="shared" si="24"/>
        <v>0</v>
      </c>
      <c r="C161" s="22">
        <v>39443683</v>
      </c>
      <c r="D161" s="27">
        <v>0</v>
      </c>
      <c r="E161" s="23">
        <f t="shared" si="27"/>
        <v>0.99</v>
      </c>
      <c r="F161" s="22">
        <v>56348119</v>
      </c>
      <c r="G161" s="24">
        <v>0.99</v>
      </c>
    </row>
    <row r="162" spans="1:7">
      <c r="A162" s="24">
        <v>45</v>
      </c>
      <c r="B162" s="21">
        <f t="shared" si="24"/>
        <v>0</v>
      </c>
      <c r="C162" s="22">
        <v>39443683</v>
      </c>
      <c r="D162" s="21">
        <v>0</v>
      </c>
      <c r="E162" s="23">
        <f>F51/100</f>
        <v>0.99</v>
      </c>
      <c r="F162" s="22">
        <v>56348119</v>
      </c>
      <c r="G162" s="24">
        <v>0.99</v>
      </c>
    </row>
    <row r="163" spans="1:7">
      <c r="A163" s="24">
        <v>46</v>
      </c>
      <c r="B163" s="21">
        <f t="shared" si="24"/>
        <v>160510.69877919086</v>
      </c>
      <c r="C163" s="22">
        <v>39443683</v>
      </c>
      <c r="D163" s="21">
        <v>229301</v>
      </c>
      <c r="E163" s="23">
        <f>F52/100</f>
        <v>0.99</v>
      </c>
      <c r="F163" s="22">
        <v>56348119</v>
      </c>
      <c r="G163" s="24">
        <v>0.99</v>
      </c>
    </row>
    <row r="164" spans="1:7">
      <c r="A164" s="24">
        <v>47</v>
      </c>
      <c r="B164" s="21">
        <f t="shared" si="24"/>
        <v>141008.69892751877</v>
      </c>
      <c r="C164" s="22">
        <v>39443683</v>
      </c>
      <c r="D164" s="21">
        <v>201441</v>
      </c>
      <c r="E164" s="23">
        <f>F53/100</f>
        <v>0.99</v>
      </c>
      <c r="F164" s="22">
        <v>56348119</v>
      </c>
      <c r="G164" s="24">
        <v>0.99</v>
      </c>
    </row>
    <row r="165" spans="1:7">
      <c r="A165" s="24">
        <v>48</v>
      </c>
      <c r="B165" s="21">
        <f t="shared" si="24"/>
        <v>321020.69755838695</v>
      </c>
      <c r="C165" s="22">
        <v>39443683</v>
      </c>
      <c r="D165" s="21">
        <v>458601</v>
      </c>
      <c r="E165" s="23">
        <f>F54/100</f>
        <v>0.99</v>
      </c>
      <c r="F165" s="22">
        <v>56348119</v>
      </c>
      <c r="G165" s="24">
        <v>0.99</v>
      </c>
    </row>
    <row r="166" spans="1:7">
      <c r="A166" s="24">
        <v>49</v>
      </c>
      <c r="B166" s="21">
        <f t="shared" si="24"/>
        <v>0</v>
      </c>
      <c r="C166" s="22">
        <v>39443683</v>
      </c>
      <c r="D166" s="21">
        <v>0</v>
      </c>
      <c r="E166" s="23">
        <f t="shared" ref="E166:E168" si="28">F55/100</f>
        <v>0.86</v>
      </c>
      <c r="F166" s="22">
        <v>56348119</v>
      </c>
      <c r="G166" s="24">
        <v>0.86</v>
      </c>
    </row>
    <row r="167" spans="1:7">
      <c r="A167" s="24">
        <v>50</v>
      </c>
      <c r="B167" s="21">
        <f t="shared" si="24"/>
        <v>0</v>
      </c>
      <c r="C167" s="22">
        <v>39443683</v>
      </c>
      <c r="D167" s="21">
        <v>0</v>
      </c>
      <c r="E167" s="23">
        <f t="shared" si="28"/>
        <v>0.95</v>
      </c>
      <c r="F167" s="22">
        <v>56348119</v>
      </c>
      <c r="G167" s="24">
        <v>0.95</v>
      </c>
    </row>
    <row r="168" spans="1:7">
      <c r="A168" s="24">
        <v>51</v>
      </c>
      <c r="B168" s="21">
        <f t="shared" si="24"/>
        <v>255016.99806039664</v>
      </c>
      <c r="C168" s="22">
        <v>39443683</v>
      </c>
      <c r="D168" s="21">
        <v>364310</v>
      </c>
      <c r="E168" s="23">
        <f t="shared" si="28"/>
        <v>0.96</v>
      </c>
      <c r="F168" s="22">
        <v>56348119</v>
      </c>
      <c r="G168" s="24">
        <v>0.96</v>
      </c>
    </row>
    <row r="169" spans="1:7">
      <c r="A169" s="5"/>
      <c r="B169" s="5"/>
      <c r="C169" s="5"/>
      <c r="D169" s="5"/>
      <c r="E169" s="5"/>
      <c r="F169" s="5"/>
      <c r="G169" s="5"/>
    </row>
    <row r="170" spans="1:7">
      <c r="A170" s="5"/>
      <c r="B170" s="30" t="s">
        <v>69</v>
      </c>
      <c r="C170" s="30"/>
      <c r="D170" s="5"/>
      <c r="E170" s="5"/>
      <c r="F170" s="5"/>
      <c r="G170" s="5"/>
    </row>
    <row r="171" spans="1:7">
      <c r="A171" s="18"/>
      <c r="B171" s="19" t="s">
        <v>39</v>
      </c>
      <c r="C171" s="19" t="s">
        <v>33</v>
      </c>
      <c r="D171" s="19" t="s">
        <v>34</v>
      </c>
      <c r="E171" s="19" t="s">
        <v>35</v>
      </c>
      <c r="F171" s="19" t="s">
        <v>36</v>
      </c>
      <c r="G171" s="19" t="s">
        <v>35</v>
      </c>
    </row>
    <row r="172" spans="1:7">
      <c r="A172" s="24">
        <v>1</v>
      </c>
      <c r="B172" s="21">
        <f>(C172*(D172/E172)/(F172/G172))</f>
        <v>0</v>
      </c>
      <c r="C172" s="22">
        <v>7190470</v>
      </c>
      <c r="D172" s="3">
        <v>0</v>
      </c>
      <c r="E172" s="23">
        <f t="shared" ref="E172:E182" si="29">F7/100</f>
        <v>0.97</v>
      </c>
      <c r="F172" s="22">
        <v>10272100</v>
      </c>
      <c r="G172" s="23">
        <v>0.97</v>
      </c>
    </row>
    <row r="173" spans="1:7">
      <c r="A173" s="24">
        <v>2</v>
      </c>
      <c r="B173" s="21">
        <f t="shared" ref="B173:B222" si="30">(C173*(D173/E173)/(F173/G173))</f>
        <v>0</v>
      </c>
      <c r="C173" s="22">
        <v>7190470</v>
      </c>
      <c r="D173" s="3">
        <v>0</v>
      </c>
      <c r="E173" s="23">
        <f t="shared" si="29"/>
        <v>0.98</v>
      </c>
      <c r="F173" s="22">
        <v>10272100</v>
      </c>
      <c r="G173" s="24">
        <v>0.98</v>
      </c>
    </row>
    <row r="174" spans="1:7">
      <c r="A174" s="24">
        <v>3</v>
      </c>
      <c r="B174" s="21">
        <f t="shared" si="30"/>
        <v>0</v>
      </c>
      <c r="C174" s="22">
        <v>7190470</v>
      </c>
      <c r="D174" s="3">
        <v>0</v>
      </c>
      <c r="E174" s="23">
        <f t="shared" si="29"/>
        <v>0.99</v>
      </c>
      <c r="F174" s="22">
        <v>10272100</v>
      </c>
      <c r="G174" s="24">
        <v>0.99</v>
      </c>
    </row>
    <row r="175" spans="1:7">
      <c r="A175" s="24">
        <v>4</v>
      </c>
      <c r="B175" s="21">
        <f t="shared" si="30"/>
        <v>0</v>
      </c>
      <c r="C175" s="22">
        <v>7190470</v>
      </c>
      <c r="D175" s="3">
        <v>0</v>
      </c>
      <c r="E175" s="23">
        <f t="shared" si="29"/>
        <v>0.96</v>
      </c>
      <c r="F175" s="22">
        <v>10272100</v>
      </c>
      <c r="G175" s="24">
        <v>0.96</v>
      </c>
    </row>
    <row r="176" spans="1:7">
      <c r="A176" s="24">
        <v>5</v>
      </c>
      <c r="B176" s="21">
        <f t="shared" si="30"/>
        <v>0</v>
      </c>
      <c r="C176" s="22">
        <v>7190470</v>
      </c>
      <c r="D176" s="3">
        <v>0</v>
      </c>
      <c r="E176" s="23">
        <f t="shared" si="29"/>
        <v>0.99</v>
      </c>
      <c r="F176" s="22">
        <v>10272100</v>
      </c>
      <c r="G176" s="24">
        <v>0.99</v>
      </c>
    </row>
    <row r="177" spans="1:7">
      <c r="A177" s="24">
        <v>6</v>
      </c>
      <c r="B177" s="21">
        <f t="shared" si="30"/>
        <v>890781.03092783515</v>
      </c>
      <c r="C177" s="22">
        <v>7190470</v>
      </c>
      <c r="D177" s="3">
        <v>1285800</v>
      </c>
      <c r="E177" s="23">
        <f t="shared" si="29"/>
        <v>0.97</v>
      </c>
      <c r="F177" s="22">
        <v>10272100</v>
      </c>
      <c r="G177" s="24">
        <v>0.96</v>
      </c>
    </row>
    <row r="178" spans="1:7">
      <c r="A178" s="24">
        <v>7</v>
      </c>
      <c r="B178" s="21">
        <f t="shared" si="30"/>
        <v>0</v>
      </c>
      <c r="C178" s="22">
        <v>7190470</v>
      </c>
      <c r="D178" s="3">
        <v>0</v>
      </c>
      <c r="E178" s="23">
        <f t="shared" si="29"/>
        <v>0.98</v>
      </c>
      <c r="F178" s="22">
        <v>10272100</v>
      </c>
      <c r="G178" s="24">
        <v>0.98</v>
      </c>
    </row>
    <row r="179" spans="1:7">
      <c r="A179" s="24">
        <v>8</v>
      </c>
      <c r="B179" s="21">
        <f t="shared" si="30"/>
        <v>0</v>
      </c>
      <c r="C179" s="22">
        <v>7190470</v>
      </c>
      <c r="D179" s="3">
        <v>0</v>
      </c>
      <c r="E179" s="23">
        <f t="shared" si="29"/>
        <v>0.99</v>
      </c>
      <c r="F179" s="22">
        <v>10272100</v>
      </c>
      <c r="G179" s="24">
        <v>0.99</v>
      </c>
    </row>
    <row r="180" spans="1:7">
      <c r="A180" s="24">
        <v>9</v>
      </c>
      <c r="B180" s="21">
        <f t="shared" si="30"/>
        <v>0</v>
      </c>
      <c r="C180" s="22">
        <v>7190470</v>
      </c>
      <c r="D180" s="3">
        <v>0</v>
      </c>
      <c r="E180" s="23">
        <f t="shared" si="29"/>
        <v>0.99</v>
      </c>
      <c r="F180" s="22">
        <v>10272100</v>
      </c>
      <c r="G180" s="24">
        <v>0.99</v>
      </c>
    </row>
    <row r="181" spans="1:7">
      <c r="A181" s="24">
        <v>10</v>
      </c>
      <c r="B181" s="21">
        <f t="shared" si="30"/>
        <v>0</v>
      </c>
      <c r="C181" s="22">
        <v>7190470</v>
      </c>
      <c r="D181" s="3">
        <v>0</v>
      </c>
      <c r="E181" s="23">
        <f t="shared" si="29"/>
        <v>0.98</v>
      </c>
      <c r="F181" s="22">
        <v>10272100</v>
      </c>
      <c r="G181" s="24">
        <v>0.98</v>
      </c>
    </row>
    <row r="182" spans="1:7">
      <c r="A182" s="24">
        <v>11</v>
      </c>
      <c r="B182" s="21">
        <f t="shared" si="30"/>
        <v>750050</v>
      </c>
      <c r="C182" s="22">
        <v>7190470</v>
      </c>
      <c r="D182" s="3">
        <v>1071500</v>
      </c>
      <c r="E182" s="23">
        <f t="shared" si="29"/>
        <v>0.96</v>
      </c>
      <c r="F182" s="22">
        <v>10272100</v>
      </c>
      <c r="G182" s="24">
        <v>0.96</v>
      </c>
    </row>
    <row r="183" spans="1:7">
      <c r="A183" s="24">
        <v>12</v>
      </c>
      <c r="B183" s="21">
        <f t="shared" si="30"/>
        <v>0</v>
      </c>
      <c r="C183" s="22">
        <v>7190470</v>
      </c>
      <c r="D183" s="3">
        <v>0</v>
      </c>
      <c r="E183" s="23">
        <f t="shared" ref="E183:E198" si="31">F18/100</f>
        <v>0.99</v>
      </c>
      <c r="F183" s="22">
        <v>10272100</v>
      </c>
      <c r="G183" s="24">
        <v>0.99</v>
      </c>
    </row>
    <row r="184" spans="1:7">
      <c r="A184" s="24">
        <v>13</v>
      </c>
      <c r="B184" s="21">
        <f t="shared" si="30"/>
        <v>300020</v>
      </c>
      <c r="C184" s="22">
        <v>7190470</v>
      </c>
      <c r="D184" s="3">
        <v>428600</v>
      </c>
      <c r="E184" s="23">
        <f t="shared" si="31"/>
        <v>0.97</v>
      </c>
      <c r="F184" s="22">
        <v>10272100</v>
      </c>
      <c r="G184" s="24">
        <v>0.97</v>
      </c>
    </row>
    <row r="185" spans="1:7">
      <c r="A185" s="24">
        <v>14</v>
      </c>
      <c r="B185" s="21">
        <f t="shared" si="30"/>
        <v>600040</v>
      </c>
      <c r="C185" s="22">
        <v>7190470</v>
      </c>
      <c r="D185" s="3">
        <v>857200</v>
      </c>
      <c r="E185" s="23">
        <f t="shared" si="31"/>
        <v>0.98</v>
      </c>
      <c r="F185" s="22">
        <v>10272100</v>
      </c>
      <c r="G185" s="24">
        <v>0.98</v>
      </c>
    </row>
    <row r="186" spans="1:7">
      <c r="A186" s="24">
        <v>15</v>
      </c>
      <c r="B186" s="21">
        <f t="shared" si="30"/>
        <v>0</v>
      </c>
      <c r="C186" s="22">
        <v>7190470</v>
      </c>
      <c r="D186" s="3">
        <v>0</v>
      </c>
      <c r="E186" s="23">
        <f t="shared" si="31"/>
        <v>0.96</v>
      </c>
      <c r="F186" s="22">
        <v>10272100</v>
      </c>
      <c r="G186" s="24">
        <v>0.96</v>
      </c>
    </row>
    <row r="187" spans="1:7">
      <c r="A187" s="24">
        <v>16</v>
      </c>
      <c r="B187" s="21">
        <f t="shared" si="30"/>
        <v>0</v>
      </c>
      <c r="C187" s="22">
        <v>7190470</v>
      </c>
      <c r="D187" s="3">
        <v>0</v>
      </c>
      <c r="E187" s="23">
        <f t="shared" si="31"/>
        <v>0.97</v>
      </c>
      <c r="F187" s="22">
        <v>10272100</v>
      </c>
      <c r="G187" s="24">
        <v>0.97</v>
      </c>
    </row>
    <row r="188" spans="1:7">
      <c r="A188" s="24">
        <v>17</v>
      </c>
      <c r="B188" s="21">
        <f t="shared" si="30"/>
        <v>600040</v>
      </c>
      <c r="C188" s="22">
        <v>7190470</v>
      </c>
      <c r="D188" s="3">
        <v>857200</v>
      </c>
      <c r="E188" s="23">
        <f t="shared" si="31"/>
        <v>0.99</v>
      </c>
      <c r="F188" s="22">
        <v>10272100</v>
      </c>
      <c r="G188" s="24">
        <v>0.99</v>
      </c>
    </row>
    <row r="189" spans="1:7">
      <c r="A189" s="24">
        <v>18</v>
      </c>
      <c r="B189" s="21">
        <f t="shared" si="30"/>
        <v>600040</v>
      </c>
      <c r="C189" s="22">
        <v>7190470</v>
      </c>
      <c r="D189" s="3">
        <v>857200</v>
      </c>
      <c r="E189" s="23">
        <f t="shared" si="31"/>
        <v>0.99</v>
      </c>
      <c r="F189" s="22">
        <v>10272100</v>
      </c>
      <c r="G189" s="24">
        <v>0.99</v>
      </c>
    </row>
    <row r="190" spans="1:7">
      <c r="A190" s="24">
        <v>19</v>
      </c>
      <c r="B190" s="21">
        <f t="shared" si="30"/>
        <v>0</v>
      </c>
      <c r="C190" s="22">
        <v>7190470</v>
      </c>
      <c r="D190" s="3">
        <v>0</v>
      </c>
      <c r="E190" s="23">
        <f t="shared" si="31"/>
        <v>0.98</v>
      </c>
      <c r="F190" s="22">
        <v>10272100</v>
      </c>
      <c r="G190" s="24">
        <v>0.98</v>
      </c>
    </row>
    <row r="191" spans="1:7">
      <c r="A191" s="24">
        <v>20</v>
      </c>
      <c r="B191" s="21">
        <f t="shared" si="30"/>
        <v>0</v>
      </c>
      <c r="C191" s="22">
        <v>7190470</v>
      </c>
      <c r="D191" s="3">
        <v>0</v>
      </c>
      <c r="E191" s="23">
        <f t="shared" si="31"/>
        <v>0.98</v>
      </c>
      <c r="F191" s="22">
        <v>10272100</v>
      </c>
      <c r="G191" s="24">
        <v>0.98</v>
      </c>
    </row>
    <row r="192" spans="1:7">
      <c r="A192" s="24">
        <v>21</v>
      </c>
      <c r="B192" s="21">
        <f t="shared" si="30"/>
        <v>0</v>
      </c>
      <c r="C192" s="22">
        <v>7190470</v>
      </c>
      <c r="D192" s="3">
        <v>0</v>
      </c>
      <c r="E192" s="23">
        <f t="shared" si="31"/>
        <v>0.99</v>
      </c>
      <c r="F192" s="22">
        <v>10272100</v>
      </c>
      <c r="G192" s="24">
        <v>0.99</v>
      </c>
    </row>
    <row r="193" spans="1:7">
      <c r="A193" s="24">
        <v>22</v>
      </c>
      <c r="B193" s="21">
        <f t="shared" si="30"/>
        <v>600040</v>
      </c>
      <c r="C193" s="22">
        <v>7190470</v>
      </c>
      <c r="D193" s="3">
        <v>857200</v>
      </c>
      <c r="E193" s="23">
        <f t="shared" si="31"/>
        <v>0.96</v>
      </c>
      <c r="F193" s="22">
        <v>10272100</v>
      </c>
      <c r="G193" s="24">
        <v>0.96</v>
      </c>
    </row>
    <row r="194" spans="1:7">
      <c r="A194" s="24">
        <v>23</v>
      </c>
      <c r="B194" s="21">
        <f t="shared" si="30"/>
        <v>600040</v>
      </c>
      <c r="C194" s="22">
        <v>7190470</v>
      </c>
      <c r="D194" s="3">
        <v>857200</v>
      </c>
      <c r="E194" s="23">
        <f t="shared" si="31"/>
        <v>0.99</v>
      </c>
      <c r="F194" s="22">
        <v>10272100</v>
      </c>
      <c r="G194" s="24">
        <v>0.99</v>
      </c>
    </row>
    <row r="195" spans="1:7">
      <c r="A195" s="24">
        <v>24</v>
      </c>
      <c r="B195" s="21">
        <f t="shared" si="30"/>
        <v>600040</v>
      </c>
      <c r="C195" s="22">
        <v>7190470</v>
      </c>
      <c r="D195" s="3">
        <v>857200</v>
      </c>
      <c r="E195" s="23">
        <f t="shared" si="31"/>
        <v>0.98</v>
      </c>
      <c r="F195" s="22">
        <v>10272100</v>
      </c>
      <c r="G195" s="24">
        <v>0.98</v>
      </c>
    </row>
    <row r="196" spans="1:7">
      <c r="A196" s="24">
        <v>25</v>
      </c>
      <c r="B196" s="21">
        <f t="shared" si="30"/>
        <v>750050</v>
      </c>
      <c r="C196" s="22">
        <v>7190470</v>
      </c>
      <c r="D196" s="3">
        <v>1071500</v>
      </c>
      <c r="E196" s="23">
        <f t="shared" si="31"/>
        <v>0.97</v>
      </c>
      <c r="F196" s="22">
        <v>10272100</v>
      </c>
      <c r="G196" s="24">
        <v>0.97</v>
      </c>
    </row>
    <row r="197" spans="1:7">
      <c r="A197" s="24">
        <v>26</v>
      </c>
      <c r="B197" s="21">
        <f t="shared" si="30"/>
        <v>750050</v>
      </c>
      <c r="C197" s="22">
        <v>7190470</v>
      </c>
      <c r="D197" s="3">
        <v>1071500</v>
      </c>
      <c r="E197" s="23">
        <f t="shared" si="31"/>
        <v>0.99</v>
      </c>
      <c r="F197" s="22">
        <v>10272100</v>
      </c>
      <c r="G197" s="24">
        <v>0.99</v>
      </c>
    </row>
    <row r="198" spans="1:7">
      <c r="A198" s="24">
        <v>27</v>
      </c>
      <c r="B198" s="21">
        <f t="shared" si="30"/>
        <v>0</v>
      </c>
      <c r="C198" s="22">
        <v>7190470</v>
      </c>
      <c r="D198" s="3">
        <v>0</v>
      </c>
      <c r="E198" s="23">
        <f t="shared" si="31"/>
        <v>0.99</v>
      </c>
      <c r="F198" s="22">
        <v>10272100</v>
      </c>
      <c r="G198" s="24">
        <v>0.99</v>
      </c>
    </row>
    <row r="199" spans="1:7">
      <c r="A199" s="24">
        <v>28</v>
      </c>
      <c r="B199" s="21">
        <f t="shared" si="30"/>
        <v>0</v>
      </c>
      <c r="C199" s="22">
        <v>7190470</v>
      </c>
      <c r="D199" s="3">
        <v>0</v>
      </c>
      <c r="E199" s="23">
        <f t="shared" ref="E199:E209" si="32">F34/100</f>
        <v>0.99</v>
      </c>
      <c r="F199" s="22">
        <v>10272100</v>
      </c>
      <c r="G199" s="24">
        <v>0.99</v>
      </c>
    </row>
    <row r="200" spans="1:7">
      <c r="A200" s="24">
        <v>29</v>
      </c>
      <c r="B200" s="21">
        <f t="shared" si="30"/>
        <v>0</v>
      </c>
      <c r="C200" s="22">
        <v>7190470</v>
      </c>
      <c r="D200" s="3">
        <v>0</v>
      </c>
      <c r="E200" s="23">
        <f t="shared" si="32"/>
        <v>0.99</v>
      </c>
      <c r="F200" s="22">
        <v>10272100</v>
      </c>
      <c r="G200" s="24">
        <v>0.99</v>
      </c>
    </row>
    <row r="201" spans="1:7">
      <c r="A201" s="24">
        <v>30</v>
      </c>
      <c r="B201" s="21">
        <f t="shared" si="30"/>
        <v>0</v>
      </c>
      <c r="C201" s="22">
        <v>7190470</v>
      </c>
      <c r="D201" s="3">
        <v>0</v>
      </c>
      <c r="E201" s="23">
        <f t="shared" si="32"/>
        <v>0.99</v>
      </c>
      <c r="F201" s="22">
        <v>10272100</v>
      </c>
      <c r="G201" s="24">
        <v>0.99</v>
      </c>
    </row>
    <row r="202" spans="1:7">
      <c r="A202" s="24">
        <v>31</v>
      </c>
      <c r="B202" s="21">
        <f t="shared" si="30"/>
        <v>0</v>
      </c>
      <c r="C202" s="22">
        <v>7190470</v>
      </c>
      <c r="D202" s="3">
        <v>0</v>
      </c>
      <c r="E202" s="23">
        <f t="shared" si="32"/>
        <v>0.99</v>
      </c>
      <c r="F202" s="22">
        <v>10272100</v>
      </c>
      <c r="G202" s="24">
        <v>0.99</v>
      </c>
    </row>
    <row r="203" spans="1:7">
      <c r="A203" s="24">
        <v>32</v>
      </c>
      <c r="B203" s="21">
        <f t="shared" si="30"/>
        <v>0</v>
      </c>
      <c r="C203" s="22">
        <v>7190470</v>
      </c>
      <c r="D203" s="3">
        <v>0</v>
      </c>
      <c r="E203" s="23">
        <f t="shared" si="32"/>
        <v>0.99</v>
      </c>
      <c r="F203" s="22">
        <v>10272100</v>
      </c>
      <c r="G203" s="24">
        <v>0.99</v>
      </c>
    </row>
    <row r="204" spans="1:7">
      <c r="A204" s="24">
        <v>33</v>
      </c>
      <c r="B204" s="21">
        <f t="shared" si="30"/>
        <v>0</v>
      </c>
      <c r="C204" s="22">
        <v>7190470</v>
      </c>
      <c r="D204" s="3">
        <v>0</v>
      </c>
      <c r="E204" s="23">
        <f t="shared" si="32"/>
        <v>0.99</v>
      </c>
      <c r="F204" s="22">
        <v>10272100</v>
      </c>
      <c r="G204" s="24">
        <v>0.99</v>
      </c>
    </row>
    <row r="205" spans="1:7">
      <c r="A205" s="24">
        <v>34</v>
      </c>
      <c r="B205" s="21">
        <f t="shared" si="30"/>
        <v>0</v>
      </c>
      <c r="C205" s="22">
        <v>7190470</v>
      </c>
      <c r="D205" s="3">
        <v>0</v>
      </c>
      <c r="E205" s="23">
        <f t="shared" si="32"/>
        <v>0.99</v>
      </c>
      <c r="F205" s="22">
        <v>10272100</v>
      </c>
      <c r="G205" s="24">
        <v>0.99</v>
      </c>
    </row>
    <row r="206" spans="1:7">
      <c r="A206" s="24">
        <v>35</v>
      </c>
      <c r="B206" s="21">
        <f t="shared" si="30"/>
        <v>0</v>
      </c>
      <c r="C206" s="22">
        <v>7190470</v>
      </c>
      <c r="D206" s="3">
        <v>0</v>
      </c>
      <c r="E206" s="23">
        <f t="shared" si="32"/>
        <v>0.99</v>
      </c>
      <c r="F206" s="22">
        <v>10272100</v>
      </c>
      <c r="G206" s="24">
        <v>0.99</v>
      </c>
    </row>
    <row r="207" spans="1:7">
      <c r="A207" s="24">
        <v>36</v>
      </c>
      <c r="B207" s="21">
        <f t="shared" si="30"/>
        <v>0</v>
      </c>
      <c r="C207" s="22">
        <v>7190470</v>
      </c>
      <c r="D207" s="3">
        <v>0</v>
      </c>
      <c r="E207" s="23">
        <f t="shared" si="32"/>
        <v>0.99</v>
      </c>
      <c r="F207" s="22">
        <v>10272100</v>
      </c>
      <c r="G207" s="24">
        <v>0.99</v>
      </c>
    </row>
    <row r="208" spans="1:7">
      <c r="A208" s="24">
        <v>37</v>
      </c>
      <c r="B208" s="21">
        <f t="shared" si="30"/>
        <v>140000.00000000003</v>
      </c>
      <c r="C208" s="22">
        <v>7190470</v>
      </c>
      <c r="D208" s="3">
        <v>200000</v>
      </c>
      <c r="E208" s="23">
        <f t="shared" si="32"/>
        <v>0.99</v>
      </c>
      <c r="F208" s="22">
        <v>10272100</v>
      </c>
      <c r="G208" s="24">
        <v>0.99</v>
      </c>
    </row>
    <row r="209" spans="1:7">
      <c r="A209" s="24">
        <v>38</v>
      </c>
      <c r="B209" s="21">
        <f t="shared" si="30"/>
        <v>0</v>
      </c>
      <c r="C209" s="22">
        <v>7190470</v>
      </c>
      <c r="D209" s="3">
        <v>0</v>
      </c>
      <c r="E209" s="23">
        <f t="shared" si="32"/>
        <v>0.99</v>
      </c>
      <c r="F209" s="22">
        <v>10272100</v>
      </c>
      <c r="G209" s="24">
        <v>0.99</v>
      </c>
    </row>
    <row r="210" spans="1:7">
      <c r="A210" s="24">
        <v>39</v>
      </c>
      <c r="B210" s="21">
        <f t="shared" si="30"/>
        <v>0</v>
      </c>
      <c r="C210" s="22">
        <v>7190470</v>
      </c>
      <c r="D210" s="3">
        <v>0</v>
      </c>
      <c r="E210" s="23">
        <f t="shared" ref="E210:E215" si="33">F45/100</f>
        <v>0.99</v>
      </c>
      <c r="F210" s="22">
        <v>10272100</v>
      </c>
      <c r="G210" s="24">
        <v>0.99</v>
      </c>
    </row>
    <row r="211" spans="1:7">
      <c r="A211" s="24">
        <v>40</v>
      </c>
      <c r="B211" s="21">
        <f t="shared" si="30"/>
        <v>0</v>
      </c>
      <c r="C211" s="22">
        <v>7190470</v>
      </c>
      <c r="D211" s="3">
        <v>0</v>
      </c>
      <c r="E211" s="23">
        <f t="shared" si="33"/>
        <v>0.99</v>
      </c>
      <c r="F211" s="22">
        <v>10272100</v>
      </c>
      <c r="G211" s="24">
        <v>0.99</v>
      </c>
    </row>
    <row r="212" spans="1:7">
      <c r="A212" s="24">
        <v>41</v>
      </c>
      <c r="B212" s="21">
        <f t="shared" si="30"/>
        <v>0</v>
      </c>
      <c r="C212" s="22">
        <v>7190470</v>
      </c>
      <c r="D212" s="3">
        <v>0</v>
      </c>
      <c r="E212" s="23">
        <f t="shared" si="33"/>
        <v>0.99</v>
      </c>
      <c r="F212" s="22">
        <v>10272100</v>
      </c>
      <c r="G212" s="24">
        <v>0.99</v>
      </c>
    </row>
    <row r="213" spans="1:7">
      <c r="A213" s="24">
        <v>42</v>
      </c>
      <c r="B213" s="21">
        <f t="shared" si="30"/>
        <v>0</v>
      </c>
      <c r="C213" s="22">
        <v>7190470</v>
      </c>
      <c r="D213" s="3">
        <v>0</v>
      </c>
      <c r="E213" s="23">
        <f t="shared" si="33"/>
        <v>0.99</v>
      </c>
      <c r="F213" s="22">
        <v>10272100</v>
      </c>
      <c r="G213" s="24">
        <v>0.99</v>
      </c>
    </row>
    <row r="214" spans="1:7">
      <c r="A214" s="24">
        <v>43</v>
      </c>
      <c r="B214" s="21">
        <f t="shared" si="30"/>
        <v>0</v>
      </c>
      <c r="C214" s="22">
        <v>7190470</v>
      </c>
      <c r="D214" s="3">
        <v>0</v>
      </c>
      <c r="E214" s="23">
        <f t="shared" si="33"/>
        <v>0.99</v>
      </c>
      <c r="F214" s="22">
        <v>10272100</v>
      </c>
      <c r="G214" s="24">
        <v>0.99</v>
      </c>
    </row>
    <row r="215" spans="1:7">
      <c r="A215" s="24">
        <v>44</v>
      </c>
      <c r="B215" s="21">
        <f t="shared" si="30"/>
        <v>0</v>
      </c>
      <c r="C215" s="22">
        <v>7190470</v>
      </c>
      <c r="D215" s="3">
        <v>0</v>
      </c>
      <c r="E215" s="23">
        <f t="shared" si="33"/>
        <v>0.99</v>
      </c>
      <c r="F215" s="22">
        <v>10272100</v>
      </c>
      <c r="G215" s="24">
        <v>0.99</v>
      </c>
    </row>
    <row r="216" spans="1:7">
      <c r="A216" s="24">
        <v>45</v>
      </c>
      <c r="B216" s="21">
        <f t="shared" si="30"/>
        <v>0</v>
      </c>
      <c r="C216" s="22">
        <v>7190470</v>
      </c>
      <c r="D216" s="24">
        <v>0</v>
      </c>
      <c r="E216" s="23">
        <f>F51/100</f>
        <v>0.99</v>
      </c>
      <c r="F216" s="22">
        <v>10272100</v>
      </c>
      <c r="G216" s="24">
        <v>0.99</v>
      </c>
    </row>
    <row r="217" spans="1:7">
      <c r="A217" s="24">
        <v>46</v>
      </c>
      <c r="B217" s="21">
        <f t="shared" si="30"/>
        <v>0</v>
      </c>
      <c r="C217" s="22">
        <v>7190470</v>
      </c>
      <c r="D217" s="24">
        <v>0</v>
      </c>
      <c r="E217" s="23">
        <f>F52/100</f>
        <v>0.99</v>
      </c>
      <c r="F217" s="22">
        <v>10272100</v>
      </c>
      <c r="G217" s="24">
        <v>0.99</v>
      </c>
    </row>
    <row r="218" spans="1:7">
      <c r="A218" s="24">
        <v>47</v>
      </c>
      <c r="B218" s="21">
        <f t="shared" si="30"/>
        <v>0</v>
      </c>
      <c r="C218" s="22">
        <v>7190470</v>
      </c>
      <c r="D218" s="24">
        <v>0</v>
      </c>
      <c r="E218" s="23">
        <f>F53/100</f>
        <v>0.99</v>
      </c>
      <c r="F218" s="22">
        <v>10272100</v>
      </c>
      <c r="G218" s="24">
        <v>0.99</v>
      </c>
    </row>
    <row r="219" spans="1:7">
      <c r="A219" s="24">
        <v>48</v>
      </c>
      <c r="B219" s="21">
        <f t="shared" si="30"/>
        <v>0</v>
      </c>
      <c r="C219" s="22">
        <v>7190470</v>
      </c>
      <c r="D219" s="24">
        <v>0</v>
      </c>
      <c r="E219" s="23">
        <f>F54/100</f>
        <v>0.99</v>
      </c>
      <c r="F219" s="22">
        <v>10272100</v>
      </c>
      <c r="G219" s="24">
        <v>0.99</v>
      </c>
    </row>
    <row r="220" spans="1:7">
      <c r="A220" s="24">
        <v>49</v>
      </c>
      <c r="B220" s="21">
        <f t="shared" si="30"/>
        <v>0</v>
      </c>
      <c r="C220" s="22">
        <v>7190470</v>
      </c>
      <c r="D220" s="24">
        <v>0</v>
      </c>
      <c r="E220" s="23">
        <f t="shared" ref="E220:E222" si="34">F55/100</f>
        <v>0.86</v>
      </c>
      <c r="F220" s="22">
        <v>10272100</v>
      </c>
      <c r="G220" s="24">
        <v>0.86</v>
      </c>
    </row>
    <row r="221" spans="1:7">
      <c r="A221" s="24">
        <v>50</v>
      </c>
      <c r="B221" s="21">
        <f t="shared" si="30"/>
        <v>0</v>
      </c>
      <c r="C221" s="22">
        <v>7190470</v>
      </c>
      <c r="D221" s="24">
        <v>0</v>
      </c>
      <c r="E221" s="23">
        <f t="shared" si="34"/>
        <v>0.95</v>
      </c>
      <c r="F221" s="22">
        <v>10272100</v>
      </c>
      <c r="G221" s="24">
        <v>0.95</v>
      </c>
    </row>
    <row r="222" spans="1:7">
      <c r="A222" s="24">
        <v>51</v>
      </c>
      <c r="B222" s="21">
        <f t="shared" si="30"/>
        <v>0</v>
      </c>
      <c r="C222" s="22">
        <v>7190470</v>
      </c>
      <c r="D222" s="24">
        <v>0</v>
      </c>
      <c r="E222" s="23">
        <f t="shared" si="34"/>
        <v>0.96</v>
      </c>
      <c r="F222" s="22">
        <v>10272100</v>
      </c>
      <c r="G222" s="24">
        <v>0.96</v>
      </c>
    </row>
    <row r="223" spans="1:7">
      <c r="A223" s="5"/>
      <c r="B223" s="5"/>
      <c r="C223" s="5"/>
      <c r="D223" s="5"/>
      <c r="E223" s="5"/>
      <c r="F223" s="5"/>
      <c r="G223" s="5"/>
    </row>
    <row r="224" spans="1:7">
      <c r="A224" s="5"/>
      <c r="B224" s="5"/>
      <c r="C224" s="5"/>
      <c r="D224" s="5"/>
      <c r="E224" s="5"/>
      <c r="F224" s="5"/>
      <c r="G224" s="5"/>
    </row>
    <row r="225" spans="1:7">
      <c r="A225" s="5"/>
      <c r="B225" s="5"/>
      <c r="C225" s="5"/>
      <c r="D225" s="5"/>
      <c r="E225" s="5"/>
      <c r="F225" s="5"/>
      <c r="G225" s="5"/>
    </row>
    <row r="226" spans="1:7">
      <c r="A226" s="5"/>
      <c r="B226" s="5"/>
      <c r="C226" s="5"/>
      <c r="D226" s="5"/>
      <c r="E226" s="5"/>
      <c r="F226" s="5"/>
      <c r="G226" s="5"/>
    </row>
    <row r="227" spans="1:7">
      <c r="A227" s="5"/>
      <c r="B227" s="5"/>
      <c r="C227" s="5"/>
      <c r="D227" s="5"/>
      <c r="E227" s="5"/>
      <c r="F227" s="5"/>
      <c r="G227" s="5"/>
    </row>
    <row r="228" spans="1:7">
      <c r="A228" s="5"/>
      <c r="B228" s="5"/>
      <c r="C228" s="5"/>
      <c r="D228" s="5"/>
      <c r="E228" s="5"/>
      <c r="F228" s="5"/>
      <c r="G228" s="5"/>
    </row>
    <row r="229" spans="1:7">
      <c r="A229" s="5"/>
      <c r="B229" s="5"/>
      <c r="C229" s="5"/>
      <c r="D229" s="5"/>
      <c r="E229" s="5"/>
      <c r="F229" s="5"/>
      <c r="G229" s="5"/>
    </row>
    <row r="230" spans="1:7">
      <c r="A230" s="5"/>
      <c r="B230" s="5"/>
      <c r="C230" s="5"/>
      <c r="D230" s="5"/>
      <c r="E230" s="5"/>
      <c r="F230" s="5"/>
      <c r="G230" s="5"/>
    </row>
    <row r="231" spans="1:7">
      <c r="A231" s="5"/>
      <c r="B231" s="5"/>
      <c r="C231" s="5"/>
      <c r="D231" s="5"/>
      <c r="E231" s="5"/>
      <c r="F231" s="5"/>
      <c r="G231" s="5"/>
    </row>
    <row r="232" spans="1:7">
      <c r="A232" s="5"/>
      <c r="B232" s="5"/>
      <c r="C232" s="5"/>
      <c r="D232" s="5"/>
      <c r="E232" s="5"/>
      <c r="F232" s="5"/>
      <c r="G232" s="5"/>
    </row>
    <row r="233" spans="1:7">
      <c r="A233" s="5"/>
      <c r="B233" s="5"/>
      <c r="C233" s="5"/>
      <c r="D233" s="5"/>
      <c r="E233" s="5"/>
      <c r="F233" s="5"/>
      <c r="G233" s="5"/>
    </row>
    <row r="234" spans="1:7">
      <c r="A234" s="5"/>
      <c r="B234" s="5"/>
      <c r="C234" s="5"/>
      <c r="D234" s="5"/>
      <c r="E234" s="5"/>
      <c r="F234" s="5"/>
      <c r="G234" s="5"/>
    </row>
    <row r="235" spans="1:7">
      <c r="A235" s="5"/>
      <c r="B235" s="5"/>
      <c r="C235" s="5"/>
      <c r="D235" s="5"/>
      <c r="E235" s="5"/>
      <c r="F235" s="5"/>
      <c r="G235" s="5"/>
    </row>
    <row r="236" spans="1:7">
      <c r="A236" s="5"/>
      <c r="B236" s="5"/>
      <c r="C236" s="5"/>
      <c r="D236" s="5"/>
      <c r="E236" s="5"/>
      <c r="F236" s="5"/>
      <c r="G236" s="5"/>
    </row>
    <row r="237" spans="1:7">
      <c r="A237" s="5"/>
      <c r="B237" s="5"/>
      <c r="C237" s="5"/>
      <c r="D237" s="5"/>
      <c r="E237" s="5"/>
      <c r="F237" s="5"/>
      <c r="G237" s="5"/>
    </row>
    <row r="238" spans="1:7">
      <c r="A238" s="5"/>
      <c r="B238" s="5"/>
      <c r="C238" s="5"/>
      <c r="D238" s="5"/>
      <c r="E238" s="5"/>
      <c r="F238" s="5"/>
      <c r="G238" s="5"/>
    </row>
    <row r="239" spans="1:7">
      <c r="A239" s="5"/>
      <c r="B239" s="5"/>
      <c r="C239" s="5"/>
      <c r="D239" s="5"/>
      <c r="E239" s="5"/>
      <c r="F239" s="5"/>
      <c r="G239" s="5"/>
    </row>
    <row r="240" spans="1:7">
      <c r="A240" s="5"/>
      <c r="B240" s="5"/>
      <c r="C240" s="5"/>
      <c r="D240" s="5"/>
      <c r="E240" s="5"/>
      <c r="F240" s="5"/>
      <c r="G240" s="5"/>
    </row>
    <row r="241" spans="1:7">
      <c r="A241" s="5"/>
      <c r="B241" s="5"/>
      <c r="C241" s="5"/>
      <c r="D241" s="5"/>
      <c r="E241" s="5"/>
      <c r="F241" s="5"/>
      <c r="G241" s="5"/>
    </row>
    <row r="242" spans="1:7">
      <c r="A242" s="5"/>
      <c r="B242" s="5"/>
      <c r="C242" s="5"/>
      <c r="D242" s="5"/>
      <c r="E242" s="5"/>
      <c r="F242" s="5"/>
      <c r="G242" s="5"/>
    </row>
    <row r="243" spans="1:7">
      <c r="A243" s="5"/>
      <c r="B243" s="5"/>
      <c r="C243" s="5"/>
      <c r="D243" s="5"/>
      <c r="E243" s="5"/>
      <c r="F243" s="5"/>
      <c r="G243" s="5"/>
    </row>
    <row r="244" spans="1:7">
      <c r="A244" s="5"/>
      <c r="B244" s="5"/>
      <c r="C244" s="5"/>
      <c r="D244" s="5"/>
      <c r="E244" s="5"/>
      <c r="F244" s="5"/>
      <c r="G244" s="5"/>
    </row>
    <row r="245" spans="1:7">
      <c r="A245" s="5"/>
      <c r="B245" s="5"/>
      <c r="C245" s="5"/>
      <c r="D245" s="5"/>
      <c r="E245" s="5"/>
      <c r="F245" s="5"/>
      <c r="G245" s="5"/>
    </row>
    <row r="246" spans="1:7">
      <c r="A246" s="5"/>
      <c r="B246" s="5"/>
      <c r="C246" s="5"/>
      <c r="D246" s="5"/>
      <c r="E246" s="5"/>
      <c r="F246" s="5"/>
      <c r="G246" s="5"/>
    </row>
    <row r="247" spans="1:7">
      <c r="A247" s="5"/>
      <c r="B247" s="5"/>
      <c r="C247" s="5"/>
      <c r="D247" s="5"/>
      <c r="E247" s="5"/>
      <c r="F247" s="5"/>
      <c r="G247" s="5"/>
    </row>
    <row r="248" spans="1:7">
      <c r="A248" s="5"/>
      <c r="B248" s="5"/>
      <c r="C248" s="5"/>
      <c r="D248" s="5"/>
      <c r="E248" s="5"/>
      <c r="F248" s="5"/>
      <c r="G248" s="5"/>
    </row>
    <row r="249" spans="1:7">
      <c r="A249" s="5"/>
      <c r="B249" s="5"/>
      <c r="C249" s="5"/>
      <c r="D249" s="5"/>
      <c r="E249" s="5"/>
      <c r="F249" s="5"/>
      <c r="G249" s="5"/>
    </row>
    <row r="250" spans="1:7">
      <c r="A250" s="5"/>
      <c r="B250" s="5"/>
      <c r="C250" s="5"/>
      <c r="D250" s="5"/>
      <c r="E250" s="5"/>
      <c r="F250" s="5"/>
      <c r="G250" s="5"/>
    </row>
    <row r="251" spans="1:7">
      <c r="A251" s="5"/>
      <c r="B251" s="5"/>
      <c r="C251" s="5"/>
      <c r="D251" s="5"/>
      <c r="E251" s="5"/>
      <c r="F251" s="5"/>
      <c r="G251" s="5"/>
    </row>
    <row r="252" spans="1:7">
      <c r="A252" s="5"/>
      <c r="B252" s="5"/>
      <c r="C252" s="5"/>
      <c r="D252" s="5"/>
      <c r="E252" s="5"/>
      <c r="F252" s="5"/>
      <c r="G252" s="5"/>
    </row>
    <row r="253" spans="1:7">
      <c r="A253" s="5"/>
      <c r="B253" s="5"/>
      <c r="C253" s="5"/>
      <c r="D253" s="5"/>
      <c r="E253" s="5"/>
      <c r="F253" s="5"/>
      <c r="G253" s="5"/>
    </row>
    <row r="254" spans="1:7">
      <c r="A254" s="5"/>
      <c r="B254" s="5"/>
      <c r="C254" s="5"/>
      <c r="D254" s="5"/>
      <c r="E254" s="5"/>
      <c r="F254" s="5"/>
      <c r="G254" s="5"/>
    </row>
    <row r="255" spans="1:7">
      <c r="A255" s="5"/>
      <c r="B255" s="5"/>
      <c r="C255" s="5"/>
      <c r="D255" s="5"/>
      <c r="E255" s="5"/>
      <c r="F255" s="5"/>
      <c r="G255" s="5"/>
    </row>
    <row r="256" spans="1:7">
      <c r="A256" s="5"/>
      <c r="B256" s="5"/>
      <c r="C256" s="5"/>
      <c r="D256" s="5"/>
      <c r="E256" s="5"/>
      <c r="F256" s="5"/>
      <c r="G256" s="5"/>
    </row>
    <row r="257" spans="1:7">
      <c r="A257" s="5"/>
      <c r="B257" s="5"/>
      <c r="C257" s="5"/>
      <c r="D257" s="5"/>
      <c r="E257" s="5"/>
      <c r="F257" s="5"/>
      <c r="G257" s="5"/>
    </row>
    <row r="258" spans="1:7">
      <c r="A258" s="5"/>
      <c r="B258" s="5"/>
      <c r="C258" s="5"/>
      <c r="D258" s="5"/>
      <c r="E258" s="5"/>
      <c r="F258" s="5"/>
      <c r="G258" s="5"/>
    </row>
    <row r="259" spans="1:7">
      <c r="A259" s="5"/>
      <c r="B259" s="5"/>
      <c r="C259" s="5"/>
      <c r="D259" s="5"/>
      <c r="E259" s="5"/>
      <c r="F259" s="5"/>
      <c r="G259" s="5"/>
    </row>
    <row r="260" spans="1:7">
      <c r="A260" s="5"/>
      <c r="B260" s="5"/>
      <c r="C260" s="5"/>
      <c r="D260" s="5"/>
      <c r="E260" s="5"/>
      <c r="F260" s="5"/>
      <c r="G260" s="5"/>
    </row>
    <row r="261" spans="1:7">
      <c r="A261" s="5"/>
      <c r="B261" s="5"/>
      <c r="C261" s="5"/>
      <c r="D261" s="5"/>
      <c r="E261" s="5"/>
      <c r="F261" s="5"/>
      <c r="G261" s="5"/>
    </row>
    <row r="262" spans="1:7">
      <c r="A262" s="5"/>
      <c r="B262" s="5"/>
      <c r="C262" s="5"/>
      <c r="D262" s="5"/>
      <c r="E262" s="5"/>
      <c r="F262" s="5"/>
      <c r="G262" s="5"/>
    </row>
    <row r="263" spans="1:7">
      <c r="A263" s="5"/>
      <c r="B263" s="5"/>
      <c r="C263" s="5"/>
      <c r="D263" s="5"/>
      <c r="E263" s="5"/>
      <c r="F263" s="5"/>
      <c r="G263" s="5"/>
    </row>
    <row r="264" spans="1:7">
      <c r="A264" s="5"/>
      <c r="B264" s="5"/>
      <c r="C264" s="5"/>
      <c r="D264" s="5"/>
      <c r="E264" s="5"/>
      <c r="F264" s="5"/>
      <c r="G264" s="5"/>
    </row>
    <row r="265" spans="1:7">
      <c r="A265" s="5"/>
      <c r="B265" s="5"/>
      <c r="C265" s="5"/>
      <c r="D265" s="5"/>
      <c r="E265" s="5"/>
      <c r="F265" s="5"/>
      <c r="G265" s="5"/>
    </row>
    <row r="266" spans="1:7">
      <c r="A266" s="5"/>
      <c r="B266" s="5"/>
      <c r="C266" s="5"/>
      <c r="D266" s="5"/>
      <c r="E266" s="5"/>
      <c r="F266" s="5"/>
      <c r="G266" s="5"/>
    </row>
    <row r="267" spans="1:7">
      <c r="A267" s="5"/>
      <c r="B267" s="5"/>
      <c r="C267" s="5"/>
      <c r="D267" s="5"/>
      <c r="E267" s="5"/>
      <c r="F267" s="5"/>
      <c r="G267" s="5"/>
    </row>
    <row r="268" spans="1:7">
      <c r="A268" s="5"/>
      <c r="B268" s="5"/>
      <c r="C268" s="5"/>
      <c r="D268" s="5"/>
      <c r="E268" s="5"/>
      <c r="F268" s="5"/>
      <c r="G268" s="5"/>
    </row>
    <row r="269" spans="1:7">
      <c r="A269" s="5"/>
      <c r="B269" s="5"/>
      <c r="C269" s="5"/>
      <c r="D269" s="5"/>
      <c r="E269" s="5"/>
      <c r="F269" s="5"/>
      <c r="G269" s="5"/>
    </row>
    <row r="270" spans="1:7">
      <c r="A270" s="5"/>
      <c r="B270" s="5"/>
      <c r="C270" s="5"/>
      <c r="D270" s="5"/>
      <c r="E270" s="5"/>
      <c r="F270" s="5"/>
      <c r="G270" s="5"/>
    </row>
    <row r="271" spans="1:7">
      <c r="A271" s="5"/>
      <c r="B271" s="5"/>
      <c r="C271" s="5"/>
      <c r="D271" s="5"/>
      <c r="E271" s="5"/>
      <c r="F271" s="5"/>
      <c r="G271" s="5"/>
    </row>
    <row r="272" spans="1:7">
      <c r="A272" s="5"/>
      <c r="B272" s="5"/>
      <c r="C272" s="5"/>
      <c r="D272" s="5"/>
      <c r="E272" s="5"/>
      <c r="F272" s="5"/>
      <c r="G272" s="5"/>
    </row>
    <row r="273" spans="1:7">
      <c r="A273" s="5"/>
      <c r="B273" s="5"/>
      <c r="C273" s="5"/>
      <c r="D273" s="5"/>
      <c r="E273" s="5"/>
      <c r="F273" s="5"/>
      <c r="G273" s="5"/>
    </row>
    <row r="274" spans="1:7">
      <c r="A274" s="5"/>
      <c r="B274" s="5"/>
      <c r="C274" s="5"/>
      <c r="D274" s="5"/>
      <c r="E274" s="5"/>
      <c r="F274" s="5"/>
      <c r="G274" s="5"/>
    </row>
    <row r="275" spans="1:7">
      <c r="A275" s="5"/>
      <c r="B275" s="5"/>
      <c r="C275" s="5"/>
      <c r="D275" s="5"/>
      <c r="E275" s="5"/>
      <c r="F275" s="5"/>
      <c r="G275" s="5"/>
    </row>
    <row r="276" spans="1:7">
      <c r="A276" s="5"/>
      <c r="B276" s="5"/>
      <c r="C276" s="5"/>
      <c r="D276" s="5"/>
      <c r="E276" s="5"/>
      <c r="F276" s="5"/>
      <c r="G276" s="5"/>
    </row>
    <row r="277" spans="1:7">
      <c r="A277" s="5"/>
      <c r="B277" s="5"/>
      <c r="C277" s="5"/>
      <c r="D277" s="5"/>
      <c r="E277" s="5"/>
      <c r="F277" s="5"/>
      <c r="G277" s="5"/>
    </row>
    <row r="278" spans="1:7">
      <c r="A278" s="5"/>
      <c r="B278" s="5"/>
      <c r="C278" s="5"/>
      <c r="D278" s="5"/>
      <c r="E278" s="5"/>
      <c r="F278" s="5"/>
      <c r="G278" s="5"/>
    </row>
    <row r="279" spans="1:7">
      <c r="A279" s="5"/>
      <c r="B279" s="5"/>
      <c r="C279" s="5"/>
      <c r="D279" s="5"/>
      <c r="E279" s="5"/>
      <c r="F279" s="5"/>
      <c r="G279" s="5"/>
    </row>
    <row r="280" spans="1:7">
      <c r="A280" s="5"/>
      <c r="B280" s="5"/>
      <c r="C280" s="5"/>
      <c r="D280" s="5"/>
      <c r="E280" s="5"/>
      <c r="F280" s="5"/>
      <c r="G280" s="5"/>
    </row>
    <row r="281" spans="1:7">
      <c r="A281" s="5"/>
      <c r="B281" s="5"/>
      <c r="C281" s="5"/>
      <c r="D281" s="5"/>
      <c r="E281" s="5"/>
      <c r="F281" s="5"/>
      <c r="G281" s="5"/>
    </row>
    <row r="282" spans="1:7">
      <c r="A282" s="5"/>
      <c r="B282" s="5"/>
      <c r="C282" s="5"/>
      <c r="D282" s="5"/>
      <c r="E282" s="5"/>
      <c r="F282" s="5"/>
      <c r="G282" s="5"/>
    </row>
    <row r="283" spans="1:7">
      <c r="A283" s="5"/>
      <c r="B283" s="5"/>
      <c r="C283" s="5"/>
      <c r="D283" s="5"/>
      <c r="E283" s="5"/>
      <c r="F283" s="5"/>
      <c r="G283" s="5"/>
    </row>
    <row r="284" spans="1:7">
      <c r="A284" s="5"/>
      <c r="B284" s="5"/>
      <c r="C284" s="5"/>
      <c r="D284" s="5"/>
      <c r="E284" s="5"/>
      <c r="F284" s="5"/>
      <c r="G284" s="5"/>
    </row>
    <row r="285" spans="1:7">
      <c r="A285" s="5"/>
      <c r="B285" s="5"/>
      <c r="C285" s="5"/>
      <c r="D285" s="5"/>
      <c r="E285" s="5"/>
      <c r="F285" s="5"/>
      <c r="G285" s="5"/>
    </row>
    <row r="286" spans="1:7">
      <c r="A286" s="5"/>
      <c r="B286" s="5"/>
      <c r="C286" s="5"/>
      <c r="D286" s="5"/>
      <c r="E286" s="5"/>
      <c r="F286" s="5"/>
      <c r="G286" s="5"/>
    </row>
    <row r="287" spans="1:7">
      <c r="A287" s="5"/>
      <c r="B287" s="5"/>
      <c r="C287" s="5"/>
      <c r="D287" s="5"/>
      <c r="E287" s="5"/>
      <c r="F287" s="5"/>
      <c r="G287" s="5"/>
    </row>
    <row r="288" spans="1:7">
      <c r="A288" s="5"/>
      <c r="B288" s="5"/>
      <c r="C288" s="5"/>
      <c r="D288" s="5"/>
      <c r="E288" s="5"/>
      <c r="F288" s="5"/>
      <c r="G288" s="5"/>
    </row>
    <row r="289" spans="1:7">
      <c r="A289" s="5"/>
      <c r="B289" s="5"/>
      <c r="C289" s="5"/>
      <c r="D289" s="5"/>
      <c r="E289" s="5"/>
      <c r="F289" s="5"/>
      <c r="G289" s="5"/>
    </row>
    <row r="290" spans="1:7">
      <c r="A290" s="5"/>
      <c r="B290" s="5"/>
      <c r="C290" s="5"/>
      <c r="D290" s="5"/>
      <c r="E290" s="5"/>
      <c r="F290" s="5"/>
      <c r="G290" s="5"/>
    </row>
    <row r="291" spans="1:7">
      <c r="A291" s="5"/>
      <c r="B291" s="5"/>
      <c r="C291" s="5"/>
      <c r="D291" s="5"/>
      <c r="E291" s="5"/>
      <c r="F291" s="5"/>
      <c r="G291" s="5"/>
    </row>
    <row r="292" spans="1:7">
      <c r="A292" s="5"/>
      <c r="B292" s="5"/>
      <c r="C292" s="5"/>
      <c r="D292" s="5"/>
      <c r="E292" s="5"/>
      <c r="F292" s="5"/>
      <c r="G292" s="5"/>
    </row>
    <row r="293" spans="1:7">
      <c r="A293" s="5"/>
      <c r="B293" s="5"/>
      <c r="C293" s="5"/>
      <c r="D293" s="5"/>
      <c r="E293" s="5"/>
      <c r="F293" s="5"/>
      <c r="G293" s="5"/>
    </row>
    <row r="294" spans="1:7">
      <c r="A294" s="5"/>
      <c r="B294" s="5"/>
      <c r="C294" s="5"/>
      <c r="D294" s="5"/>
      <c r="E294" s="5"/>
      <c r="F294" s="5"/>
      <c r="G294" s="5"/>
    </row>
    <row r="295" spans="1:7">
      <c r="A295" s="5"/>
      <c r="B295" s="5"/>
      <c r="C295" s="5"/>
      <c r="D295" s="5"/>
      <c r="E295" s="5"/>
      <c r="F295" s="5"/>
      <c r="G295" s="5"/>
    </row>
    <row r="296" spans="1:7">
      <c r="A296" s="5"/>
      <c r="B296" s="5"/>
      <c r="C296" s="5"/>
      <c r="D296" s="5"/>
      <c r="E296" s="5"/>
      <c r="F296" s="5"/>
      <c r="G296" s="5"/>
    </row>
    <row r="297" spans="1:7">
      <c r="A297" s="5"/>
      <c r="B297" s="5"/>
      <c r="C297" s="5"/>
      <c r="D297" s="5"/>
      <c r="E297" s="5"/>
      <c r="F297" s="5"/>
      <c r="G297" s="5"/>
    </row>
    <row r="298" spans="1:7">
      <c r="A298" s="5"/>
      <c r="B298" s="5"/>
      <c r="C298" s="5"/>
      <c r="D298" s="5"/>
      <c r="E298" s="5"/>
      <c r="F298" s="5"/>
      <c r="G298" s="5"/>
    </row>
    <row r="299" spans="1:7">
      <c r="A299" s="5"/>
      <c r="B299" s="5"/>
      <c r="C299" s="5"/>
      <c r="D299" s="5"/>
      <c r="E299" s="5"/>
      <c r="F299" s="5"/>
      <c r="G299" s="5"/>
    </row>
    <row r="300" spans="1:7">
      <c r="A300" s="5"/>
      <c r="B300" s="5"/>
      <c r="C300" s="5"/>
      <c r="D300" s="5"/>
      <c r="E300" s="5"/>
      <c r="F300" s="5"/>
      <c r="G300" s="5"/>
    </row>
    <row r="301" spans="1:7">
      <c r="A301" s="5"/>
      <c r="B301" s="5"/>
      <c r="C301" s="5"/>
      <c r="D301" s="5"/>
      <c r="E301" s="5"/>
      <c r="F301" s="5"/>
      <c r="G301" s="5"/>
    </row>
    <row r="302" spans="1:7">
      <c r="A302" s="5"/>
      <c r="B302" s="5"/>
      <c r="C302" s="5"/>
      <c r="D302" s="5"/>
      <c r="E302" s="5"/>
      <c r="F302" s="5"/>
      <c r="G302" s="5"/>
    </row>
    <row r="303" spans="1:7">
      <c r="A303" s="5"/>
      <c r="B303" s="5"/>
      <c r="C303" s="5"/>
      <c r="D303" s="5"/>
      <c r="E303" s="5"/>
      <c r="F303" s="5"/>
      <c r="G303" s="5"/>
    </row>
    <row r="304" spans="1:7">
      <c r="A304" s="5"/>
      <c r="B304" s="5"/>
      <c r="C304" s="5"/>
      <c r="D304" s="5"/>
      <c r="E304" s="5"/>
      <c r="F304" s="5"/>
      <c r="G304" s="5"/>
    </row>
    <row r="305" spans="1:7">
      <c r="A305" s="5"/>
      <c r="B305" s="5"/>
      <c r="C305" s="5"/>
      <c r="D305" s="5"/>
      <c r="E305" s="5"/>
      <c r="F305" s="5"/>
      <c r="G305" s="5"/>
    </row>
    <row r="306" spans="1:7">
      <c r="A306" s="5"/>
      <c r="B306" s="5"/>
      <c r="C306" s="5"/>
      <c r="D306" s="5"/>
      <c r="E306" s="5"/>
      <c r="F306" s="5"/>
      <c r="G306" s="5"/>
    </row>
    <row r="307" spans="1:7">
      <c r="A307" s="5"/>
      <c r="B307" s="5"/>
      <c r="C307" s="5"/>
      <c r="D307" s="5"/>
      <c r="E307" s="5"/>
      <c r="F307" s="5"/>
      <c r="G307" s="5"/>
    </row>
    <row r="308" spans="1:7">
      <c r="A308" s="5"/>
      <c r="B308" s="5"/>
      <c r="C308" s="5"/>
      <c r="D308" s="5"/>
      <c r="E308" s="5"/>
      <c r="F308" s="5"/>
      <c r="G308" s="5"/>
    </row>
    <row r="309" spans="1:7">
      <c r="A309" s="5"/>
      <c r="B309" s="5"/>
      <c r="C309" s="5"/>
      <c r="D309" s="5"/>
      <c r="E309" s="5"/>
      <c r="F309" s="5"/>
      <c r="G309" s="5"/>
    </row>
    <row r="310" spans="1:7">
      <c r="A310" s="5"/>
      <c r="B310" s="5"/>
      <c r="C310" s="5"/>
      <c r="D310" s="5"/>
      <c r="E310" s="5"/>
      <c r="F310" s="5"/>
      <c r="G310" s="5"/>
    </row>
    <row r="311" spans="1:7">
      <c r="A311" s="5"/>
      <c r="B311" s="5"/>
      <c r="C311" s="5"/>
      <c r="D311" s="5"/>
      <c r="E311" s="5"/>
      <c r="F311" s="5"/>
      <c r="G311" s="5"/>
    </row>
    <row r="312" spans="1:7">
      <c r="A312" s="5"/>
      <c r="B312" s="5"/>
      <c r="C312" s="5"/>
      <c r="D312" s="5"/>
      <c r="E312" s="5"/>
      <c r="F312" s="5"/>
      <c r="G312" s="5"/>
    </row>
    <row r="313" spans="1:7">
      <c r="A313" s="5"/>
      <c r="B313" s="5"/>
      <c r="C313" s="5"/>
      <c r="D313" s="5"/>
      <c r="E313" s="5"/>
      <c r="F313" s="5"/>
      <c r="G313" s="5"/>
    </row>
    <row r="314" spans="1:7">
      <c r="A314" s="5"/>
      <c r="B314" s="5"/>
      <c r="C314" s="5"/>
      <c r="D314" s="5"/>
      <c r="E314" s="5"/>
      <c r="F314" s="5"/>
      <c r="G314" s="5"/>
    </row>
    <row r="315" spans="1:7">
      <c r="A315" s="5"/>
      <c r="B315" s="5"/>
      <c r="C315" s="5"/>
      <c r="D315" s="5"/>
      <c r="E315" s="5"/>
      <c r="F315" s="5"/>
      <c r="G315" s="5"/>
    </row>
    <row r="316" spans="1:7">
      <c r="A316" s="5"/>
      <c r="B316" s="5"/>
      <c r="C316" s="5"/>
      <c r="D316" s="5"/>
      <c r="E316" s="5"/>
      <c r="F316" s="5"/>
      <c r="G316" s="5"/>
    </row>
    <row r="317" spans="1:7">
      <c r="A317" s="5"/>
      <c r="B317" s="5"/>
      <c r="C317" s="5"/>
      <c r="D317" s="5"/>
      <c r="E317" s="5"/>
      <c r="F317" s="5"/>
      <c r="G317" s="5"/>
    </row>
    <row r="318" spans="1:7">
      <c r="A318" s="5"/>
      <c r="B318" s="5"/>
      <c r="C318" s="5"/>
      <c r="D318" s="5"/>
      <c r="E318" s="5"/>
      <c r="F318" s="5"/>
      <c r="G318" s="5"/>
    </row>
    <row r="319" spans="1:7">
      <c r="A319" s="5"/>
      <c r="B319" s="5"/>
      <c r="C319" s="5"/>
      <c r="D319" s="5"/>
      <c r="E319" s="5"/>
      <c r="F319" s="5"/>
      <c r="G319" s="5"/>
    </row>
    <row r="320" spans="1:7">
      <c r="A320" s="5"/>
      <c r="B320" s="5"/>
      <c r="C320" s="5"/>
      <c r="D320" s="5"/>
      <c r="E320" s="5"/>
      <c r="F320" s="5"/>
      <c r="G320" s="5"/>
    </row>
    <row r="321" spans="1:7">
      <c r="A321" s="5"/>
      <c r="B321" s="5"/>
      <c r="C321" s="5"/>
      <c r="D321" s="5"/>
      <c r="E321" s="5"/>
      <c r="F321" s="5"/>
      <c r="G321" s="5"/>
    </row>
    <row r="322" spans="1:7">
      <c r="A322" s="5"/>
      <c r="B322" s="5"/>
      <c r="C322" s="5"/>
      <c r="D322" s="5"/>
      <c r="E322" s="5"/>
      <c r="F322" s="5"/>
      <c r="G322" s="5"/>
    </row>
    <row r="323" spans="1:7">
      <c r="A323" s="5"/>
      <c r="B323" s="5"/>
      <c r="C323" s="5"/>
      <c r="D323" s="5"/>
      <c r="E323" s="5"/>
      <c r="F323" s="5"/>
      <c r="G323" s="5"/>
    </row>
    <row r="324" spans="1:7">
      <c r="A324" s="5"/>
      <c r="B324" s="5"/>
      <c r="C324" s="5"/>
      <c r="D324" s="5"/>
      <c r="E324" s="5"/>
      <c r="F324" s="5"/>
      <c r="G324" s="5"/>
    </row>
    <row r="325" spans="1:7">
      <c r="A325" s="5"/>
      <c r="B325" s="5"/>
      <c r="C325" s="5"/>
      <c r="D325" s="5"/>
      <c r="E325" s="5"/>
      <c r="F325" s="5"/>
      <c r="G325" s="5"/>
    </row>
    <row r="326" spans="1:7">
      <c r="A326" s="5"/>
      <c r="B326" s="5"/>
      <c r="C326" s="5"/>
      <c r="D326" s="5"/>
      <c r="E326" s="5"/>
      <c r="F326" s="5"/>
      <c r="G326" s="5"/>
    </row>
    <row r="327" spans="1:7">
      <c r="A327" s="5"/>
      <c r="B327" s="5"/>
      <c r="C327" s="5"/>
      <c r="D327" s="5"/>
      <c r="E327" s="5"/>
      <c r="F327" s="5"/>
      <c r="G327" s="5"/>
    </row>
    <row r="328" spans="1:7">
      <c r="A328" s="5"/>
      <c r="B328" s="5"/>
      <c r="C328" s="5"/>
      <c r="D328" s="5"/>
      <c r="E328" s="5"/>
      <c r="F328" s="5"/>
      <c r="G328" s="5"/>
    </row>
    <row r="329" spans="1:7">
      <c r="A329" s="5"/>
      <c r="B329" s="5"/>
      <c r="C329" s="5"/>
      <c r="D329" s="5"/>
      <c r="E329" s="5"/>
      <c r="F329" s="5"/>
      <c r="G329" s="5"/>
    </row>
    <row r="330" spans="1:7">
      <c r="A330" s="5"/>
      <c r="B330" s="5"/>
      <c r="C330" s="5"/>
      <c r="D330" s="5"/>
      <c r="E330" s="5"/>
      <c r="F330" s="5"/>
      <c r="G330" s="5"/>
    </row>
    <row r="331" spans="1:7">
      <c r="A331" s="5"/>
      <c r="B331" s="5"/>
      <c r="C331" s="5"/>
      <c r="D331" s="5"/>
      <c r="E331" s="5"/>
      <c r="F331" s="5"/>
      <c r="G331" s="5"/>
    </row>
    <row r="332" spans="1:7">
      <c r="A332" s="5"/>
      <c r="B332" s="5"/>
      <c r="C332" s="5"/>
      <c r="D332" s="5"/>
      <c r="E332" s="5"/>
      <c r="F332" s="5"/>
      <c r="G332" s="5"/>
    </row>
    <row r="333" spans="1:7">
      <c r="A333" s="5"/>
      <c r="B333" s="5"/>
      <c r="C333" s="5"/>
      <c r="D333" s="5"/>
      <c r="E333" s="5"/>
      <c r="F333" s="5"/>
      <c r="G333" s="5"/>
    </row>
    <row r="334" spans="1:7">
      <c r="A334" s="5"/>
      <c r="B334" s="5"/>
      <c r="C334" s="5"/>
      <c r="D334" s="5"/>
      <c r="E334" s="5"/>
      <c r="F334" s="5"/>
      <c r="G334" s="5"/>
    </row>
    <row r="335" spans="1:7">
      <c r="A335" s="5"/>
      <c r="B335" s="5"/>
      <c r="C335" s="5"/>
      <c r="D335" s="5"/>
      <c r="E335" s="5"/>
      <c r="F335" s="5"/>
      <c r="G335" s="5"/>
    </row>
    <row r="336" spans="1:7">
      <c r="A336" s="5"/>
      <c r="B336" s="5"/>
      <c r="C336" s="5"/>
      <c r="D336" s="5"/>
      <c r="E336" s="5"/>
      <c r="F336" s="5"/>
      <c r="G336" s="5"/>
    </row>
    <row r="337" spans="1:7">
      <c r="A337" s="5"/>
      <c r="B337" s="5"/>
      <c r="C337" s="5"/>
      <c r="D337" s="5"/>
      <c r="E337" s="5"/>
      <c r="F337" s="5"/>
      <c r="G337" s="5"/>
    </row>
    <row r="338" spans="1:7">
      <c r="A338" s="5"/>
      <c r="B338" s="5"/>
      <c r="C338" s="5"/>
      <c r="D338" s="5"/>
      <c r="E338" s="5"/>
      <c r="F338" s="5"/>
      <c r="G338" s="5"/>
    </row>
    <row r="339" spans="1:7">
      <c r="A339" s="5"/>
      <c r="B339" s="5"/>
      <c r="C339" s="5"/>
      <c r="D339" s="5"/>
      <c r="E339" s="5"/>
      <c r="F339" s="5"/>
      <c r="G339" s="5"/>
    </row>
    <row r="340" spans="1:7">
      <c r="A340" s="5"/>
      <c r="B340" s="5"/>
      <c r="C340" s="5"/>
      <c r="D340" s="5"/>
      <c r="E340" s="5"/>
      <c r="F340" s="5"/>
      <c r="G340" s="5"/>
    </row>
    <row r="341" spans="1:7">
      <c r="A341" s="5"/>
      <c r="B341" s="5"/>
      <c r="C341" s="5"/>
      <c r="D341" s="5"/>
      <c r="E341" s="5"/>
      <c r="F341" s="5"/>
      <c r="G341" s="5"/>
    </row>
    <row r="342" spans="1:7">
      <c r="A342" s="5"/>
      <c r="B342" s="5"/>
      <c r="C342" s="5"/>
      <c r="D342" s="5"/>
      <c r="E342" s="5"/>
      <c r="F342" s="5"/>
      <c r="G342" s="5"/>
    </row>
    <row r="343" spans="1:7">
      <c r="A343" s="5"/>
      <c r="B343" s="5"/>
      <c r="C343" s="5"/>
      <c r="D343" s="5"/>
      <c r="E343" s="5"/>
      <c r="F343" s="5"/>
      <c r="G343" s="5"/>
    </row>
    <row r="344" spans="1:7">
      <c r="A344" s="5"/>
      <c r="B344" s="5"/>
      <c r="C344" s="5"/>
      <c r="D344" s="5"/>
      <c r="E344" s="5"/>
      <c r="F344" s="5"/>
      <c r="G344" s="5"/>
    </row>
    <row r="345" spans="1:7">
      <c r="A345" s="5"/>
      <c r="B345" s="5"/>
      <c r="C345" s="5"/>
      <c r="D345" s="5"/>
      <c r="E345" s="5"/>
      <c r="F345" s="5"/>
      <c r="G345" s="5"/>
    </row>
    <row r="346" spans="1:7">
      <c r="A346" s="5"/>
      <c r="B346" s="5"/>
      <c r="C346" s="5"/>
      <c r="D346" s="5"/>
      <c r="E346" s="5"/>
      <c r="F346" s="5"/>
      <c r="G346" s="5"/>
    </row>
    <row r="347" spans="1:7">
      <c r="A347" s="5"/>
      <c r="B347" s="5"/>
      <c r="C347" s="5"/>
      <c r="D347" s="5"/>
      <c r="E347" s="5"/>
      <c r="F347" s="5"/>
      <c r="G347" s="5"/>
    </row>
    <row r="348" spans="1:7">
      <c r="A348" s="5"/>
      <c r="B348" s="5"/>
      <c r="C348" s="5"/>
      <c r="D348" s="5"/>
      <c r="E348" s="5"/>
      <c r="F348" s="5"/>
      <c r="G348" s="5"/>
    </row>
    <row r="349" spans="1:7">
      <c r="A349" s="5"/>
      <c r="B349" s="5"/>
      <c r="C349" s="5"/>
      <c r="D349" s="5"/>
      <c r="E349" s="5"/>
      <c r="F349" s="5"/>
      <c r="G349" s="5"/>
    </row>
    <row r="350" spans="1:7">
      <c r="A350" s="5"/>
      <c r="B350" s="5"/>
      <c r="C350" s="5"/>
      <c r="D350" s="5"/>
      <c r="E350" s="5"/>
      <c r="F350" s="5"/>
      <c r="G350" s="5"/>
    </row>
    <row r="351" spans="1:7">
      <c r="A351" s="5"/>
      <c r="B351" s="5"/>
      <c r="C351" s="5"/>
      <c r="D351" s="5"/>
      <c r="E351" s="5"/>
      <c r="F351" s="5"/>
      <c r="G351" s="5"/>
    </row>
    <row r="352" spans="1:7">
      <c r="A352" s="5"/>
      <c r="B352" s="5"/>
      <c r="C352" s="5"/>
      <c r="D352" s="5"/>
      <c r="E352" s="5"/>
      <c r="F352" s="5"/>
      <c r="G352" s="5"/>
    </row>
    <row r="353" spans="1:7">
      <c r="A353" s="5"/>
      <c r="B353" s="5"/>
      <c r="C353" s="5"/>
      <c r="D353" s="5"/>
      <c r="E353" s="5"/>
      <c r="F353" s="5"/>
      <c r="G353" s="5"/>
    </row>
    <row r="354" spans="1:7">
      <c r="A354" s="5"/>
      <c r="B354" s="5"/>
      <c r="C354" s="5"/>
      <c r="D354" s="5"/>
      <c r="E354" s="5"/>
      <c r="F354" s="5"/>
      <c r="G354" s="5"/>
    </row>
    <row r="355" spans="1:7">
      <c r="A355" s="5"/>
      <c r="B355" s="5"/>
      <c r="C355" s="5"/>
      <c r="D355" s="5"/>
      <c r="E355" s="5"/>
      <c r="F355" s="5"/>
      <c r="G355" s="5"/>
    </row>
    <row r="356" spans="1:7">
      <c r="A356" s="5"/>
      <c r="B356" s="5"/>
      <c r="C356" s="5"/>
      <c r="D356" s="5"/>
      <c r="E356" s="5"/>
      <c r="F356" s="5"/>
      <c r="G356" s="5"/>
    </row>
    <row r="357" spans="1:7">
      <c r="A357" s="5"/>
      <c r="B357" s="5"/>
      <c r="C357" s="5"/>
      <c r="D357" s="5"/>
      <c r="E357" s="5"/>
      <c r="F357" s="5"/>
      <c r="G357" s="5"/>
    </row>
    <row r="358" spans="1:7">
      <c r="A358" s="5"/>
      <c r="B358" s="5"/>
      <c r="C358" s="5"/>
      <c r="D358" s="5"/>
      <c r="E358" s="5"/>
      <c r="F358" s="5"/>
      <c r="G358" s="5"/>
    </row>
    <row r="359" spans="1:7">
      <c r="A359" s="5"/>
      <c r="B359" s="5"/>
      <c r="C359" s="5"/>
      <c r="D359" s="5"/>
      <c r="E359" s="5"/>
      <c r="F359" s="5"/>
      <c r="G359" s="5"/>
    </row>
    <row r="360" spans="1:7">
      <c r="A360" s="5"/>
      <c r="B360" s="5"/>
      <c r="C360" s="5"/>
      <c r="D360" s="5"/>
      <c r="E360" s="5"/>
      <c r="F360" s="5"/>
      <c r="G360" s="5"/>
    </row>
    <row r="361" spans="1:7">
      <c r="A361" s="5"/>
      <c r="B361" s="5"/>
      <c r="C361" s="5"/>
      <c r="D361" s="5"/>
      <c r="E361" s="5"/>
      <c r="F361" s="5"/>
      <c r="G361" s="5"/>
    </row>
    <row r="362" spans="1:7">
      <c r="A362" s="5"/>
      <c r="B362" s="5"/>
      <c r="C362" s="5"/>
      <c r="D362" s="5"/>
      <c r="E362" s="5"/>
      <c r="F362" s="5"/>
      <c r="G362" s="5"/>
    </row>
    <row r="363" spans="1:7">
      <c r="A363" s="5"/>
      <c r="B363" s="5"/>
      <c r="C363" s="5"/>
      <c r="D363" s="5"/>
      <c r="E363" s="5"/>
      <c r="F363" s="5"/>
      <c r="G363" s="5"/>
    </row>
    <row r="364" spans="1:7">
      <c r="A364" s="5"/>
      <c r="B364" s="5"/>
      <c r="C364" s="5"/>
      <c r="D364" s="5"/>
      <c r="E364" s="5"/>
      <c r="F364" s="5"/>
      <c r="G364" s="5"/>
    </row>
    <row r="365" spans="1:7">
      <c r="A365" s="5"/>
      <c r="B365" s="5"/>
      <c r="C365" s="5"/>
      <c r="D365" s="5"/>
      <c r="E365" s="5"/>
      <c r="F365" s="5"/>
      <c r="G365" s="5"/>
    </row>
    <row r="366" spans="1:7">
      <c r="A366" s="5"/>
      <c r="B366" s="5"/>
      <c r="C366" s="5"/>
      <c r="D366" s="5"/>
      <c r="E366" s="5"/>
      <c r="F366" s="5"/>
      <c r="G366" s="5"/>
    </row>
    <row r="367" spans="1:7">
      <c r="A367" s="5"/>
      <c r="B367" s="5"/>
      <c r="C367" s="5"/>
      <c r="D367" s="5"/>
      <c r="E367" s="5"/>
      <c r="F367" s="5"/>
      <c r="G367" s="5"/>
    </row>
    <row r="368" spans="1:7">
      <c r="A368" s="5"/>
      <c r="B368" s="5"/>
      <c r="C368" s="5"/>
      <c r="D368" s="5"/>
      <c r="E368" s="5"/>
      <c r="F368" s="5"/>
      <c r="G368" s="5"/>
    </row>
    <row r="369" spans="1:7">
      <c r="A369" s="5"/>
      <c r="B369" s="5"/>
      <c r="C369" s="5"/>
      <c r="D369" s="5"/>
      <c r="E369" s="5"/>
      <c r="F369" s="5"/>
      <c r="G369" s="5"/>
    </row>
    <row r="370" spans="1:7">
      <c r="A370" s="5"/>
      <c r="B370" s="5"/>
      <c r="C370" s="5"/>
      <c r="D370" s="5"/>
      <c r="E370" s="5"/>
      <c r="F370" s="5"/>
      <c r="G370" s="5"/>
    </row>
    <row r="371" spans="1:7">
      <c r="A371" s="5"/>
      <c r="B371" s="5"/>
      <c r="C371" s="5"/>
      <c r="D371" s="5"/>
      <c r="E371" s="5"/>
      <c r="F371" s="5"/>
      <c r="G371" s="5"/>
    </row>
    <row r="372" spans="1:7">
      <c r="A372" s="5"/>
      <c r="B372" s="5"/>
      <c r="C372" s="5"/>
      <c r="D372" s="5"/>
      <c r="E372" s="5"/>
      <c r="F372" s="5"/>
      <c r="G372" s="5"/>
    </row>
    <row r="373" spans="1:7">
      <c r="A373" s="5"/>
      <c r="B373" s="5"/>
      <c r="C373" s="5"/>
      <c r="D373" s="5"/>
      <c r="E373" s="5"/>
      <c r="F373" s="5"/>
      <c r="G373" s="5"/>
    </row>
    <row r="374" spans="1:7">
      <c r="A374" s="5"/>
      <c r="B374" s="5"/>
      <c r="C374" s="5"/>
      <c r="D374" s="5"/>
      <c r="E374" s="5"/>
      <c r="F374" s="5"/>
      <c r="G374" s="5"/>
    </row>
    <row r="375" spans="1:7">
      <c r="A375" s="5"/>
      <c r="B375" s="5"/>
      <c r="C375" s="5"/>
      <c r="D375" s="5"/>
      <c r="E375" s="5"/>
      <c r="F375" s="5"/>
      <c r="G375" s="5"/>
    </row>
    <row r="376" spans="1:7">
      <c r="A376" s="5"/>
      <c r="B376" s="5"/>
      <c r="C376" s="5"/>
      <c r="D376" s="5"/>
      <c r="E376" s="5"/>
      <c r="F376" s="5"/>
      <c r="G376" s="5"/>
    </row>
    <row r="377" spans="1:7">
      <c r="A377" s="5"/>
      <c r="B377" s="5"/>
      <c r="C377" s="5"/>
      <c r="D377" s="5"/>
      <c r="E377" s="5"/>
      <c r="F377" s="5"/>
      <c r="G377" s="5"/>
    </row>
    <row r="378" spans="1:7">
      <c r="A378" s="5"/>
      <c r="B378" s="5"/>
      <c r="C378" s="5"/>
      <c r="D378" s="5"/>
      <c r="E378" s="5"/>
      <c r="F378" s="5"/>
      <c r="G378" s="5"/>
    </row>
    <row r="379" spans="1:7">
      <c r="A379" s="5"/>
      <c r="B379" s="5"/>
      <c r="C379" s="5"/>
      <c r="D379" s="5"/>
      <c r="E379" s="5"/>
      <c r="F379" s="5"/>
      <c r="G379" s="5"/>
    </row>
    <row r="380" spans="1:7">
      <c r="A380" s="5"/>
      <c r="B380" s="5"/>
      <c r="C380" s="5"/>
      <c r="D380" s="5"/>
      <c r="E380" s="5"/>
      <c r="F380" s="5"/>
      <c r="G380" s="5"/>
    </row>
    <row r="381" spans="1:7">
      <c r="A381" s="5"/>
      <c r="B381" s="5"/>
      <c r="C381" s="5"/>
      <c r="D381" s="5"/>
      <c r="E381" s="5"/>
      <c r="F381" s="5"/>
      <c r="G381" s="5"/>
    </row>
    <row r="382" spans="1:7">
      <c r="A382" s="5"/>
      <c r="B382" s="5"/>
      <c r="C382" s="5"/>
      <c r="D382" s="5"/>
      <c r="E382" s="5"/>
      <c r="F382" s="5"/>
      <c r="G382" s="5"/>
    </row>
    <row r="383" spans="1:7">
      <c r="A383" s="5"/>
      <c r="B383" s="5"/>
      <c r="C383" s="5"/>
      <c r="D383" s="5"/>
      <c r="E383" s="5"/>
      <c r="F383" s="5"/>
      <c r="G383" s="5"/>
    </row>
    <row r="384" spans="1:7">
      <c r="A384" s="5"/>
      <c r="B384" s="5"/>
      <c r="C384" s="5"/>
      <c r="D384" s="5"/>
      <c r="E384" s="5"/>
      <c r="F384" s="5"/>
      <c r="G384" s="5"/>
    </row>
    <row r="385" spans="1:7">
      <c r="A385" s="5"/>
      <c r="B385" s="5"/>
      <c r="C385" s="5"/>
      <c r="D385" s="5"/>
      <c r="E385" s="5"/>
      <c r="F385" s="5"/>
      <c r="G385" s="5"/>
    </row>
    <row r="386" spans="1:7">
      <c r="A386" s="5"/>
      <c r="B386" s="5"/>
      <c r="C386" s="5"/>
      <c r="D386" s="5"/>
      <c r="E386" s="5"/>
      <c r="F386" s="5"/>
      <c r="G386" s="5"/>
    </row>
    <row r="387" spans="1:7">
      <c r="A387" s="5"/>
      <c r="B387" s="5"/>
      <c r="C387" s="5"/>
      <c r="D387" s="5"/>
      <c r="E387" s="5"/>
      <c r="F387" s="5"/>
      <c r="G387" s="5"/>
    </row>
    <row r="388" spans="1:7">
      <c r="A388" s="5"/>
      <c r="B388" s="5"/>
      <c r="C388" s="5"/>
      <c r="D388" s="5"/>
      <c r="E388" s="5"/>
      <c r="F388" s="5"/>
      <c r="G388" s="5"/>
    </row>
    <row r="389" spans="1:7">
      <c r="A389" s="5"/>
      <c r="B389" s="5"/>
      <c r="C389" s="5"/>
      <c r="D389" s="5"/>
      <c r="E389" s="5"/>
      <c r="F389" s="5"/>
      <c r="G389" s="5"/>
    </row>
    <row r="390" spans="1:7">
      <c r="A390" s="5"/>
      <c r="B390" s="5"/>
      <c r="C390" s="5"/>
      <c r="D390" s="5"/>
      <c r="E390" s="5"/>
      <c r="F390" s="5"/>
      <c r="G390" s="5"/>
    </row>
    <row r="391" spans="1:7">
      <c r="A391" s="5"/>
      <c r="B391" s="5"/>
      <c r="C391" s="5"/>
      <c r="D391" s="5"/>
      <c r="E391" s="5"/>
      <c r="F391" s="5"/>
      <c r="G391" s="5"/>
    </row>
    <row r="392" spans="1:7">
      <c r="A392" s="5"/>
      <c r="B392" s="5"/>
      <c r="C392" s="5"/>
      <c r="D392" s="5"/>
      <c r="E392" s="5"/>
      <c r="F392" s="5"/>
      <c r="G392" s="5"/>
    </row>
    <row r="393" spans="1:7">
      <c r="A393" s="5"/>
      <c r="B393" s="5"/>
      <c r="C393" s="5"/>
      <c r="D393" s="5"/>
      <c r="E393" s="5"/>
      <c r="F393" s="5"/>
      <c r="G393" s="5"/>
    </row>
    <row r="394" spans="1:7">
      <c r="A394" s="5"/>
      <c r="B394" s="5"/>
      <c r="C394" s="5"/>
      <c r="D394" s="5"/>
      <c r="E394" s="5"/>
      <c r="F394" s="5"/>
      <c r="G394" s="5"/>
    </row>
    <row r="395" spans="1:7">
      <c r="A395" s="5"/>
      <c r="B395" s="5"/>
      <c r="C395" s="5"/>
      <c r="D395" s="5"/>
      <c r="E395" s="5"/>
      <c r="F395" s="5"/>
      <c r="G395" s="5"/>
    </row>
    <row r="396" spans="1:7">
      <c r="A396" s="5"/>
      <c r="B396" s="5"/>
      <c r="C396" s="5"/>
      <c r="D396" s="5"/>
      <c r="E396" s="5"/>
      <c r="F396" s="5"/>
      <c r="G396" s="5"/>
    </row>
    <row r="397" spans="1:7">
      <c r="A397" s="5"/>
      <c r="B397" s="5"/>
      <c r="C397" s="5"/>
      <c r="D397" s="5"/>
      <c r="E397" s="5"/>
      <c r="F397" s="5"/>
      <c r="G397" s="5"/>
    </row>
    <row r="398" spans="1:7">
      <c r="A398" s="5"/>
      <c r="B398" s="5"/>
      <c r="C398" s="5"/>
      <c r="D398" s="5"/>
      <c r="E398" s="5"/>
      <c r="F398" s="5"/>
      <c r="G398" s="5"/>
    </row>
    <row r="399" spans="1:7">
      <c r="A399" s="5"/>
      <c r="B399" s="5"/>
      <c r="C399" s="5"/>
      <c r="D399" s="5"/>
      <c r="E399" s="5"/>
      <c r="F399" s="5"/>
      <c r="G399" s="5"/>
    </row>
    <row r="400" spans="1:7">
      <c r="A400" s="5"/>
      <c r="B400" s="5"/>
      <c r="C400" s="5"/>
      <c r="D400" s="5"/>
      <c r="E400" s="5"/>
      <c r="F400" s="5"/>
      <c r="G400" s="5"/>
    </row>
    <row r="401" spans="1:7">
      <c r="A401" s="5"/>
      <c r="B401" s="5"/>
      <c r="C401" s="5"/>
      <c r="D401" s="5"/>
      <c r="E401" s="5"/>
      <c r="F401" s="5"/>
      <c r="G401" s="5"/>
    </row>
    <row r="402" spans="1:7">
      <c r="A402" s="5"/>
      <c r="B402" s="5"/>
      <c r="C402" s="5"/>
      <c r="D402" s="5"/>
      <c r="E402" s="5"/>
      <c r="F402" s="5"/>
      <c r="G402" s="5"/>
    </row>
    <row r="403" spans="1:7">
      <c r="A403" s="5"/>
      <c r="B403" s="5"/>
      <c r="C403" s="5"/>
      <c r="D403" s="5"/>
      <c r="E403" s="5"/>
      <c r="F403" s="5"/>
      <c r="G403" s="5"/>
    </row>
    <row r="404" spans="1:7">
      <c r="A404" s="5"/>
      <c r="B404" s="5"/>
      <c r="C404" s="5"/>
      <c r="D404" s="5"/>
      <c r="E404" s="5"/>
      <c r="F404" s="5"/>
      <c r="G404" s="5"/>
    </row>
    <row r="405" spans="1:7">
      <c r="A405" s="5"/>
      <c r="B405" s="5"/>
      <c r="C405" s="5"/>
      <c r="D405" s="5"/>
      <c r="E405" s="5"/>
      <c r="F405" s="5"/>
      <c r="G405" s="5"/>
    </row>
    <row r="406" spans="1:7">
      <c r="A406" s="5"/>
      <c r="B406" s="5"/>
      <c r="C406" s="5"/>
      <c r="D406" s="5"/>
      <c r="E406" s="5"/>
      <c r="F406" s="5"/>
      <c r="G406" s="5"/>
    </row>
    <row r="407" spans="1:7">
      <c r="A407" s="5"/>
      <c r="B407" s="5"/>
      <c r="C407" s="5"/>
      <c r="D407" s="5"/>
      <c r="E407" s="5"/>
      <c r="F407" s="5"/>
      <c r="G407" s="5"/>
    </row>
  </sheetData>
  <mergeCells count="18">
    <mergeCell ref="J1:L1"/>
    <mergeCell ref="A2:L2"/>
    <mergeCell ref="A62:B62"/>
    <mergeCell ref="A116:B116"/>
    <mergeCell ref="G4:L4"/>
    <mergeCell ref="G5:H5"/>
    <mergeCell ref="I5:J5"/>
    <mergeCell ref="K5:L5"/>
    <mergeCell ref="B170:C170"/>
    <mergeCell ref="A4:A6"/>
    <mergeCell ref="B4:B6"/>
    <mergeCell ref="C4:E4"/>
    <mergeCell ref="F4:F6"/>
    <mergeCell ref="C5:C6"/>
    <mergeCell ref="D5:D6"/>
    <mergeCell ref="E5:E6"/>
    <mergeCell ref="B60:G60"/>
    <mergeCell ref="B61:E61"/>
  </mergeCells>
  <pageMargins left="0.31496062992125984" right="0.11811023622047245" top="0.31" bottom="0.35433070866141736" header="0.31496062992125984" footer="0.31496062992125984"/>
  <pageSetup paperSize="9" scale="55" fitToHeight="2" orientation="portrait" r:id="rId1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ОБЩ.ПО РАЙОНАМ 2023-2025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Zvyagina_I</cp:lastModifiedBy>
  <cp:lastPrinted>2022-10-12T14:21:41Z</cp:lastPrinted>
  <dcterms:created xsi:type="dcterms:W3CDTF">2016-05-04T08:50:01Z</dcterms:created>
  <dcterms:modified xsi:type="dcterms:W3CDTF">2022-10-12T14:21:52Z</dcterms:modified>
</cp:coreProperties>
</file>