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4520" windowHeight="127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1" i="1"/>
  <c r="D31"/>
  <c r="I13" l="1"/>
  <c r="G13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G31" l="1"/>
  <c r="H31"/>
  <c r="I31"/>
</calcChain>
</file>

<file path=xl/sharedStrings.xml><?xml version="1.0" encoding="utf-8"?>
<sst xmlns="http://schemas.openxmlformats.org/spreadsheetml/2006/main" count="63" uniqueCount="63">
  <si>
    <t>Наименование программ</t>
  </si>
  <si>
    <t>Исполнено (кассовый расход)</t>
  </si>
  <si>
    <t>№ п\п</t>
  </si>
  <si>
    <t>Государственная программа Курской области "Развитие здравоохранения в Курской области"</t>
  </si>
  <si>
    <t>Государственная программа Курской области "Развитие образования в Курской области"</t>
  </si>
  <si>
    <t>Государственная программа Курской области "Социальная поддержка граждан в Курской области"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</si>
  <si>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</si>
  <si>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</si>
  <si>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Государственная программа Курской области "Содействие занятости населения в Курской области"</t>
  </si>
  <si>
    <t>Государственная программа Курской области "Создание условий для эффективного исполнения полномочий в сфере юстиции"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</si>
  <si>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</si>
  <si>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</si>
  <si>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</si>
  <si>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</si>
  <si>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</si>
  <si>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</si>
  <si>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</si>
  <si>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Государственная программа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</si>
  <si>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</si>
  <si>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</si>
  <si>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</si>
  <si>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Государственная программа Курской области "Развитие лесного хозяйства в Курской области"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</si>
  <si>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</si>
  <si>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</si>
  <si>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</si>
  <si>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</si>
  <si>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</si>
  <si>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</si>
  <si>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</si>
  <si>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</si>
  <si>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</si>
  <si>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</si>
  <si>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</si>
  <si>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</si>
  <si>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</si>
  <si>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</si>
  <si>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</si>
  <si>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</si>
  <si>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</si>
  <si>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</si>
  <si>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</si>
  <si>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</si>
  <si>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23</t>
  </si>
  <si>
    <t>26</t>
  </si>
  <si>
    <t>Государственная программа Курской области "Профилактика правонарушений в Курской области"</t>
  </si>
  <si>
    <t xml:space="preserve">        руб.</t>
  </si>
  <si>
    <t>25</t>
  </si>
  <si>
    <t>Государственная программа Курской области "Формирование современной городской среды в Курской области"</t>
  </si>
  <si>
    <t>27</t>
  </si>
  <si>
    <t>22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</si>
  <si>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</si>
  <si>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</si>
  <si>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</si>
  <si>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</si>
  <si>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Государственная программа Курской области "Управление имуществом Курской области"</t>
  </si>
  <si>
    <t>Лимиты бюджетных обязательств на 2025 г.</t>
  </si>
  <si>
    <t>1 квартал 2025 г.</t>
  </si>
  <si>
    <t xml:space="preserve">       Информация о выполнении государственных программ Курской области в 1 квартале 2025 года и 1 квартале 2026 года</t>
  </si>
  <si>
    <t>Лимиты бюджетных обязательств на 2026 г.</t>
  </si>
  <si>
    <t>1 квартал 2026 г.</t>
  </si>
  <si>
    <t xml:space="preserve">Отклонение (+;-)
1кв..2026 г.  к 1кв.2025г.
</t>
  </si>
  <si>
    <t xml:space="preserve">%
исполнения
за 1 кв. 2025г.
</t>
  </si>
  <si>
    <t xml:space="preserve">%
исполнения
за 1кв. 2026г.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</si>
</sst>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2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0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3" fillId="6" borderId="8">
      <alignment horizontal="right" shrinkToFit="1"/>
    </xf>
    <xf numFmtId="4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2" fillId="0" borderId="0"/>
    <xf numFmtId="166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12" fillId="0" borderId="0"/>
    <xf numFmtId="166" fontId="8" fillId="0" borderId="4">
      <alignment horizontal="right" vertical="top" shrinkToFit="1"/>
    </xf>
    <xf numFmtId="0" fontId="12" fillId="0" borderId="0"/>
    <xf numFmtId="0" fontId="12" fillId="0" borderId="0"/>
    <xf numFmtId="0" fontId="12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1" fillId="0" borderId="0" xfId="0" applyFont="1"/>
    <xf numFmtId="164" fontId="11" fillId="0" borderId="0" xfId="0" applyNumberFormat="1" applyFont="1"/>
    <xf numFmtId="165" fontId="11" fillId="0" borderId="0" xfId="0" applyNumberFormat="1" applyFont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" fontId="4" fillId="5" borderId="1" xfId="18" applyNumberFormat="1" applyFont="1" applyFill="1" applyBorder="1" applyAlignment="1" applyProtection="1">
      <alignment horizontal="center" vertical="center" shrinkToFi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" fontId="14" fillId="3" borderId="1" xfId="0" applyNumberFormat="1" applyFont="1" applyFill="1" applyBorder="1" applyAlignment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shrinkToFi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14" fillId="3" borderId="1" xfId="5" quotePrefix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4" fontId="14" fillId="3" borderId="1" xfId="17" applyFont="1" applyFill="1" applyBorder="1" applyAlignment="1" applyProtection="1">
      <alignment horizontal="center" vertical="center" shrinkToFit="1"/>
    </xf>
    <xf numFmtId="4" fontId="4" fillId="5" borderId="1" xfId="18" applyFont="1" applyFill="1" applyBorder="1" applyAlignment="1" applyProtection="1">
      <alignment horizontal="center" vertical="center" shrinkToFit="1"/>
    </xf>
    <xf numFmtId="4" fontId="14" fillId="3" borderId="1" xfId="25" applyFont="1" applyFill="1" applyBorder="1" applyAlignment="1" applyProtection="1">
      <alignment horizontal="center" vertical="center" shrinkToFit="1"/>
    </xf>
    <xf numFmtId="4" fontId="7" fillId="2" borderId="4" xfId="25" applyNumberFormat="1" applyAlignment="1" applyProtection="1">
      <alignment horizontal="center" vertical="center" shrinkToFit="1"/>
    </xf>
    <xf numFmtId="4" fontId="7" fillId="2" borderId="1" xfId="17" applyBorder="1" applyAlignment="1" applyProtection="1">
      <alignment horizontal="center" vertical="center" shrinkToFit="1"/>
    </xf>
    <xf numFmtId="4" fontId="7" fillId="2" borderId="1" xfId="17" applyNumberFormat="1" applyBorder="1" applyAlignment="1" applyProtection="1">
      <alignment horizontal="center" vertical="center" shrinkToFit="1"/>
    </xf>
    <xf numFmtId="4" fontId="7" fillId="2" borderId="3" xfId="17" applyAlignment="1" applyProtection="1">
      <alignment horizontal="center" vertical="center" shrinkToFit="1"/>
    </xf>
    <xf numFmtId="4" fontId="7" fillId="2" borderId="1" xfId="4" applyFont="1" applyBorder="1" applyAlignment="1" applyProtection="1">
      <alignment horizontal="center" vertical="center" shrinkToFi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zoomScale="90" zoomScaleNormal="85" zoomScaleSheetLayoutView="90" workbookViewId="0">
      <pane ySplit="5" topLeftCell="A23" activePane="bottomLeft" state="frozen"/>
      <selection pane="bottomLeft" activeCell="D6" sqref="D6:D31"/>
    </sheetView>
  </sheetViews>
  <sheetFormatPr defaultRowHeight="15"/>
  <cols>
    <col min="1" max="1" width="6.140625" customWidth="1"/>
    <col min="2" max="2" width="39.42578125" customWidth="1"/>
    <col min="3" max="4" width="17.28515625" style="4" customWidth="1"/>
    <col min="5" max="6" width="19.7109375" style="6" customWidth="1"/>
    <col min="7" max="7" width="20.140625" customWidth="1"/>
    <col min="9" max="9" width="9.140625" customWidth="1"/>
    <col min="10" max="10" width="8.85546875" customWidth="1"/>
  </cols>
  <sheetData>
    <row r="1" spans="1:10" ht="18.600000000000001" customHeight="1">
      <c r="B1" s="13" t="s">
        <v>57</v>
      </c>
      <c r="C1" s="14"/>
      <c r="D1" s="14"/>
      <c r="E1" s="15"/>
      <c r="F1" s="15"/>
      <c r="G1" s="13"/>
    </row>
    <row r="2" spans="1:10" ht="14.45" customHeight="1">
      <c r="H2" s="26" t="s">
        <v>45</v>
      </c>
      <c r="I2" s="26"/>
    </row>
    <row r="3" spans="1:10" ht="22.9" customHeight="1">
      <c r="A3" s="27" t="s">
        <v>2</v>
      </c>
      <c r="B3" s="27" t="s">
        <v>0</v>
      </c>
      <c r="C3" s="29" t="s">
        <v>55</v>
      </c>
      <c r="D3" s="29" t="s">
        <v>58</v>
      </c>
      <c r="E3" s="27" t="s">
        <v>1</v>
      </c>
      <c r="F3" s="27"/>
      <c r="G3" s="27"/>
      <c r="H3" s="27" t="s">
        <v>61</v>
      </c>
      <c r="I3" s="27" t="s">
        <v>62</v>
      </c>
      <c r="J3" s="1"/>
    </row>
    <row r="4" spans="1:10" ht="61.15" customHeight="1">
      <c r="A4" s="28"/>
      <c r="B4" s="27"/>
      <c r="C4" s="29"/>
      <c r="D4" s="29"/>
      <c r="E4" s="5" t="s">
        <v>56</v>
      </c>
      <c r="F4" s="5" t="s">
        <v>59</v>
      </c>
      <c r="G4" s="25" t="s">
        <v>60</v>
      </c>
      <c r="H4" s="27"/>
      <c r="I4" s="27"/>
      <c r="J4" s="1"/>
    </row>
    <row r="5" spans="1:10">
      <c r="A5" s="9">
        <v>1</v>
      </c>
      <c r="B5" s="9">
        <v>2</v>
      </c>
      <c r="C5" s="10">
        <v>4</v>
      </c>
      <c r="D5" s="10">
        <v>4</v>
      </c>
      <c r="E5" s="11">
        <v>6</v>
      </c>
      <c r="F5" s="11">
        <v>6</v>
      </c>
      <c r="G5" s="9">
        <v>7</v>
      </c>
      <c r="H5" s="10">
        <v>8</v>
      </c>
      <c r="I5" s="9">
        <v>9</v>
      </c>
      <c r="J5" s="1"/>
    </row>
    <row r="6" spans="1:10" ht="42.6" customHeight="1">
      <c r="A6" s="20" t="s">
        <v>23</v>
      </c>
      <c r="B6" s="23" t="s">
        <v>3</v>
      </c>
      <c r="C6" s="30">
        <v>17920306650.060001</v>
      </c>
      <c r="D6" s="35">
        <v>21271927458.66</v>
      </c>
      <c r="E6" s="32">
        <v>5974114839.79</v>
      </c>
      <c r="F6" s="33">
        <v>5106119351.79</v>
      </c>
      <c r="G6" s="21">
        <f>F6-E6</f>
        <v>-867995488</v>
      </c>
      <c r="H6" s="21">
        <f>E6/C6*100</f>
        <v>33.337123947987784</v>
      </c>
      <c r="I6" s="21">
        <f>F6/D6*100</f>
        <v>24.00402766375198</v>
      </c>
      <c r="J6" s="1"/>
    </row>
    <row r="7" spans="1:10" ht="52.5" customHeight="1">
      <c r="A7" s="20" t="s">
        <v>24</v>
      </c>
      <c r="B7" s="23" t="s">
        <v>4</v>
      </c>
      <c r="C7" s="30">
        <v>25720919946</v>
      </c>
      <c r="D7" s="36">
        <v>30682037454</v>
      </c>
      <c r="E7" s="32">
        <v>5273804553.1700001</v>
      </c>
      <c r="F7" s="34">
        <v>5912165909.1000004</v>
      </c>
      <c r="G7" s="21">
        <f t="shared" ref="G7:G18" si="0">F7-E7</f>
        <v>638361355.93000031</v>
      </c>
      <c r="H7" s="21">
        <f t="shared" ref="H7:H18" si="1">E7/C7*100</f>
        <v>20.503949952964877</v>
      </c>
      <c r="I7" s="21">
        <f t="shared" ref="I7:I18" si="2">F7/D7*100</f>
        <v>19.269143771706187</v>
      </c>
      <c r="J7" s="1"/>
    </row>
    <row r="8" spans="1:10" ht="47.25" customHeight="1">
      <c r="A8" s="20" t="s">
        <v>25</v>
      </c>
      <c r="B8" s="23" t="s">
        <v>5</v>
      </c>
      <c r="C8" s="30">
        <v>12949512606.639999</v>
      </c>
      <c r="D8" s="37">
        <v>14822294475.58</v>
      </c>
      <c r="E8" s="32">
        <v>2951141555.3699999</v>
      </c>
      <c r="F8" s="34">
        <v>3141687095.1799998</v>
      </c>
      <c r="G8" s="21">
        <f t="shared" si="0"/>
        <v>190545539.80999994</v>
      </c>
      <c r="H8" s="21">
        <f t="shared" si="1"/>
        <v>22.789595601125335</v>
      </c>
      <c r="I8" s="21">
        <f t="shared" si="2"/>
        <v>21.195686675608734</v>
      </c>
      <c r="J8" s="1"/>
    </row>
    <row r="9" spans="1:10" ht="94.5" customHeight="1">
      <c r="A9" s="20" t="s">
        <v>26</v>
      </c>
      <c r="B9" s="23" t="s">
        <v>6</v>
      </c>
      <c r="C9" s="30">
        <v>210185939</v>
      </c>
      <c r="D9" s="37">
        <v>658806431</v>
      </c>
      <c r="E9" s="32">
        <v>2787471</v>
      </c>
      <c r="F9" s="34">
        <v>2580015.2599999998</v>
      </c>
      <c r="G9" s="21">
        <f t="shared" si="0"/>
        <v>-207455.74000000022</v>
      </c>
      <c r="H9" s="21">
        <f t="shared" si="1"/>
        <v>1.3261929000873842</v>
      </c>
      <c r="I9" s="21">
        <f t="shared" si="2"/>
        <v>0.39161962279023343</v>
      </c>
      <c r="J9" s="1"/>
    </row>
    <row r="10" spans="1:10" ht="63.75" customHeight="1">
      <c r="A10" s="20" t="s">
        <v>27</v>
      </c>
      <c r="B10" s="23" t="s">
        <v>7</v>
      </c>
      <c r="C10" s="30">
        <v>3208706450.6399999</v>
      </c>
      <c r="D10" s="37">
        <v>4398823041.96</v>
      </c>
      <c r="E10" s="32">
        <v>381269250.33999997</v>
      </c>
      <c r="F10" s="34">
        <v>645374883.63</v>
      </c>
      <c r="G10" s="21">
        <f t="shared" si="0"/>
        <v>264105633.29000002</v>
      </c>
      <c r="H10" s="21">
        <f t="shared" si="1"/>
        <v>11.882335022075734</v>
      </c>
      <c r="I10" s="21">
        <f t="shared" si="2"/>
        <v>14.671535487420698</v>
      </c>
      <c r="J10" s="1"/>
    </row>
    <row r="11" spans="1:10" ht="49.5" customHeight="1">
      <c r="A11" s="20" t="s">
        <v>28</v>
      </c>
      <c r="B11" s="23" t="s">
        <v>8</v>
      </c>
      <c r="C11" s="30">
        <v>739023431</v>
      </c>
      <c r="D11" s="37">
        <v>438680719</v>
      </c>
      <c r="E11" s="32">
        <v>77490276.230000004</v>
      </c>
      <c r="F11" s="34">
        <v>68858850.010000005</v>
      </c>
      <c r="G11" s="21">
        <f t="shared" si="0"/>
        <v>-8631426.2199999988</v>
      </c>
      <c r="H11" s="21">
        <f t="shared" si="1"/>
        <v>10.485496532247298</v>
      </c>
      <c r="I11" s="21">
        <f t="shared" si="2"/>
        <v>15.696803398829115</v>
      </c>
      <c r="J11" s="1"/>
    </row>
    <row r="12" spans="1:10" ht="61.5" customHeight="1">
      <c r="A12" s="20" t="s">
        <v>29</v>
      </c>
      <c r="B12" s="23" t="s">
        <v>9</v>
      </c>
      <c r="C12" s="30">
        <v>576893566</v>
      </c>
      <c r="D12" s="37">
        <v>657715896</v>
      </c>
      <c r="E12" s="32">
        <v>102978947.25</v>
      </c>
      <c r="F12" s="34">
        <v>115580108.84</v>
      </c>
      <c r="G12" s="21">
        <f t="shared" si="0"/>
        <v>12601161.590000004</v>
      </c>
      <c r="H12" s="21">
        <f t="shared" si="1"/>
        <v>17.850597288512663</v>
      </c>
      <c r="I12" s="21">
        <f t="shared" si="2"/>
        <v>17.572953541630689</v>
      </c>
      <c r="J12" s="1"/>
    </row>
    <row r="13" spans="1:10" ht="49.5" customHeight="1">
      <c r="A13" s="22" t="s">
        <v>52</v>
      </c>
      <c r="B13" s="24" t="s">
        <v>53</v>
      </c>
      <c r="C13" s="30">
        <v>204569282</v>
      </c>
      <c r="D13" s="37">
        <v>189115957</v>
      </c>
      <c r="E13" s="32">
        <v>15078650.560000001</v>
      </c>
      <c r="F13" s="34">
        <v>15050668</v>
      </c>
      <c r="G13" s="21">
        <f t="shared" ref="G13" si="3">F13-E13</f>
        <v>-27982.560000000522</v>
      </c>
      <c r="H13" s="21">
        <v>0</v>
      </c>
      <c r="I13" s="21">
        <f t="shared" ref="I13" si="4">F13/D13*100</f>
        <v>7.958433671464328</v>
      </c>
      <c r="J13" s="1"/>
    </row>
    <row r="14" spans="1:10" ht="86.25" customHeight="1">
      <c r="A14" s="20" t="s">
        <v>30</v>
      </c>
      <c r="B14" s="23" t="s">
        <v>10</v>
      </c>
      <c r="C14" s="30">
        <v>1127164042</v>
      </c>
      <c r="D14" s="37">
        <v>1442060225</v>
      </c>
      <c r="E14" s="32">
        <v>214265732.81999999</v>
      </c>
      <c r="F14" s="34">
        <v>222985075.77000001</v>
      </c>
      <c r="G14" s="21">
        <f t="shared" si="0"/>
        <v>8719342.9500000179</v>
      </c>
      <c r="H14" s="21">
        <f t="shared" si="1"/>
        <v>19.009276807643229</v>
      </c>
      <c r="I14" s="21">
        <f t="shared" si="2"/>
        <v>15.462951678734498</v>
      </c>
      <c r="J14" s="1"/>
    </row>
    <row r="15" spans="1:10" ht="52.5" customHeight="1">
      <c r="A15" s="20" t="s">
        <v>31</v>
      </c>
      <c r="B15" s="23" t="s">
        <v>11</v>
      </c>
      <c r="C15" s="30">
        <v>2980849858.6700001</v>
      </c>
      <c r="D15" s="36">
        <v>4500072622</v>
      </c>
      <c r="E15" s="32">
        <v>660031486.27999997</v>
      </c>
      <c r="F15" s="34">
        <v>592489294.19000006</v>
      </c>
      <c r="G15" s="21">
        <f t="shared" si="0"/>
        <v>-67542192.089999914</v>
      </c>
      <c r="H15" s="21">
        <f t="shared" si="1"/>
        <v>22.142392860219193</v>
      </c>
      <c r="I15" s="21">
        <f t="shared" si="2"/>
        <v>13.166216280453618</v>
      </c>
    </row>
    <row r="16" spans="1:10" ht="52.5" customHeight="1">
      <c r="A16" s="20" t="s">
        <v>32</v>
      </c>
      <c r="B16" s="23" t="s">
        <v>12</v>
      </c>
      <c r="C16" s="30">
        <v>1103533410.8099999</v>
      </c>
      <c r="D16" s="37">
        <v>1775448407</v>
      </c>
      <c r="E16" s="32">
        <v>177997836.91999999</v>
      </c>
      <c r="F16" s="34">
        <v>239026827.41999999</v>
      </c>
      <c r="G16" s="21">
        <f t="shared" si="0"/>
        <v>61028990.5</v>
      </c>
      <c r="H16" s="21">
        <f t="shared" si="1"/>
        <v>16.129809498866784</v>
      </c>
      <c r="I16" s="21">
        <f t="shared" si="2"/>
        <v>13.462899089469287</v>
      </c>
    </row>
    <row r="17" spans="1:9" ht="93.75" customHeight="1">
      <c r="A17" s="20" t="s">
        <v>33</v>
      </c>
      <c r="B17" s="23" t="s">
        <v>13</v>
      </c>
      <c r="C17" s="30">
        <v>804467319</v>
      </c>
      <c r="D17" s="37">
        <v>881506812</v>
      </c>
      <c r="E17" s="32">
        <v>90807830.659999996</v>
      </c>
      <c r="F17" s="34">
        <v>75431420.909999996</v>
      </c>
      <c r="G17" s="21">
        <f t="shared" si="0"/>
        <v>-15376409.75</v>
      </c>
      <c r="H17" s="21">
        <f t="shared" si="1"/>
        <v>11.28794526704695</v>
      </c>
      <c r="I17" s="21">
        <f t="shared" si="2"/>
        <v>8.5571001702026539</v>
      </c>
    </row>
    <row r="18" spans="1:9" ht="48" customHeight="1">
      <c r="A18" s="20" t="s">
        <v>34</v>
      </c>
      <c r="B18" s="23" t="s">
        <v>14</v>
      </c>
      <c r="C18" s="30">
        <v>131308081</v>
      </c>
      <c r="D18" s="37">
        <v>149434358</v>
      </c>
      <c r="E18" s="32">
        <v>29160984.879999999</v>
      </c>
      <c r="F18" s="34">
        <v>34214124.200000003</v>
      </c>
      <c r="G18" s="21">
        <f t="shared" si="0"/>
        <v>5053139.320000004</v>
      </c>
      <c r="H18" s="21">
        <f t="shared" si="1"/>
        <v>22.208065686376148</v>
      </c>
      <c r="I18" s="21">
        <f t="shared" si="2"/>
        <v>22.895754803590755</v>
      </c>
    </row>
    <row r="19" spans="1:9" ht="53.25" customHeight="1">
      <c r="A19" s="20" t="s">
        <v>35</v>
      </c>
      <c r="B19" s="23" t="s">
        <v>15</v>
      </c>
      <c r="C19" s="30">
        <v>336477467</v>
      </c>
      <c r="D19" s="37">
        <v>3592891413</v>
      </c>
      <c r="E19" s="32">
        <v>57573604.25</v>
      </c>
      <c r="F19" s="34">
        <v>124197067.37</v>
      </c>
      <c r="G19" s="21">
        <f t="shared" ref="G19:G31" si="5">F19-E19</f>
        <v>66623463.120000005</v>
      </c>
      <c r="H19" s="21">
        <f t="shared" ref="H19:H31" si="6">E19/C19*100</f>
        <v>17.110686419307836</v>
      </c>
      <c r="I19" s="21">
        <f t="shared" ref="I19:I31" si="7">F19/D19*100</f>
        <v>3.4567442511795168</v>
      </c>
    </row>
    <row r="20" spans="1:9" ht="51">
      <c r="A20" s="20" t="s">
        <v>36</v>
      </c>
      <c r="B20" s="23" t="s">
        <v>16</v>
      </c>
      <c r="C20" s="30">
        <v>114610834</v>
      </c>
      <c r="D20" s="37">
        <v>2268055567</v>
      </c>
      <c r="E20" s="32">
        <v>12295121</v>
      </c>
      <c r="F20" s="34">
        <v>9437000</v>
      </c>
      <c r="G20" s="21">
        <f t="shared" si="5"/>
        <v>-2858121</v>
      </c>
      <c r="H20" s="21">
        <f t="shared" si="6"/>
        <v>10.727712704716904</v>
      </c>
      <c r="I20" s="21">
        <f t="shared" si="7"/>
        <v>0.41608328020298457</v>
      </c>
    </row>
    <row r="21" spans="1:9" ht="54.75" customHeight="1">
      <c r="A21" s="20" t="s">
        <v>37</v>
      </c>
      <c r="B21" s="23" t="s">
        <v>17</v>
      </c>
      <c r="C21" s="30">
        <v>892444577</v>
      </c>
      <c r="D21" s="37">
        <v>1009433902</v>
      </c>
      <c r="E21" s="32">
        <v>192399423.05000001</v>
      </c>
      <c r="F21" s="34">
        <v>243090016.88999999</v>
      </c>
      <c r="G21" s="21">
        <f t="shared" si="5"/>
        <v>50690593.839999974</v>
      </c>
      <c r="H21" s="21">
        <f t="shared" si="6"/>
        <v>21.558697089824999</v>
      </c>
      <c r="I21" s="21">
        <f t="shared" si="7"/>
        <v>24.081816195034033</v>
      </c>
    </row>
    <row r="22" spans="1:9" ht="76.5" customHeight="1">
      <c r="A22" s="20" t="s">
        <v>38</v>
      </c>
      <c r="B22" s="23" t="s">
        <v>18</v>
      </c>
      <c r="C22" s="30">
        <v>16386712118.59</v>
      </c>
      <c r="D22" s="37">
        <v>19898894922</v>
      </c>
      <c r="E22" s="32">
        <v>2285723313.1799998</v>
      </c>
      <c r="F22" s="34">
        <v>3167498650.5700002</v>
      </c>
      <c r="G22" s="21">
        <f t="shared" si="5"/>
        <v>881775337.39000034</v>
      </c>
      <c r="H22" s="21">
        <f t="shared" si="6"/>
        <v>13.948638974300085</v>
      </c>
      <c r="I22" s="21">
        <f t="shared" si="7"/>
        <v>15.917962595340148</v>
      </c>
    </row>
    <row r="23" spans="1:9" ht="84" customHeight="1">
      <c r="A23" s="20" t="s">
        <v>39</v>
      </c>
      <c r="B23" s="23" t="s">
        <v>19</v>
      </c>
      <c r="C23" s="30">
        <v>3049528361</v>
      </c>
      <c r="D23" s="37">
        <v>2636558176</v>
      </c>
      <c r="E23" s="32">
        <v>760165622.94000006</v>
      </c>
      <c r="F23" s="34">
        <v>153195912.63</v>
      </c>
      <c r="G23" s="21">
        <f t="shared" si="5"/>
        <v>-606969710.31000006</v>
      </c>
      <c r="H23" s="21">
        <f t="shared" si="6"/>
        <v>24.927317701374875</v>
      </c>
      <c r="I23" s="21">
        <f t="shared" si="7"/>
        <v>5.810450686220701</v>
      </c>
    </row>
    <row r="24" spans="1:9" ht="69" customHeight="1">
      <c r="A24" s="20" t="s">
        <v>40</v>
      </c>
      <c r="B24" s="23" t="s">
        <v>20</v>
      </c>
      <c r="C24" s="30">
        <v>376930239</v>
      </c>
      <c r="D24" s="37">
        <v>544189104</v>
      </c>
      <c r="E24" s="32">
        <v>76937675</v>
      </c>
      <c r="F24" s="34">
        <v>57808657.700000003</v>
      </c>
      <c r="G24" s="21">
        <f t="shared" si="5"/>
        <v>-19129017.299999997</v>
      </c>
      <c r="H24" s="21">
        <f t="shared" si="6"/>
        <v>20.411648374011193</v>
      </c>
      <c r="I24" s="21">
        <f t="shared" si="7"/>
        <v>10.622898781891084</v>
      </c>
    </row>
    <row r="25" spans="1:9" ht="43.5" customHeight="1">
      <c r="A25" s="20" t="s">
        <v>41</v>
      </c>
      <c r="B25" s="23" t="s">
        <v>21</v>
      </c>
      <c r="C25" s="30">
        <v>205951613</v>
      </c>
      <c r="D25" s="37">
        <v>246316342</v>
      </c>
      <c r="E25" s="32">
        <v>24930256.890000001</v>
      </c>
      <c r="F25" s="34">
        <v>34657621.049999997</v>
      </c>
      <c r="G25" s="21">
        <f t="shared" si="5"/>
        <v>9727364.1599999964</v>
      </c>
      <c r="H25" s="21">
        <f t="shared" si="6"/>
        <v>12.104909753729387</v>
      </c>
      <c r="I25" s="21">
        <f t="shared" si="7"/>
        <v>14.070370146208161</v>
      </c>
    </row>
    <row r="26" spans="1:9" ht="62.25" customHeight="1">
      <c r="A26" s="20" t="s">
        <v>49</v>
      </c>
      <c r="B26" s="23" t="s">
        <v>50</v>
      </c>
      <c r="C26" s="30">
        <v>20398024</v>
      </c>
      <c r="D26" s="37">
        <v>23170732</v>
      </c>
      <c r="E26" s="32">
        <v>0</v>
      </c>
      <c r="F26" s="35">
        <v>0</v>
      </c>
      <c r="G26" s="21">
        <f t="shared" si="5"/>
        <v>0</v>
      </c>
      <c r="H26" s="21">
        <f t="shared" si="6"/>
        <v>0</v>
      </c>
      <c r="I26" s="21">
        <f t="shared" si="7"/>
        <v>0</v>
      </c>
    </row>
    <row r="27" spans="1:9" ht="54.75" customHeight="1">
      <c r="A27" s="20" t="s">
        <v>42</v>
      </c>
      <c r="B27" s="23" t="s">
        <v>22</v>
      </c>
      <c r="C27" s="30">
        <v>203112445</v>
      </c>
      <c r="D27" s="37">
        <v>227319404</v>
      </c>
      <c r="E27" s="32">
        <v>40912808.090000004</v>
      </c>
      <c r="F27" s="34">
        <v>43763654.060000002</v>
      </c>
      <c r="G27" s="21">
        <f t="shared" si="5"/>
        <v>2850845.9699999988</v>
      </c>
      <c r="H27" s="21">
        <f t="shared" si="6"/>
        <v>20.142935155942808</v>
      </c>
      <c r="I27" s="21">
        <f t="shared" si="7"/>
        <v>19.252053845786083</v>
      </c>
    </row>
    <row r="28" spans="1:9" ht="46.5" customHeight="1">
      <c r="A28" s="20" t="s">
        <v>46</v>
      </c>
      <c r="B28" s="23" t="s">
        <v>54</v>
      </c>
      <c r="C28" s="30">
        <v>237294877</v>
      </c>
      <c r="D28" s="37">
        <v>321514897</v>
      </c>
      <c r="E28" s="32">
        <v>50472684.009999998</v>
      </c>
      <c r="F28" s="34">
        <v>63311489.850000001</v>
      </c>
      <c r="G28" s="21">
        <f t="shared" si="5"/>
        <v>12838805.840000004</v>
      </c>
      <c r="H28" s="21">
        <f t="shared" si="6"/>
        <v>21.270026832479825</v>
      </c>
      <c r="I28" s="21">
        <f t="shared" si="7"/>
        <v>19.691619405740944</v>
      </c>
    </row>
    <row r="29" spans="1:9" ht="47.25" customHeight="1">
      <c r="A29" s="20" t="s">
        <v>43</v>
      </c>
      <c r="B29" s="23" t="s">
        <v>44</v>
      </c>
      <c r="C29" s="30">
        <v>53646425</v>
      </c>
      <c r="D29" s="37">
        <v>51541346</v>
      </c>
      <c r="E29" s="32">
        <v>22351774</v>
      </c>
      <c r="F29" s="34">
        <v>14116070.75</v>
      </c>
      <c r="G29" s="21">
        <f t="shared" si="5"/>
        <v>-8235703.25</v>
      </c>
      <c r="H29" s="21">
        <f t="shared" si="6"/>
        <v>41.664983267757357</v>
      </c>
      <c r="I29" s="21">
        <f t="shared" si="7"/>
        <v>27.387858186707035</v>
      </c>
    </row>
    <row r="30" spans="1:9" ht="54.6" customHeight="1">
      <c r="A30" s="20" t="s">
        <v>48</v>
      </c>
      <c r="B30" s="23" t="s">
        <v>47</v>
      </c>
      <c r="C30" s="30">
        <v>739943396</v>
      </c>
      <c r="D30" s="37">
        <v>784646122</v>
      </c>
      <c r="E30" s="32">
        <v>219970429.47999999</v>
      </c>
      <c r="F30" s="34">
        <v>208470617</v>
      </c>
      <c r="G30" s="21">
        <f t="shared" si="5"/>
        <v>-11499812.479999989</v>
      </c>
      <c r="H30" s="21">
        <f t="shared" si="6"/>
        <v>29.728007665061991</v>
      </c>
      <c r="I30" s="21">
        <f t="shared" si="7"/>
        <v>26.568743686469148</v>
      </c>
    </row>
    <row r="31" spans="1:9" ht="29.25" customHeight="1">
      <c r="A31" s="17"/>
      <c r="B31" s="18" t="s">
        <v>51</v>
      </c>
      <c r="C31" s="31">
        <v>90294490959.410004</v>
      </c>
      <c r="D31" s="19">
        <f>SUM(D6:D30)</f>
        <v>113472455784.20001</v>
      </c>
      <c r="E31" s="31">
        <v>19694662127.16</v>
      </c>
      <c r="F31" s="19">
        <f>SUM(F6:F30)</f>
        <v>20291110382.170002</v>
      </c>
      <c r="G31" s="16">
        <f t="shared" si="5"/>
        <v>596448255.01000214</v>
      </c>
      <c r="H31" s="16">
        <f t="shared" si="6"/>
        <v>21.811587747931735</v>
      </c>
      <c r="I31" s="16">
        <f t="shared" si="7"/>
        <v>17.881969894755155</v>
      </c>
    </row>
    <row r="32" spans="1:9">
      <c r="A32" s="2"/>
      <c r="B32" s="3"/>
      <c r="C32" s="12"/>
      <c r="D32" s="12"/>
      <c r="E32" s="8"/>
      <c r="F32" s="8"/>
      <c r="G32" s="7"/>
      <c r="H32" s="7"/>
      <c r="I32" s="7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brodnitckaya_e</cp:lastModifiedBy>
  <cp:lastPrinted>2026-04-07T13:13:04Z</cp:lastPrinted>
  <dcterms:created xsi:type="dcterms:W3CDTF">2015-07-13T05:56:38Z</dcterms:created>
  <dcterms:modified xsi:type="dcterms:W3CDTF">2026-04-07T13:20:04Z</dcterms:modified>
</cp:coreProperties>
</file>