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505" yWindow="-15" windowWidth="14340" windowHeight="12780"/>
  </bookViews>
  <sheets>
    <sheet name="ОБЩ.ПО РАЙОНАМ 2023" sheetId="6" r:id="rId1"/>
  </sheets>
  <calcPr calcId="125725"/>
</workbook>
</file>

<file path=xl/calcChain.xml><?xml version="1.0" encoding="utf-8"?>
<calcChain xmlns="http://schemas.openxmlformats.org/spreadsheetml/2006/main">
  <c r="C25" i="6"/>
  <c r="C26"/>
  <c r="C27"/>
  <c r="C28"/>
  <c r="C29"/>
  <c r="C30"/>
  <c r="C31"/>
  <c r="C32"/>
  <c r="C33"/>
  <c r="C34"/>
  <c r="C24"/>
  <c r="E83"/>
  <c r="B83" s="1"/>
  <c r="E82"/>
  <c r="B82" s="1"/>
  <c r="E81"/>
  <c r="B81" s="1"/>
  <c r="E80"/>
  <c r="B80" s="1"/>
  <c r="E79"/>
  <c r="B79" s="1"/>
  <c r="E78"/>
  <c r="B78" s="1"/>
  <c r="F72"/>
  <c r="C72"/>
  <c r="E59"/>
  <c r="B59" s="1"/>
  <c r="E58"/>
  <c r="B58" s="1"/>
  <c r="E57"/>
  <c r="B57" s="1"/>
  <c r="E56"/>
  <c r="B56" s="1"/>
  <c r="E55"/>
  <c r="B55" s="1"/>
  <c r="E54"/>
  <c r="B54" s="1"/>
  <c r="F48"/>
  <c r="C48"/>
  <c r="C18" l="1"/>
  <c r="F18" l="1"/>
</calcChain>
</file>

<file path=xl/sharedStrings.xml><?xml version="1.0" encoding="utf-8"?>
<sst xmlns="http://schemas.openxmlformats.org/spreadsheetml/2006/main" count="81" uniqueCount="35">
  <si>
    <t>Наименование муниципального образования</t>
  </si>
  <si>
    <t>Софинансирование расходных обязательств ОБ</t>
  </si>
  <si>
    <t>с учетом предельного</t>
  </si>
  <si>
    <t>ВСЕГО</t>
  </si>
  <si>
    <t>Ст-ть ВСЕГО, (рублей)</t>
  </si>
  <si>
    <t>Формула расчета с учетом предельного уровня софинансирования ОБ :</t>
  </si>
  <si>
    <t>№</t>
  </si>
  <si>
    <t>Предельный уровень софинансирования, %</t>
  </si>
  <si>
    <t>Поныровский район</t>
  </si>
  <si>
    <t>Щигровский район</t>
  </si>
  <si>
    <t xml:space="preserve">Расчет субсидии муниципальным образованиям Курской области на развитие социальной и инженерной инфраструктуры
</t>
  </si>
  <si>
    <t>ОС1</t>
  </si>
  <si>
    <t>Оси</t>
  </si>
  <si>
    <t xml:space="preserve"> Сiси</t>
  </si>
  <si>
    <t>РБОi</t>
  </si>
  <si>
    <t>Сси</t>
  </si>
  <si>
    <t xml:space="preserve">ОС1 = [(Оси x Сiси / РБОi) / (Сси / РБОi)] - ОСС (при наличии)
</t>
  </si>
  <si>
    <t>Конышевский район</t>
  </si>
  <si>
    <t>Фатежский район</t>
  </si>
  <si>
    <t>Дмитриевский район</t>
  </si>
  <si>
    <t>Льговский район</t>
  </si>
  <si>
    <t>Октябрьский район</t>
  </si>
  <si>
    <t>Беловский район</t>
  </si>
  <si>
    <t>Курский район</t>
  </si>
  <si>
    <t>п. Пристень</t>
  </si>
  <si>
    <t>2023 год</t>
  </si>
  <si>
    <t>п. Конышевка</t>
  </si>
  <si>
    <t xml:space="preserve">Расчет субсидии муниципальным образованиям Курской области на развитие социальной инфраструктуры
</t>
  </si>
  <si>
    <t xml:space="preserve">Расчет субсидии муниципальным образованиям Курской области на развитие инженерной инфраструктуры
</t>
  </si>
  <si>
    <t xml:space="preserve">ОС2 = [(Оси x Сiси / РБОi) / (Сси / РБОi)] - ОСС (при наличии)
</t>
  </si>
  <si>
    <t xml:space="preserve">ОС2  </t>
  </si>
  <si>
    <t>ОС = ОС1 + ОС2</t>
  </si>
  <si>
    <t>ОС</t>
  </si>
  <si>
    <t>ОС2</t>
  </si>
  <si>
    <t>Приложение № 2.19</t>
  </si>
</sst>
</file>

<file path=xl/styles.xml><?xml version="1.0" encoding="utf-8"?>
<styleSheet xmlns="http://schemas.openxmlformats.org/spreadsheetml/2006/main">
  <numFmts count="1">
    <numFmt numFmtId="164" formatCode="#,##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0"/>
  <sheetViews>
    <sheetView tabSelected="1" zoomScale="85" zoomScaleNormal="85" workbookViewId="0">
      <selection activeCell="J10" sqref="J10"/>
    </sheetView>
  </sheetViews>
  <sheetFormatPr defaultRowHeight="15"/>
  <cols>
    <col min="1" max="1" width="4.85546875" customWidth="1"/>
    <col min="2" max="2" width="31.7109375" customWidth="1"/>
    <col min="3" max="3" width="15.5703125" customWidth="1"/>
    <col min="4" max="4" width="14.28515625" customWidth="1"/>
    <col min="5" max="5" width="14.5703125" customWidth="1"/>
    <col min="6" max="6" width="19.85546875" customWidth="1"/>
    <col min="8" max="8" width="12.5703125" bestFit="1" customWidth="1"/>
    <col min="9" max="9" width="11.42578125" bestFit="1" customWidth="1"/>
  </cols>
  <sheetData>
    <row r="1" spans="1:10" ht="18.75">
      <c r="A1" s="44"/>
      <c r="B1" s="44"/>
      <c r="C1" s="44"/>
      <c r="D1" s="44"/>
      <c r="E1" s="44"/>
      <c r="F1" s="44"/>
      <c r="G1" s="44"/>
      <c r="H1" s="45" t="s">
        <v>34</v>
      </c>
      <c r="I1" s="45"/>
      <c r="J1" s="45"/>
    </row>
    <row r="2" spans="1:10" ht="40.5" customHeight="1">
      <c r="A2" s="46" t="s">
        <v>10</v>
      </c>
      <c r="B2" s="46"/>
      <c r="C2" s="46"/>
      <c r="D2" s="46"/>
      <c r="E2" s="46"/>
      <c r="F2" s="46"/>
      <c r="G2" s="44"/>
      <c r="H2" s="44"/>
      <c r="I2" s="44"/>
      <c r="J2" s="44"/>
    </row>
    <row r="4" spans="1:10" ht="31.5" customHeight="1">
      <c r="A4" s="41" t="s">
        <v>6</v>
      </c>
      <c r="B4" s="41" t="s">
        <v>0</v>
      </c>
      <c r="C4" s="41" t="s">
        <v>4</v>
      </c>
      <c r="D4" s="41"/>
      <c r="E4" s="41" t="s">
        <v>7</v>
      </c>
      <c r="F4" s="7" t="s">
        <v>1</v>
      </c>
      <c r="G4" s="1"/>
      <c r="H4" s="1"/>
      <c r="I4" s="1"/>
      <c r="J4" s="1"/>
    </row>
    <row r="5" spans="1:10" ht="20.25" customHeight="1">
      <c r="A5" s="41"/>
      <c r="B5" s="41"/>
      <c r="C5" s="41">
        <v>2023</v>
      </c>
      <c r="D5" s="41"/>
      <c r="E5" s="41"/>
      <c r="F5" s="7">
        <v>2023</v>
      </c>
      <c r="G5" s="2"/>
      <c r="H5" s="2"/>
      <c r="I5" s="2"/>
      <c r="J5" s="1"/>
    </row>
    <row r="6" spans="1:10" ht="43.5" customHeight="1">
      <c r="A6" s="41"/>
      <c r="B6" s="41"/>
      <c r="C6" s="41"/>
      <c r="D6" s="41"/>
      <c r="E6" s="41"/>
      <c r="F6" s="7" t="s">
        <v>2</v>
      </c>
      <c r="G6" s="1"/>
      <c r="H6" s="1"/>
      <c r="I6" s="1"/>
      <c r="J6" s="1"/>
    </row>
    <row r="7" spans="1:10" ht="19.5" customHeight="1">
      <c r="A7" s="7">
        <v>1</v>
      </c>
      <c r="B7" s="29" t="s">
        <v>22</v>
      </c>
      <c r="C7" s="35">
        <v>19115121</v>
      </c>
      <c r="D7" s="36"/>
      <c r="E7" s="9">
        <v>97</v>
      </c>
      <c r="F7" s="9">
        <v>18541668</v>
      </c>
      <c r="G7" s="1"/>
      <c r="H7" s="4"/>
      <c r="I7" s="1"/>
      <c r="J7" s="1"/>
    </row>
    <row r="8" spans="1:10" ht="19.5" customHeight="1">
      <c r="A8" s="7">
        <v>2</v>
      </c>
      <c r="B8" s="29" t="s">
        <v>19</v>
      </c>
      <c r="C8" s="35">
        <v>70233595</v>
      </c>
      <c r="D8" s="36"/>
      <c r="E8" s="9">
        <v>99</v>
      </c>
      <c r="F8" s="16">
        <v>69531260</v>
      </c>
      <c r="G8" s="1"/>
      <c r="H8" s="4"/>
      <c r="I8" s="1"/>
      <c r="J8" s="1"/>
    </row>
    <row r="9" spans="1:10" ht="19.5" customHeight="1">
      <c r="A9" s="7">
        <v>3</v>
      </c>
      <c r="B9" s="29" t="s">
        <v>17</v>
      </c>
      <c r="C9" s="39">
        <v>71307048</v>
      </c>
      <c r="D9" s="39"/>
      <c r="E9" s="9">
        <v>99</v>
      </c>
      <c r="F9" s="13">
        <v>70593978</v>
      </c>
      <c r="G9" s="1"/>
      <c r="H9" s="4"/>
      <c r="I9" s="1"/>
      <c r="J9" s="1"/>
    </row>
    <row r="10" spans="1:10" ht="19.5" customHeight="1">
      <c r="A10" s="7">
        <v>4</v>
      </c>
      <c r="B10" s="29" t="s">
        <v>23</v>
      </c>
      <c r="C10" s="35">
        <v>1478726</v>
      </c>
      <c r="D10" s="36"/>
      <c r="E10" s="9">
        <v>96</v>
      </c>
      <c r="F10" s="13">
        <v>1419577</v>
      </c>
      <c r="G10" s="1"/>
      <c r="H10" s="4"/>
      <c r="I10" s="1"/>
      <c r="J10" s="1"/>
    </row>
    <row r="11" spans="1:10" ht="19.5" customHeight="1">
      <c r="A11" s="7">
        <v>5</v>
      </c>
      <c r="B11" s="29" t="s">
        <v>20</v>
      </c>
      <c r="C11" s="39">
        <v>35638109</v>
      </c>
      <c r="D11" s="39"/>
      <c r="E11" s="9">
        <v>99</v>
      </c>
      <c r="F11" s="13">
        <v>35281728</v>
      </c>
      <c r="G11" s="1"/>
      <c r="H11" s="4"/>
      <c r="I11" s="1"/>
      <c r="J11" s="1"/>
    </row>
    <row r="12" spans="1:10" ht="19.5" customHeight="1">
      <c r="A12" s="7">
        <v>6</v>
      </c>
      <c r="B12" s="29" t="s">
        <v>21</v>
      </c>
      <c r="C12" s="35">
        <v>4102052</v>
      </c>
      <c r="D12" s="36"/>
      <c r="E12" s="9">
        <v>96</v>
      </c>
      <c r="F12" s="13">
        <v>3937970</v>
      </c>
      <c r="G12" s="1"/>
      <c r="H12" s="4"/>
      <c r="I12" s="1"/>
      <c r="J12" s="1"/>
    </row>
    <row r="13" spans="1:10" ht="19.5" customHeight="1">
      <c r="A13" s="7">
        <v>7</v>
      </c>
      <c r="B13" s="29" t="s">
        <v>8</v>
      </c>
      <c r="C13" s="35">
        <v>17956833</v>
      </c>
      <c r="D13" s="36"/>
      <c r="E13" s="9">
        <v>99</v>
      </c>
      <c r="F13" s="13">
        <v>17777265</v>
      </c>
      <c r="G13" s="1"/>
      <c r="H13" s="4"/>
      <c r="I13" s="1"/>
      <c r="J13" s="1"/>
    </row>
    <row r="14" spans="1:10" ht="19.5" customHeight="1">
      <c r="A14" s="7">
        <v>8</v>
      </c>
      <c r="B14" s="29" t="s">
        <v>18</v>
      </c>
      <c r="C14" s="35">
        <v>41903973</v>
      </c>
      <c r="D14" s="36"/>
      <c r="E14" s="9">
        <v>98</v>
      </c>
      <c r="F14" s="13">
        <v>41065894</v>
      </c>
      <c r="G14" s="1"/>
      <c r="H14" s="4"/>
      <c r="I14" s="1"/>
      <c r="J14" s="1"/>
    </row>
    <row r="15" spans="1:10" ht="19.5" customHeight="1">
      <c r="A15" s="7">
        <v>9</v>
      </c>
      <c r="B15" s="6" t="s">
        <v>9</v>
      </c>
      <c r="C15" s="39">
        <v>3371169</v>
      </c>
      <c r="D15" s="39"/>
      <c r="E15" s="9">
        <v>99</v>
      </c>
      <c r="F15" s="13">
        <v>3337458</v>
      </c>
      <c r="G15" s="1"/>
      <c r="H15" s="4"/>
      <c r="I15" s="1"/>
      <c r="J15" s="1"/>
    </row>
    <row r="16" spans="1:10" ht="19.5" customHeight="1">
      <c r="A16" s="7">
        <v>10</v>
      </c>
      <c r="B16" s="6" t="s">
        <v>26</v>
      </c>
      <c r="C16" s="35">
        <v>8024963</v>
      </c>
      <c r="D16" s="36"/>
      <c r="E16" s="9">
        <v>99</v>
      </c>
      <c r="F16" s="13">
        <v>7944714</v>
      </c>
      <c r="G16" s="1"/>
      <c r="H16" s="4"/>
      <c r="I16" s="1"/>
      <c r="J16" s="1"/>
    </row>
    <row r="17" spans="1:10" ht="19.5" customHeight="1">
      <c r="A17" s="7">
        <v>11</v>
      </c>
      <c r="B17" s="6" t="s">
        <v>24</v>
      </c>
      <c r="C17" s="35">
        <v>13929842</v>
      </c>
      <c r="D17" s="36"/>
      <c r="E17" s="9">
        <v>99</v>
      </c>
      <c r="F17" s="13">
        <v>13790544</v>
      </c>
      <c r="G17" s="1"/>
      <c r="H17" s="4"/>
      <c r="I17" s="1"/>
      <c r="J17" s="1"/>
    </row>
    <row r="18" spans="1:10" ht="24" customHeight="1">
      <c r="A18" s="6"/>
      <c r="B18" s="5" t="s">
        <v>3</v>
      </c>
      <c r="C18" s="40">
        <f>SUM(C7:D17)</f>
        <v>287061431</v>
      </c>
      <c r="D18" s="40"/>
      <c r="E18" s="17"/>
      <c r="F18" s="17">
        <f>SUM(F7:F17)</f>
        <v>283222056</v>
      </c>
      <c r="G18" s="1"/>
      <c r="H18" s="4"/>
      <c r="I18" s="1"/>
      <c r="J18" s="1"/>
    </row>
    <row r="19" spans="1:10" ht="15.6" customHeight="1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4.75" customHeight="1">
      <c r="A20" s="1"/>
      <c r="B20" s="37" t="s">
        <v>5</v>
      </c>
      <c r="C20" s="37"/>
      <c r="D20" s="37"/>
      <c r="E20" s="37"/>
      <c r="F20" s="37"/>
      <c r="G20" s="1"/>
      <c r="H20" s="1"/>
      <c r="I20" s="1"/>
      <c r="J20" s="1"/>
    </row>
    <row r="21" spans="1:10" ht="20.25" customHeight="1">
      <c r="A21" s="1"/>
      <c r="B21" s="38" t="s">
        <v>31</v>
      </c>
      <c r="C21" s="38"/>
      <c r="D21" s="38"/>
      <c r="E21" s="30"/>
      <c r="F21" s="30"/>
      <c r="G21" s="1"/>
      <c r="H21" s="1"/>
      <c r="I21" s="1"/>
      <c r="J21" s="1"/>
    </row>
    <row r="22" spans="1:10" ht="15.75" customHeight="1">
      <c r="A22" s="24"/>
      <c r="B22" s="25" t="s">
        <v>25</v>
      </c>
      <c r="C22" s="24"/>
      <c r="D22" s="24"/>
      <c r="E22" s="24"/>
      <c r="F22" s="26"/>
      <c r="G22" s="1"/>
      <c r="H22" s="1"/>
      <c r="I22" s="1"/>
      <c r="J22" s="1"/>
    </row>
    <row r="23" spans="1:10" ht="20.25" customHeight="1">
      <c r="A23" s="33"/>
      <c r="B23" s="34"/>
      <c r="C23" s="34" t="s">
        <v>32</v>
      </c>
      <c r="D23" s="34" t="s">
        <v>11</v>
      </c>
      <c r="E23" s="34" t="s">
        <v>33</v>
      </c>
      <c r="F23" s="27"/>
      <c r="G23" s="1"/>
      <c r="H23" s="1"/>
      <c r="I23" s="1"/>
      <c r="J23" s="1"/>
    </row>
    <row r="24" spans="1:10" ht="17.25" customHeight="1">
      <c r="A24" s="12">
        <v>1</v>
      </c>
      <c r="B24" s="29" t="s">
        <v>22</v>
      </c>
      <c r="C24" s="9">
        <f>D24+E24</f>
        <v>18541668</v>
      </c>
      <c r="D24" s="16">
        <v>18541668</v>
      </c>
      <c r="E24" s="14">
        <v>0</v>
      </c>
      <c r="F24" s="28"/>
      <c r="G24" s="1"/>
      <c r="H24" s="1"/>
      <c r="I24" s="8"/>
      <c r="J24" s="1"/>
    </row>
    <row r="25" spans="1:10" ht="17.25" customHeight="1">
      <c r="A25" s="12">
        <v>2</v>
      </c>
      <c r="B25" s="29" t="s">
        <v>19</v>
      </c>
      <c r="C25" s="9">
        <f t="shared" ref="C25:C34" si="0">D25+E25</f>
        <v>69531260</v>
      </c>
      <c r="D25" s="16">
        <v>40526232</v>
      </c>
      <c r="E25" s="14">
        <v>29005028</v>
      </c>
      <c r="F25" s="28"/>
      <c r="G25" s="1"/>
      <c r="H25" s="4"/>
      <c r="I25" s="1"/>
      <c r="J25" s="1"/>
    </row>
    <row r="26" spans="1:10" ht="17.25" customHeight="1">
      <c r="A26" s="12">
        <v>3</v>
      </c>
      <c r="B26" s="29" t="s">
        <v>17</v>
      </c>
      <c r="C26" s="9">
        <f t="shared" si="0"/>
        <v>70593978</v>
      </c>
      <c r="D26" s="16">
        <v>0</v>
      </c>
      <c r="E26" s="14">
        <v>70593978</v>
      </c>
      <c r="F26" s="28"/>
      <c r="G26" s="1"/>
      <c r="H26" s="4"/>
      <c r="I26" s="1"/>
      <c r="J26" s="1"/>
    </row>
    <row r="27" spans="1:10" ht="17.25" customHeight="1">
      <c r="A27" s="12">
        <v>4</v>
      </c>
      <c r="B27" s="29" t="s">
        <v>23</v>
      </c>
      <c r="C27" s="9">
        <f t="shared" si="0"/>
        <v>1419577</v>
      </c>
      <c r="D27" s="16">
        <v>1419577</v>
      </c>
      <c r="E27" s="14">
        <v>0</v>
      </c>
      <c r="F27" s="28"/>
      <c r="G27" s="1"/>
      <c r="H27" s="4"/>
      <c r="I27" s="8"/>
      <c r="J27" s="1"/>
    </row>
    <row r="28" spans="1:10" ht="17.25" customHeight="1">
      <c r="A28" s="12">
        <v>5</v>
      </c>
      <c r="B28" s="29" t="s">
        <v>20</v>
      </c>
      <c r="C28" s="9">
        <f t="shared" si="0"/>
        <v>35281728</v>
      </c>
      <c r="D28" s="16">
        <v>0</v>
      </c>
      <c r="E28" s="14">
        <v>35281728</v>
      </c>
      <c r="F28" s="28"/>
      <c r="G28" s="1"/>
      <c r="H28" s="4"/>
      <c r="I28" s="8"/>
      <c r="J28" s="1"/>
    </row>
    <row r="29" spans="1:10" ht="17.25" customHeight="1">
      <c r="A29" s="15">
        <v>6</v>
      </c>
      <c r="B29" s="29" t="s">
        <v>21</v>
      </c>
      <c r="C29" s="9">
        <f t="shared" si="0"/>
        <v>3937970</v>
      </c>
      <c r="D29" s="16">
        <v>0</v>
      </c>
      <c r="E29" s="14">
        <v>3937970</v>
      </c>
      <c r="F29" s="28"/>
      <c r="G29" s="1"/>
      <c r="H29" s="1"/>
      <c r="I29" s="1"/>
      <c r="J29" s="1"/>
    </row>
    <row r="30" spans="1:10" ht="17.25" customHeight="1">
      <c r="A30" s="15">
        <v>7</v>
      </c>
      <c r="B30" s="29" t="s">
        <v>8</v>
      </c>
      <c r="C30" s="9">
        <f t="shared" si="0"/>
        <v>17777265</v>
      </c>
      <c r="D30" s="16">
        <v>17777265</v>
      </c>
      <c r="E30" s="14">
        <v>0</v>
      </c>
      <c r="F30" s="28"/>
    </row>
    <row r="31" spans="1:10" ht="17.25" customHeight="1">
      <c r="A31" s="15">
        <v>8</v>
      </c>
      <c r="B31" s="29" t="s">
        <v>18</v>
      </c>
      <c r="C31" s="9">
        <f t="shared" si="0"/>
        <v>41065894</v>
      </c>
      <c r="D31" s="16">
        <v>0</v>
      </c>
      <c r="E31" s="14">
        <v>41065894</v>
      </c>
      <c r="F31" s="28"/>
    </row>
    <row r="32" spans="1:10" ht="17.25" customHeight="1">
      <c r="A32" s="15">
        <v>9</v>
      </c>
      <c r="B32" s="6" t="s">
        <v>9</v>
      </c>
      <c r="C32" s="9">
        <f t="shared" si="0"/>
        <v>3337458</v>
      </c>
      <c r="D32" s="16">
        <v>0</v>
      </c>
      <c r="E32" s="14">
        <v>3337458</v>
      </c>
      <c r="F32" s="28"/>
    </row>
    <row r="33" spans="1:6" ht="17.25" customHeight="1">
      <c r="A33" s="15">
        <v>10</v>
      </c>
      <c r="B33" s="6" t="s">
        <v>26</v>
      </c>
      <c r="C33" s="9">
        <f t="shared" si="0"/>
        <v>7944714</v>
      </c>
      <c r="D33" s="16">
        <v>7944714</v>
      </c>
      <c r="E33" s="14">
        <v>0</v>
      </c>
      <c r="F33" s="28"/>
    </row>
    <row r="34" spans="1:6" ht="17.25" customHeight="1">
      <c r="A34" s="15">
        <v>11</v>
      </c>
      <c r="B34" s="6" t="s">
        <v>24</v>
      </c>
      <c r="C34" s="9">
        <f t="shared" si="0"/>
        <v>13790544</v>
      </c>
      <c r="D34" s="16">
        <v>13790544</v>
      </c>
      <c r="E34" s="14">
        <v>0</v>
      </c>
      <c r="F34" s="28"/>
    </row>
    <row r="35" spans="1:6">
      <c r="A35" s="3"/>
      <c r="B35" s="3"/>
      <c r="C35" s="3"/>
      <c r="D35" s="3"/>
      <c r="E35" s="3"/>
      <c r="F35" s="3"/>
    </row>
    <row r="36" spans="1:6" ht="3.75" customHeight="1">
      <c r="A36" s="3"/>
      <c r="B36" s="3"/>
      <c r="C36" s="3"/>
      <c r="D36" s="3"/>
      <c r="E36" s="3"/>
      <c r="F36" s="3"/>
    </row>
    <row r="37" spans="1:6" ht="37.5" customHeight="1">
      <c r="A37" s="38" t="s">
        <v>27</v>
      </c>
      <c r="B37" s="38"/>
      <c r="C37" s="38"/>
      <c r="D37" s="38"/>
      <c r="E37" s="38"/>
      <c r="F37" s="38"/>
    </row>
    <row r="38" spans="1:6" ht="5.25" customHeight="1"/>
    <row r="39" spans="1:6" ht="45">
      <c r="A39" s="41" t="s">
        <v>6</v>
      </c>
      <c r="B39" s="41" t="s">
        <v>0</v>
      </c>
      <c r="C39" s="41" t="s">
        <v>4</v>
      </c>
      <c r="D39" s="41"/>
      <c r="E39" s="41" t="s">
        <v>7</v>
      </c>
      <c r="F39" s="18" t="s">
        <v>1</v>
      </c>
    </row>
    <row r="40" spans="1:6">
      <c r="A40" s="41"/>
      <c r="B40" s="41"/>
      <c r="C40" s="41">
        <v>2023</v>
      </c>
      <c r="D40" s="41"/>
      <c r="E40" s="41"/>
      <c r="F40" s="18">
        <v>2023</v>
      </c>
    </row>
    <row r="41" spans="1:6" ht="19.5" customHeight="1">
      <c r="A41" s="41"/>
      <c r="B41" s="41"/>
      <c r="C41" s="41"/>
      <c r="D41" s="41"/>
      <c r="E41" s="41"/>
      <c r="F41" s="18" t="s">
        <v>2</v>
      </c>
    </row>
    <row r="42" spans="1:6">
      <c r="A42" s="18">
        <v>1</v>
      </c>
      <c r="B42" s="31" t="s">
        <v>22</v>
      </c>
      <c r="C42" s="35">
        <v>19115121</v>
      </c>
      <c r="D42" s="36"/>
      <c r="E42" s="20">
        <v>97</v>
      </c>
      <c r="F42" s="20">
        <v>18541668</v>
      </c>
    </row>
    <row r="43" spans="1:6">
      <c r="A43" s="18">
        <v>2</v>
      </c>
      <c r="B43" s="31" t="s">
        <v>19</v>
      </c>
      <c r="C43" s="35">
        <v>40935588</v>
      </c>
      <c r="D43" s="36"/>
      <c r="E43" s="20">
        <v>99</v>
      </c>
      <c r="F43" s="22">
        <v>40526232</v>
      </c>
    </row>
    <row r="44" spans="1:6">
      <c r="A44" s="18">
        <v>3</v>
      </c>
      <c r="B44" s="31" t="s">
        <v>23</v>
      </c>
      <c r="C44" s="35">
        <v>1478726</v>
      </c>
      <c r="D44" s="36"/>
      <c r="E44" s="20">
        <v>96</v>
      </c>
      <c r="F44" s="23">
        <v>1419577</v>
      </c>
    </row>
    <row r="45" spans="1:6">
      <c r="A45" s="18">
        <v>4</v>
      </c>
      <c r="B45" s="31" t="s">
        <v>8</v>
      </c>
      <c r="C45" s="35">
        <v>17956833</v>
      </c>
      <c r="D45" s="36"/>
      <c r="E45" s="20">
        <v>99</v>
      </c>
      <c r="F45" s="23">
        <v>17777265</v>
      </c>
    </row>
    <row r="46" spans="1:6">
      <c r="A46" s="18">
        <v>5</v>
      </c>
      <c r="B46" s="32" t="s">
        <v>26</v>
      </c>
      <c r="C46" s="35">
        <v>8024963</v>
      </c>
      <c r="D46" s="36"/>
      <c r="E46" s="20">
        <v>99</v>
      </c>
      <c r="F46" s="23">
        <v>7944714</v>
      </c>
    </row>
    <row r="47" spans="1:6">
      <c r="A47" s="18">
        <v>6</v>
      </c>
      <c r="B47" s="32" t="s">
        <v>24</v>
      </c>
      <c r="C47" s="35">
        <v>13929842</v>
      </c>
      <c r="D47" s="36"/>
      <c r="E47" s="20">
        <v>99</v>
      </c>
      <c r="F47" s="23">
        <v>13790544</v>
      </c>
    </row>
    <row r="48" spans="1:6">
      <c r="A48" s="6"/>
      <c r="B48" s="5" t="s">
        <v>3</v>
      </c>
      <c r="C48" s="40">
        <f>SUM(C42:D47)</f>
        <v>101441073</v>
      </c>
      <c r="D48" s="40"/>
      <c r="E48" s="21"/>
      <c r="F48" s="21">
        <f>SUM(F42:F47)</f>
        <v>100000000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37" t="s">
        <v>5</v>
      </c>
      <c r="C50" s="37"/>
      <c r="D50" s="37"/>
      <c r="E50" s="37"/>
      <c r="F50" s="37"/>
    </row>
    <row r="51" spans="1:6">
      <c r="A51" s="1"/>
      <c r="B51" s="42" t="s">
        <v>16</v>
      </c>
      <c r="C51" s="42"/>
      <c r="D51" s="42"/>
      <c r="E51" s="1"/>
      <c r="F51" s="1"/>
    </row>
    <row r="52" spans="1:6">
      <c r="A52" s="43" t="s">
        <v>25</v>
      </c>
      <c r="B52" s="43"/>
      <c r="C52" s="19"/>
      <c r="D52" s="19"/>
      <c r="E52" s="1"/>
      <c r="F52" s="1"/>
    </row>
    <row r="53" spans="1:6">
      <c r="A53" s="33"/>
      <c r="B53" s="34" t="s">
        <v>11</v>
      </c>
      <c r="C53" s="34" t="s">
        <v>12</v>
      </c>
      <c r="D53" s="34" t="s">
        <v>13</v>
      </c>
      <c r="E53" s="34" t="s">
        <v>14</v>
      </c>
      <c r="F53" s="34" t="s">
        <v>15</v>
      </c>
    </row>
    <row r="54" spans="1:6">
      <c r="A54" s="12">
        <v>1</v>
      </c>
      <c r="B54" s="13">
        <f>(C54*D54/E54)/(F54/E54)</f>
        <v>18541668</v>
      </c>
      <c r="C54" s="9">
        <v>18541668</v>
      </c>
      <c r="D54" s="16">
        <v>19115121</v>
      </c>
      <c r="E54" s="14">
        <f>E42/100</f>
        <v>0.97</v>
      </c>
      <c r="F54" s="16">
        <v>19115121</v>
      </c>
    </row>
    <row r="55" spans="1:6">
      <c r="A55" s="12">
        <v>2</v>
      </c>
      <c r="B55" s="13">
        <f t="shared" ref="B55:B59" si="1">(C55*D55/E55)/(F55/E55)</f>
        <v>40526232</v>
      </c>
      <c r="C55" s="16">
        <v>40526232</v>
      </c>
      <c r="D55" s="16">
        <v>40935588</v>
      </c>
      <c r="E55" s="14">
        <f>E43/100</f>
        <v>0.99</v>
      </c>
      <c r="F55" s="16">
        <v>40935588</v>
      </c>
    </row>
    <row r="56" spans="1:6">
      <c r="A56" s="12">
        <v>4</v>
      </c>
      <c r="B56" s="13">
        <f t="shared" si="1"/>
        <v>1419577</v>
      </c>
      <c r="C56" s="13">
        <v>1419577</v>
      </c>
      <c r="D56" s="16">
        <v>1478726</v>
      </c>
      <c r="E56" s="14">
        <f>E44/100</f>
        <v>0.96</v>
      </c>
      <c r="F56" s="16">
        <v>1478726</v>
      </c>
    </row>
    <row r="57" spans="1:6">
      <c r="A57" s="15">
        <v>7</v>
      </c>
      <c r="B57" s="13">
        <f t="shared" si="1"/>
        <v>17777265</v>
      </c>
      <c r="C57" s="13">
        <v>17777265</v>
      </c>
      <c r="D57" s="16">
        <v>17956833</v>
      </c>
      <c r="E57" s="14">
        <f>E45/100</f>
        <v>0.99</v>
      </c>
      <c r="F57" s="16">
        <v>17956833</v>
      </c>
    </row>
    <row r="58" spans="1:6">
      <c r="A58" s="15">
        <v>10</v>
      </c>
      <c r="B58" s="13">
        <f t="shared" si="1"/>
        <v>7944714.0000000009</v>
      </c>
      <c r="C58" s="13">
        <v>7944714</v>
      </c>
      <c r="D58" s="16">
        <v>8024963</v>
      </c>
      <c r="E58" s="14">
        <f t="shared" ref="E58:E59" si="2">E46/100</f>
        <v>0.99</v>
      </c>
      <c r="F58" s="16">
        <v>8024963</v>
      </c>
    </row>
    <row r="59" spans="1:6">
      <c r="A59" s="15">
        <v>11</v>
      </c>
      <c r="B59" s="13">
        <f t="shared" si="1"/>
        <v>13790544</v>
      </c>
      <c r="C59" s="13">
        <v>13790544</v>
      </c>
      <c r="D59" s="16">
        <v>13929842</v>
      </c>
      <c r="E59" s="14">
        <f t="shared" si="2"/>
        <v>0.99</v>
      </c>
      <c r="F59" s="16">
        <v>13929842</v>
      </c>
    </row>
    <row r="60" spans="1:6">
      <c r="A60" s="3"/>
      <c r="B60" s="3"/>
      <c r="C60" s="3"/>
      <c r="D60" s="3"/>
      <c r="E60" s="3"/>
      <c r="F60" s="3"/>
    </row>
    <row r="61" spans="1:6" ht="29.25" customHeight="1">
      <c r="A61" s="38" t="s">
        <v>28</v>
      </c>
      <c r="B61" s="38"/>
      <c r="C61" s="38"/>
      <c r="D61" s="38"/>
      <c r="E61" s="38"/>
      <c r="F61" s="38"/>
    </row>
    <row r="62" spans="1:6" ht="7.5" customHeight="1"/>
    <row r="63" spans="1:6" ht="51.75" customHeight="1">
      <c r="A63" s="41" t="s">
        <v>6</v>
      </c>
      <c r="B63" s="41" t="s">
        <v>0</v>
      </c>
      <c r="C63" s="41" t="s">
        <v>4</v>
      </c>
      <c r="D63" s="41"/>
      <c r="E63" s="41" t="s">
        <v>7</v>
      </c>
      <c r="F63" s="18" t="s">
        <v>1</v>
      </c>
    </row>
    <row r="64" spans="1:6">
      <c r="A64" s="41"/>
      <c r="B64" s="41"/>
      <c r="C64" s="41">
        <v>2023</v>
      </c>
      <c r="D64" s="41"/>
      <c r="E64" s="41"/>
      <c r="F64" s="18">
        <v>2023</v>
      </c>
    </row>
    <row r="65" spans="1:6" ht="35.25" customHeight="1">
      <c r="A65" s="41"/>
      <c r="B65" s="41"/>
      <c r="C65" s="41"/>
      <c r="D65" s="41"/>
      <c r="E65" s="41"/>
      <c r="F65" s="18" t="s">
        <v>2</v>
      </c>
    </row>
    <row r="66" spans="1:6">
      <c r="A66" s="18">
        <v>1</v>
      </c>
      <c r="B66" s="29" t="s">
        <v>19</v>
      </c>
      <c r="C66" s="35">
        <v>29298008</v>
      </c>
      <c r="D66" s="36"/>
      <c r="E66" s="9">
        <v>99</v>
      </c>
      <c r="F66" s="16">
        <v>29005028</v>
      </c>
    </row>
    <row r="67" spans="1:6">
      <c r="A67" s="18">
        <v>2</v>
      </c>
      <c r="B67" s="29" t="s">
        <v>17</v>
      </c>
      <c r="C67" s="39">
        <v>71307048</v>
      </c>
      <c r="D67" s="39"/>
      <c r="E67" s="9">
        <v>99</v>
      </c>
      <c r="F67" s="13">
        <v>70593978</v>
      </c>
    </row>
    <row r="68" spans="1:6">
      <c r="A68" s="18">
        <v>3</v>
      </c>
      <c r="B68" s="29" t="s">
        <v>20</v>
      </c>
      <c r="C68" s="39">
        <v>35638109</v>
      </c>
      <c r="D68" s="39"/>
      <c r="E68" s="9">
        <v>99</v>
      </c>
      <c r="F68" s="13">
        <v>35281728</v>
      </c>
    </row>
    <row r="69" spans="1:6">
      <c r="A69" s="18">
        <v>4</v>
      </c>
      <c r="B69" s="29" t="s">
        <v>21</v>
      </c>
      <c r="C69" s="35">
        <v>4102052</v>
      </c>
      <c r="D69" s="36"/>
      <c r="E69" s="9">
        <v>96</v>
      </c>
      <c r="F69" s="13">
        <v>3937970</v>
      </c>
    </row>
    <row r="70" spans="1:6">
      <c r="A70" s="18">
        <v>5</v>
      </c>
      <c r="B70" s="29" t="s">
        <v>18</v>
      </c>
      <c r="C70" s="35">
        <v>41903973</v>
      </c>
      <c r="D70" s="36"/>
      <c r="E70" s="9">
        <v>98</v>
      </c>
      <c r="F70" s="13">
        <v>41065894</v>
      </c>
    </row>
    <row r="71" spans="1:6">
      <c r="A71" s="18">
        <v>6</v>
      </c>
      <c r="B71" s="6" t="s">
        <v>9</v>
      </c>
      <c r="C71" s="39">
        <v>3371169</v>
      </c>
      <c r="D71" s="39"/>
      <c r="E71" s="9">
        <v>99</v>
      </c>
      <c r="F71" s="13">
        <v>3337458</v>
      </c>
    </row>
    <row r="72" spans="1:6">
      <c r="A72" s="6"/>
      <c r="B72" s="5" t="s">
        <v>3</v>
      </c>
      <c r="C72" s="40">
        <f>SUM(C66:D71)</f>
        <v>185620359</v>
      </c>
      <c r="D72" s="40"/>
      <c r="E72" s="21"/>
      <c r="F72" s="21">
        <f>SUM(F66:F71)</f>
        <v>183222056</v>
      </c>
    </row>
    <row r="73" spans="1:6">
      <c r="A73" s="1"/>
      <c r="B73" s="1"/>
      <c r="C73" s="1"/>
      <c r="D73" s="1"/>
      <c r="E73" s="1"/>
      <c r="F73" s="1"/>
    </row>
    <row r="74" spans="1:6">
      <c r="A74" s="1"/>
      <c r="B74" s="37" t="s">
        <v>5</v>
      </c>
      <c r="C74" s="37"/>
      <c r="D74" s="37"/>
      <c r="E74" s="37"/>
      <c r="F74" s="37"/>
    </row>
    <row r="75" spans="1:6">
      <c r="A75" s="1"/>
      <c r="B75" s="42" t="s">
        <v>29</v>
      </c>
      <c r="C75" s="42"/>
      <c r="D75" s="42"/>
      <c r="E75" s="1"/>
      <c r="F75" s="1"/>
    </row>
    <row r="76" spans="1:6">
      <c r="A76" s="43" t="s">
        <v>25</v>
      </c>
      <c r="B76" s="43"/>
      <c r="C76" s="19"/>
      <c r="D76" s="19"/>
      <c r="E76" s="1"/>
      <c r="F76" s="1"/>
    </row>
    <row r="77" spans="1:6">
      <c r="A77" s="10"/>
      <c r="B77" s="11" t="s">
        <v>30</v>
      </c>
      <c r="C77" s="11" t="s">
        <v>12</v>
      </c>
      <c r="D77" s="11" t="s">
        <v>13</v>
      </c>
      <c r="E77" s="11" t="s">
        <v>14</v>
      </c>
      <c r="F77" s="11" t="s">
        <v>15</v>
      </c>
    </row>
    <row r="78" spans="1:6">
      <c r="A78" s="12">
        <v>1</v>
      </c>
      <c r="B78" s="13">
        <f t="shared" ref="B78:B83" si="3">(C78*D78/E78)/(F78/E78)</f>
        <v>29005027.999999996</v>
      </c>
      <c r="C78" s="16">
        <v>29005028</v>
      </c>
      <c r="D78" s="16">
        <v>29298008</v>
      </c>
      <c r="E78" s="14">
        <f t="shared" ref="E78:E83" si="4">E66/100</f>
        <v>0.99</v>
      </c>
      <c r="F78" s="16">
        <v>29298008</v>
      </c>
    </row>
    <row r="79" spans="1:6">
      <c r="A79" s="12">
        <v>2</v>
      </c>
      <c r="B79" s="13">
        <f t="shared" si="3"/>
        <v>70593977.999999985</v>
      </c>
      <c r="C79" s="13">
        <v>70593978</v>
      </c>
      <c r="D79" s="16">
        <v>71307048</v>
      </c>
      <c r="E79" s="14">
        <f t="shared" si="4"/>
        <v>0.99</v>
      </c>
      <c r="F79" s="16">
        <v>71307048</v>
      </c>
    </row>
    <row r="80" spans="1:6">
      <c r="A80" s="12">
        <v>3</v>
      </c>
      <c r="B80" s="13">
        <f t="shared" si="3"/>
        <v>35281727.999999993</v>
      </c>
      <c r="C80" s="13">
        <v>35281728</v>
      </c>
      <c r="D80" s="16">
        <v>35638109</v>
      </c>
      <c r="E80" s="14">
        <f t="shared" si="4"/>
        <v>0.99</v>
      </c>
      <c r="F80" s="16">
        <v>35638109</v>
      </c>
    </row>
    <row r="81" spans="1:6">
      <c r="A81" s="15">
        <v>4</v>
      </c>
      <c r="B81" s="13">
        <f t="shared" si="3"/>
        <v>3937969.9999999995</v>
      </c>
      <c r="C81" s="13">
        <v>3937970</v>
      </c>
      <c r="D81" s="16">
        <v>4102052</v>
      </c>
      <c r="E81" s="14">
        <f t="shared" si="4"/>
        <v>0.96</v>
      </c>
      <c r="F81" s="16">
        <v>4102052</v>
      </c>
    </row>
    <row r="82" spans="1:6">
      <c r="A82" s="15">
        <v>5</v>
      </c>
      <c r="B82" s="13">
        <f t="shared" si="3"/>
        <v>41065894</v>
      </c>
      <c r="C82" s="13">
        <v>41065894</v>
      </c>
      <c r="D82" s="16">
        <v>41903973</v>
      </c>
      <c r="E82" s="14">
        <f t="shared" si="4"/>
        <v>0.98</v>
      </c>
      <c r="F82" s="16">
        <v>41903973</v>
      </c>
    </row>
    <row r="83" spans="1:6">
      <c r="A83" s="15">
        <v>6</v>
      </c>
      <c r="B83" s="13">
        <f t="shared" si="3"/>
        <v>3337458.0000000005</v>
      </c>
      <c r="C83" s="13">
        <v>3337458</v>
      </c>
      <c r="D83" s="16">
        <v>3371169</v>
      </c>
      <c r="E83" s="14">
        <f t="shared" si="4"/>
        <v>0.99</v>
      </c>
      <c r="F83" s="16">
        <v>3371169</v>
      </c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  <row r="86" spans="1:6">
      <c r="A86" s="3"/>
      <c r="B86" s="3"/>
      <c r="C86" s="3"/>
      <c r="D86" s="3"/>
      <c r="E86" s="3"/>
      <c r="F86" s="3"/>
    </row>
    <row r="87" spans="1:6">
      <c r="A87" s="3"/>
      <c r="B87" s="3"/>
      <c r="C87" s="3"/>
      <c r="D87" s="3"/>
      <c r="E87" s="3"/>
      <c r="F87" s="3"/>
    </row>
    <row r="88" spans="1:6">
      <c r="A88" s="3"/>
      <c r="B88" s="3"/>
      <c r="C88" s="3"/>
      <c r="D88" s="3"/>
      <c r="E88" s="3"/>
      <c r="F88" s="3"/>
    </row>
    <row r="89" spans="1:6">
      <c r="A89" s="3"/>
      <c r="B89" s="3"/>
      <c r="C89" s="3"/>
      <c r="D89" s="3"/>
      <c r="E89" s="3"/>
      <c r="F89" s="3"/>
    </row>
    <row r="90" spans="1:6">
      <c r="A90" s="3"/>
      <c r="B90" s="3"/>
      <c r="C90" s="3"/>
      <c r="D90" s="3"/>
      <c r="E90" s="3"/>
      <c r="F90" s="3"/>
    </row>
    <row r="91" spans="1:6">
      <c r="A91" s="3"/>
      <c r="B91" s="3"/>
      <c r="C91" s="3"/>
      <c r="D91" s="3"/>
      <c r="E91" s="3"/>
      <c r="F91" s="3"/>
    </row>
    <row r="92" spans="1:6">
      <c r="A92" s="3"/>
      <c r="B92" s="3"/>
      <c r="C92" s="3"/>
      <c r="D92" s="3"/>
      <c r="E92" s="3"/>
      <c r="F92" s="3"/>
    </row>
    <row r="93" spans="1:6">
      <c r="A93" s="3"/>
      <c r="B93" s="3"/>
      <c r="C93" s="3"/>
      <c r="D93" s="3"/>
      <c r="E93" s="3"/>
      <c r="F93" s="3"/>
    </row>
    <row r="94" spans="1:6">
      <c r="A94" s="3"/>
      <c r="B94" s="3"/>
      <c r="C94" s="3"/>
      <c r="D94" s="3"/>
      <c r="E94" s="3"/>
      <c r="F94" s="3"/>
    </row>
    <row r="95" spans="1:6">
      <c r="A95" s="3"/>
      <c r="B95" s="3"/>
      <c r="C95" s="3"/>
      <c r="D95" s="3"/>
      <c r="E95" s="3"/>
      <c r="F95" s="3"/>
    </row>
    <row r="96" spans="1:6">
      <c r="A96" s="3"/>
      <c r="B96" s="3"/>
      <c r="C96" s="3"/>
      <c r="D96" s="3"/>
      <c r="E96" s="3"/>
      <c r="F96" s="3"/>
    </row>
    <row r="97" spans="1:6">
      <c r="A97" s="3"/>
      <c r="B97" s="3"/>
      <c r="C97" s="3"/>
      <c r="D97" s="3"/>
      <c r="E97" s="3"/>
      <c r="F97" s="3"/>
    </row>
    <row r="98" spans="1:6">
      <c r="A98" s="3"/>
      <c r="B98" s="3"/>
      <c r="C98" s="3"/>
      <c r="D98" s="3"/>
      <c r="E98" s="3"/>
      <c r="F98" s="3"/>
    </row>
    <row r="99" spans="1:6">
      <c r="A99" s="3"/>
      <c r="B99" s="3"/>
      <c r="C99" s="3"/>
      <c r="D99" s="3"/>
      <c r="E99" s="3"/>
      <c r="F99" s="3"/>
    </row>
    <row r="100" spans="1:6">
      <c r="A100" s="3"/>
      <c r="B100" s="3"/>
      <c r="C100" s="3"/>
      <c r="D100" s="3"/>
      <c r="E100" s="3"/>
      <c r="F100" s="3"/>
    </row>
    <row r="101" spans="1:6">
      <c r="A101" s="3"/>
      <c r="B101" s="3"/>
      <c r="C101" s="3"/>
      <c r="D101" s="3"/>
      <c r="E101" s="3"/>
      <c r="F101" s="3"/>
    </row>
    <row r="102" spans="1:6">
      <c r="A102" s="3"/>
      <c r="B102" s="3"/>
      <c r="C102" s="3"/>
      <c r="D102" s="3"/>
      <c r="E102" s="3"/>
      <c r="F102" s="3"/>
    </row>
    <row r="103" spans="1:6">
      <c r="A103" s="3"/>
      <c r="B103" s="3"/>
      <c r="C103" s="3"/>
      <c r="D103" s="3"/>
      <c r="E103" s="3"/>
      <c r="F103" s="3"/>
    </row>
    <row r="104" spans="1:6">
      <c r="A104" s="3"/>
      <c r="B104" s="3"/>
      <c r="C104" s="3"/>
      <c r="D104" s="3"/>
      <c r="E104" s="3"/>
      <c r="F104" s="3"/>
    </row>
    <row r="105" spans="1:6">
      <c r="A105" s="3"/>
      <c r="B105" s="3"/>
      <c r="C105" s="3"/>
      <c r="D105" s="3"/>
      <c r="E105" s="3"/>
      <c r="F105" s="3"/>
    </row>
    <row r="106" spans="1:6">
      <c r="A106" s="3"/>
      <c r="B106" s="3"/>
      <c r="C106" s="3"/>
      <c r="D106" s="3"/>
      <c r="E106" s="3"/>
      <c r="F106" s="3"/>
    </row>
    <row r="107" spans="1:6">
      <c r="A107" s="3"/>
      <c r="B107" s="3"/>
      <c r="C107" s="3"/>
      <c r="D107" s="3"/>
      <c r="E107" s="3"/>
      <c r="F107" s="3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2" spans="1:6">
      <c r="A112" s="3"/>
      <c r="B112" s="3"/>
      <c r="C112" s="3"/>
      <c r="D112" s="3"/>
      <c r="E112" s="3"/>
      <c r="F112" s="3"/>
    </row>
    <row r="113" spans="1:6">
      <c r="A113" s="3"/>
      <c r="B113" s="3"/>
      <c r="C113" s="3"/>
      <c r="D113" s="3"/>
      <c r="E113" s="3"/>
      <c r="F113" s="3"/>
    </row>
    <row r="114" spans="1:6">
      <c r="A114" s="3"/>
      <c r="B114" s="3"/>
      <c r="C114" s="3"/>
      <c r="D114" s="3"/>
      <c r="E114" s="3"/>
      <c r="F114" s="3"/>
    </row>
    <row r="115" spans="1:6">
      <c r="A115" s="3"/>
      <c r="B115" s="3"/>
      <c r="C115" s="3"/>
      <c r="D115" s="3"/>
      <c r="E115" s="3"/>
      <c r="F115" s="3"/>
    </row>
    <row r="116" spans="1:6">
      <c r="A116" s="3"/>
      <c r="B116" s="3"/>
      <c r="C116" s="3"/>
      <c r="D116" s="3"/>
      <c r="E116" s="3"/>
      <c r="F116" s="3"/>
    </row>
    <row r="117" spans="1:6">
      <c r="A117" s="3"/>
      <c r="B117" s="3"/>
      <c r="C117" s="3"/>
      <c r="D117" s="3"/>
      <c r="E117" s="3"/>
      <c r="F117" s="3"/>
    </row>
    <row r="118" spans="1:6">
      <c r="A118" s="3"/>
      <c r="B118" s="3"/>
      <c r="C118" s="3"/>
      <c r="D118" s="3"/>
      <c r="E118" s="3"/>
      <c r="F118" s="3"/>
    </row>
    <row r="119" spans="1:6">
      <c r="A119" s="3"/>
      <c r="B119" s="3"/>
      <c r="C119" s="3"/>
      <c r="D119" s="3"/>
      <c r="E119" s="3"/>
      <c r="F119" s="3"/>
    </row>
    <row r="120" spans="1:6">
      <c r="A120" s="3"/>
      <c r="B120" s="3"/>
      <c r="C120" s="3"/>
      <c r="D120" s="3"/>
      <c r="E120" s="3"/>
      <c r="F120" s="3"/>
    </row>
    <row r="121" spans="1:6">
      <c r="A121" s="3"/>
      <c r="B121" s="3"/>
      <c r="C121" s="3"/>
      <c r="D121" s="3"/>
      <c r="E121" s="3"/>
      <c r="F121" s="3"/>
    </row>
    <row r="122" spans="1:6">
      <c r="A122" s="3"/>
      <c r="B122" s="3"/>
      <c r="C122" s="3"/>
      <c r="D122" s="3"/>
      <c r="E122" s="3"/>
      <c r="F122" s="3"/>
    </row>
    <row r="123" spans="1:6">
      <c r="A123" s="3"/>
      <c r="B123" s="3"/>
      <c r="C123" s="3"/>
      <c r="D123" s="3"/>
      <c r="E123" s="3"/>
      <c r="F123" s="3"/>
    </row>
    <row r="124" spans="1:6">
      <c r="A124" s="3"/>
      <c r="B124" s="3"/>
      <c r="C124" s="3"/>
      <c r="D124" s="3"/>
      <c r="E124" s="3"/>
      <c r="F124" s="3"/>
    </row>
    <row r="125" spans="1:6">
      <c r="A125" s="3"/>
      <c r="B125" s="3"/>
      <c r="C125" s="3"/>
      <c r="D125" s="3"/>
      <c r="E125" s="3"/>
      <c r="F125" s="3"/>
    </row>
    <row r="126" spans="1:6">
      <c r="A126" s="3"/>
      <c r="B126" s="3"/>
      <c r="C126" s="3"/>
      <c r="D126" s="3"/>
      <c r="E126" s="3"/>
      <c r="F126" s="3"/>
    </row>
    <row r="127" spans="1:6">
      <c r="A127" s="3"/>
      <c r="B127" s="3"/>
      <c r="C127" s="3"/>
      <c r="D127" s="3"/>
      <c r="E127" s="3"/>
      <c r="F127" s="3"/>
    </row>
    <row r="128" spans="1:6">
      <c r="A128" s="3"/>
      <c r="B128" s="3"/>
      <c r="C128" s="3"/>
      <c r="D128" s="3"/>
      <c r="E128" s="3"/>
      <c r="F128" s="3"/>
    </row>
    <row r="129" spans="1:6">
      <c r="A129" s="3"/>
      <c r="B129" s="3"/>
      <c r="C129" s="3"/>
      <c r="D129" s="3"/>
      <c r="E129" s="3"/>
      <c r="F129" s="3"/>
    </row>
    <row r="130" spans="1:6">
      <c r="A130" s="3"/>
      <c r="B130" s="3"/>
      <c r="C130" s="3"/>
      <c r="D130" s="3"/>
      <c r="E130" s="3"/>
      <c r="F130" s="3"/>
    </row>
    <row r="131" spans="1:6">
      <c r="A131" s="3"/>
      <c r="B131" s="3"/>
      <c r="C131" s="3"/>
      <c r="D131" s="3"/>
      <c r="E131" s="3"/>
      <c r="F131" s="3"/>
    </row>
    <row r="132" spans="1:6">
      <c r="A132" s="3"/>
      <c r="B132" s="3"/>
      <c r="C132" s="3"/>
      <c r="D132" s="3"/>
      <c r="E132" s="3"/>
      <c r="F132" s="3"/>
    </row>
    <row r="133" spans="1:6">
      <c r="A133" s="3"/>
      <c r="B133" s="3"/>
      <c r="C133" s="3"/>
      <c r="D133" s="3"/>
      <c r="E133" s="3"/>
      <c r="F133" s="3"/>
    </row>
    <row r="134" spans="1:6">
      <c r="A134" s="3"/>
      <c r="B134" s="3"/>
      <c r="C134" s="3"/>
      <c r="D134" s="3"/>
      <c r="E134" s="3"/>
      <c r="F134" s="3"/>
    </row>
    <row r="135" spans="1:6">
      <c r="A135" s="3"/>
      <c r="B135" s="3"/>
      <c r="C135" s="3"/>
      <c r="D135" s="3"/>
      <c r="E135" s="3"/>
      <c r="F135" s="3"/>
    </row>
    <row r="136" spans="1:6">
      <c r="A136" s="3"/>
      <c r="B136" s="3"/>
      <c r="C136" s="3"/>
      <c r="D136" s="3"/>
      <c r="E136" s="3"/>
      <c r="F136" s="3"/>
    </row>
    <row r="137" spans="1:6">
      <c r="A137" s="3"/>
      <c r="B137" s="3"/>
      <c r="C137" s="3"/>
      <c r="D137" s="3"/>
      <c r="E137" s="3"/>
      <c r="F137" s="3"/>
    </row>
    <row r="138" spans="1:6">
      <c r="A138" s="3"/>
      <c r="B138" s="3"/>
      <c r="C138" s="3"/>
      <c r="D138" s="3"/>
      <c r="E138" s="3"/>
      <c r="F138" s="3"/>
    </row>
    <row r="139" spans="1:6">
      <c r="A139" s="3"/>
      <c r="B139" s="3"/>
      <c r="C139" s="3"/>
      <c r="D139" s="3"/>
      <c r="E139" s="3"/>
      <c r="F139" s="3"/>
    </row>
    <row r="140" spans="1:6">
      <c r="A140" s="3"/>
      <c r="B140" s="3"/>
      <c r="C140" s="3"/>
      <c r="D140" s="3"/>
      <c r="E140" s="3"/>
      <c r="F140" s="3"/>
    </row>
    <row r="141" spans="1:6">
      <c r="A141" s="3"/>
      <c r="B141" s="3"/>
      <c r="C141" s="3"/>
      <c r="D141" s="3"/>
      <c r="E141" s="3"/>
      <c r="F141" s="3"/>
    </row>
    <row r="142" spans="1:6">
      <c r="A142" s="3"/>
      <c r="B142" s="3"/>
      <c r="C142" s="3"/>
      <c r="D142" s="3"/>
      <c r="E142" s="3"/>
      <c r="F142" s="3"/>
    </row>
    <row r="143" spans="1:6">
      <c r="A143" s="3"/>
      <c r="B143" s="3"/>
      <c r="C143" s="3"/>
      <c r="D143" s="3"/>
      <c r="E143" s="3"/>
      <c r="F143" s="3"/>
    </row>
    <row r="144" spans="1:6">
      <c r="A144" s="3"/>
      <c r="B144" s="3"/>
      <c r="C144" s="3"/>
      <c r="D144" s="3"/>
      <c r="E144" s="3"/>
      <c r="F144" s="3"/>
    </row>
    <row r="145" spans="1:6">
      <c r="A145" s="3"/>
      <c r="B145" s="3"/>
      <c r="C145" s="3"/>
      <c r="D145" s="3"/>
      <c r="E145" s="3"/>
      <c r="F145" s="3"/>
    </row>
    <row r="146" spans="1:6">
      <c r="A146" s="3"/>
      <c r="B146" s="3"/>
      <c r="C146" s="3"/>
      <c r="D146" s="3"/>
      <c r="E146" s="3"/>
      <c r="F146" s="3"/>
    </row>
    <row r="147" spans="1:6">
      <c r="A147" s="3"/>
      <c r="B147" s="3"/>
      <c r="C147" s="3"/>
      <c r="D147" s="3"/>
      <c r="E147" s="3"/>
      <c r="F147" s="3"/>
    </row>
    <row r="148" spans="1:6">
      <c r="A148" s="3"/>
      <c r="B148" s="3"/>
      <c r="C148" s="3"/>
      <c r="D148" s="3"/>
      <c r="E148" s="3"/>
      <c r="F148" s="3"/>
    </row>
    <row r="149" spans="1:6">
      <c r="A149" s="3"/>
      <c r="B149" s="3"/>
      <c r="C149" s="3"/>
      <c r="D149" s="3"/>
      <c r="E149" s="3"/>
      <c r="F149" s="3"/>
    </row>
    <row r="150" spans="1:6">
      <c r="A150" s="3"/>
      <c r="B150" s="3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3" spans="1:6">
      <c r="A153" s="3"/>
      <c r="B153" s="3"/>
      <c r="C153" s="3"/>
      <c r="D153" s="3"/>
      <c r="E153" s="3"/>
      <c r="F153" s="3"/>
    </row>
    <row r="154" spans="1:6">
      <c r="A154" s="3"/>
      <c r="B154" s="3"/>
      <c r="C154" s="3"/>
      <c r="D154" s="3"/>
      <c r="E154" s="3"/>
      <c r="F154" s="3"/>
    </row>
    <row r="155" spans="1:6">
      <c r="A155" s="3"/>
      <c r="B155" s="3"/>
      <c r="C155" s="3"/>
      <c r="D155" s="3"/>
      <c r="E155" s="3"/>
      <c r="F155" s="3"/>
    </row>
    <row r="156" spans="1:6">
      <c r="A156" s="3"/>
      <c r="B156" s="3"/>
      <c r="C156" s="3"/>
      <c r="D156" s="3"/>
      <c r="E156" s="3"/>
      <c r="F156" s="3"/>
    </row>
    <row r="157" spans="1:6">
      <c r="A157" s="3"/>
      <c r="B157" s="3"/>
      <c r="C157" s="3"/>
      <c r="D157" s="3"/>
      <c r="E157" s="3"/>
      <c r="F157" s="3"/>
    </row>
    <row r="158" spans="1:6">
      <c r="A158" s="3"/>
      <c r="B158" s="3"/>
      <c r="C158" s="3"/>
      <c r="D158" s="3"/>
      <c r="E158" s="3"/>
      <c r="F158" s="3"/>
    </row>
    <row r="159" spans="1:6">
      <c r="A159" s="3"/>
      <c r="B159" s="3"/>
      <c r="C159" s="3"/>
      <c r="D159" s="3"/>
      <c r="E159" s="3"/>
      <c r="F159" s="3"/>
    </row>
    <row r="160" spans="1:6">
      <c r="A160" s="3"/>
      <c r="B160" s="3"/>
      <c r="C160" s="3"/>
      <c r="D160" s="3"/>
      <c r="E160" s="3"/>
      <c r="F160" s="3"/>
    </row>
    <row r="161" spans="1:6">
      <c r="A161" s="3"/>
      <c r="B161" s="3"/>
      <c r="C161" s="3"/>
      <c r="D161" s="3"/>
      <c r="E161" s="3"/>
      <c r="F161" s="3"/>
    </row>
    <row r="162" spans="1:6">
      <c r="A162" s="3"/>
      <c r="B162" s="3"/>
      <c r="C162" s="3"/>
      <c r="D162" s="3"/>
      <c r="E162" s="3"/>
      <c r="F162" s="3"/>
    </row>
    <row r="163" spans="1:6">
      <c r="A163" s="3"/>
      <c r="B163" s="3"/>
      <c r="C163" s="3"/>
      <c r="D163" s="3"/>
      <c r="E163" s="3"/>
      <c r="F163" s="3"/>
    </row>
    <row r="164" spans="1:6">
      <c r="A164" s="3"/>
      <c r="B164" s="3"/>
      <c r="C164" s="3"/>
      <c r="D164" s="3"/>
    </row>
    <row r="165" spans="1:6">
      <c r="A165" s="3"/>
      <c r="B165" s="3"/>
      <c r="C165" s="3"/>
      <c r="D165" s="3"/>
    </row>
    <row r="166" spans="1:6">
      <c r="A166" s="3"/>
      <c r="B166" s="3"/>
      <c r="C166" s="3"/>
      <c r="D166" s="3"/>
    </row>
    <row r="167" spans="1:6">
      <c r="A167" s="3"/>
      <c r="B167" s="3"/>
      <c r="C167" s="3"/>
      <c r="D167" s="3"/>
    </row>
    <row r="168" spans="1:6">
      <c r="A168" s="3"/>
      <c r="B168" s="3"/>
      <c r="C168" s="3"/>
      <c r="D168" s="3"/>
    </row>
    <row r="169" spans="1:6">
      <c r="A169" s="3"/>
      <c r="B169" s="3"/>
      <c r="C169" s="3"/>
      <c r="D169" s="3"/>
    </row>
    <row r="170" spans="1:6">
      <c r="A170" s="3"/>
      <c r="B170" s="3"/>
      <c r="C170" s="3"/>
      <c r="D170" s="3"/>
    </row>
    <row r="171" spans="1:6">
      <c r="A171" s="3"/>
      <c r="B171" s="3"/>
      <c r="C171" s="3"/>
      <c r="D171" s="3"/>
    </row>
    <row r="172" spans="1:6">
      <c r="A172" s="3"/>
      <c r="B172" s="3"/>
      <c r="C172" s="3"/>
      <c r="D172" s="3"/>
    </row>
    <row r="173" spans="1:6">
      <c r="A173" s="3"/>
      <c r="B173" s="3"/>
      <c r="C173" s="3"/>
      <c r="D173" s="3"/>
    </row>
    <row r="174" spans="1:6">
      <c r="A174" s="3"/>
      <c r="B174" s="3"/>
      <c r="C174" s="3"/>
      <c r="D174" s="3"/>
    </row>
    <row r="175" spans="1:6">
      <c r="A175" s="3"/>
      <c r="B175" s="3"/>
      <c r="C175" s="3"/>
      <c r="D175" s="3"/>
    </row>
    <row r="176" spans="1:6">
      <c r="A176" s="3"/>
      <c r="B176" s="3"/>
      <c r="C176" s="3"/>
      <c r="D176" s="3"/>
    </row>
    <row r="177" spans="1:4">
      <c r="A177" s="3"/>
      <c r="B177" s="3"/>
      <c r="C177" s="3"/>
      <c r="D177" s="3"/>
    </row>
    <row r="178" spans="1:4">
      <c r="A178" s="3"/>
      <c r="B178" s="3"/>
      <c r="C178" s="3"/>
      <c r="D178" s="3"/>
    </row>
    <row r="179" spans="1:4">
      <c r="A179" s="3"/>
      <c r="B179" s="3"/>
      <c r="C179" s="3"/>
      <c r="D179" s="3"/>
    </row>
    <row r="180" spans="1:4">
      <c r="A180" s="3"/>
      <c r="B180" s="3"/>
      <c r="C180" s="3"/>
      <c r="D180" s="3"/>
    </row>
  </sheetData>
  <mergeCells count="53">
    <mergeCell ref="H1:J1"/>
    <mergeCell ref="C72:D72"/>
    <mergeCell ref="B74:F74"/>
    <mergeCell ref="B75:D75"/>
    <mergeCell ref="A76:B76"/>
    <mergeCell ref="C69:D69"/>
    <mergeCell ref="C70:D70"/>
    <mergeCell ref="C71:D71"/>
    <mergeCell ref="C66:D66"/>
    <mergeCell ref="C67:D67"/>
    <mergeCell ref="C68:D68"/>
    <mergeCell ref="A61:F61"/>
    <mergeCell ref="A63:A65"/>
    <mergeCell ref="B63:B65"/>
    <mergeCell ref="C63:D63"/>
    <mergeCell ref="E63:E65"/>
    <mergeCell ref="C64:D65"/>
    <mergeCell ref="C47:D47"/>
    <mergeCell ref="C48:D48"/>
    <mergeCell ref="B50:F50"/>
    <mergeCell ref="B51:D51"/>
    <mergeCell ref="A52:B52"/>
    <mergeCell ref="C42:D42"/>
    <mergeCell ref="C43:D43"/>
    <mergeCell ref="C44:D44"/>
    <mergeCell ref="C45:D45"/>
    <mergeCell ref="C46:D46"/>
    <mergeCell ref="A37:F37"/>
    <mergeCell ref="A39:A41"/>
    <mergeCell ref="B39:B41"/>
    <mergeCell ref="C39:D39"/>
    <mergeCell ref="E39:E41"/>
    <mergeCell ref="C40:D41"/>
    <mergeCell ref="A2:F2"/>
    <mergeCell ref="A4:A6"/>
    <mergeCell ref="B4:B6"/>
    <mergeCell ref="C4:D4"/>
    <mergeCell ref="E4:E6"/>
    <mergeCell ref="C5:D6"/>
    <mergeCell ref="C7:D7"/>
    <mergeCell ref="B20:F20"/>
    <mergeCell ref="B21:D21"/>
    <mergeCell ref="C14:D14"/>
    <mergeCell ref="C17:D17"/>
    <mergeCell ref="C16:D16"/>
    <mergeCell ref="C8:D8"/>
    <mergeCell ref="C9:D9"/>
    <mergeCell ref="C11:D11"/>
    <mergeCell ref="C12:D12"/>
    <mergeCell ref="C15:D15"/>
    <mergeCell ref="C18:D18"/>
    <mergeCell ref="C13:D13"/>
    <mergeCell ref="C10:D10"/>
  </mergeCells>
  <pageMargins left="0.91" right="0.11811023622047245" top="0.35433070866141736" bottom="0.35433070866141736" header="0.31496062992125984" footer="0.31496062992125984"/>
  <pageSetup paperSize="9" scale="53" orientation="portrait" verticalDpi="0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ОБЩ.ПО РАЙОНАМ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2022-10-13T08:58:56Z</cp:lastPrinted>
  <dcterms:created xsi:type="dcterms:W3CDTF">2016-05-04T08:50:01Z</dcterms:created>
  <dcterms:modified xsi:type="dcterms:W3CDTF">2022-10-13T08:58:58Z</dcterms:modified>
</cp:coreProperties>
</file>