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Лист2!$A$1:$G$238</definedName>
  </definedNames>
  <calcPr calcId="125725"/>
</workbook>
</file>

<file path=xl/calcChain.xml><?xml version="1.0" encoding="utf-8"?>
<calcChain xmlns="http://schemas.openxmlformats.org/spreadsheetml/2006/main">
  <c r="K70" i="5"/>
  <c r="J46" l="1"/>
  <c r="J70"/>
  <c r="J85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70" l="1"/>
  <c r="L70" s="1"/>
  <c r="H72"/>
  <c r="L72" s="1"/>
</calcChain>
</file>

<file path=xl/sharedStrings.xml><?xml version="1.0" encoding="utf-8"?>
<sst xmlns="http://schemas.openxmlformats.org/spreadsheetml/2006/main" count="242" uniqueCount="232">
  <si>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</si>
  <si>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</si>
  <si>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</si>
  <si>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</si>
  <si>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</si>
  <si>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</si>
  <si>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</si>
  <si>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</si>
  <si>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</si>
  <si>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</si>
  <si>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</si>
  <si>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</si>
  <si>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</si>
  <si>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</si>
  <si>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</si>
  <si>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</si>
  <si>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</si>
  <si>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</si>
  <si>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</si>
  <si>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</si>
  <si>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</si>
  <si>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</si>
  <si>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</si>
  <si>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</si>
  <si>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</si>
  <si>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</si>
  <si>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</si>
  <si>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</si>
  <si>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</si>
  <si>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</si>
  <si>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</si>
  <si>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</si>
  <si>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</si>
  <si>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</si>
  <si>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</si>
  <si>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</si>
  <si>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</si>
  <si>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</si>
  <si>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</si>
  <si>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</si>
  <si>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</si>
  <si>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</si>
  <si>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</si>
  <si>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</si>
  <si>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</si>
  <si>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</si>
  <si>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</si>
  <si>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</si>
  <si>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</si>
  <si>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</si>
  <si>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</si>
  <si>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</si>
  <si>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</si>
  <si>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</si>
  <si>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</si>
  <si>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</si>
  <si>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</si>
  <si>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</si>
  <si>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</si>
  <si>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</si>
  <si>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</si>
  <si>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</si>
  <si>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</si>
  <si>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</si>
  <si>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</si>
  <si>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</si>
  <si>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</si>
  <si>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</si>
  <si>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</si>
  <si>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</si>
  <si>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</si>
  <si>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</si>
  <si>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</si>
  <si>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</si>
  <si>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</si>
  <si>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</si>
  <si>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</si>
  <si>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</si>
  <si>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</si>
  <si>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</si>
  <si>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</si>
  <si>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</si>
  <si>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</si>
  <si>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</si>
  <si>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</si>
  <si>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</si>
  <si>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</si>
  <si>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</si>
  <si>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</si>
  <si>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</si>
  <si>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</si>
  <si>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 xml:space="preserve">Фактически поступило с начала года на 01.05.2022 г. </t>
  </si>
  <si>
    <t xml:space="preserve">Фактически поступило с начала года на 01.05.2023 г. </t>
  </si>
  <si>
    <t>% выполнения фактических поступлений на 01.05.2023 г. к плану 2023 года</t>
  </si>
  <si>
    <t xml:space="preserve">Отклонения факта на 01.05.2023 г. от 01.05.2022 г.,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</si>
  <si>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</si>
  <si>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</si>
  <si>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Поступление 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</si>
  <si>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</si>
  <si>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</si>
  <si>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</si>
  <si>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</si>
  <si>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</si>
  <si>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</si>
  <si>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</si>
  <si>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</si>
  <si>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</si>
  <si>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</si>
  <si>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</si>
  <si>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</si>
  <si>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</si>
  <si>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</si>
  <si>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</si>
  <si>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</si>
  <si>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</si>
  <si>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</si>
  <si>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</si>
  <si>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</si>
  <si>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</si>
  <si>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</si>
  <si>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</si>
  <si>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</si>
  <si>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</si>
  <si>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</si>
  <si>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</si>
  <si>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обеспечение образовательных организаций материально-технической базой для внедрения цифровой образовательной среды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</si>
  <si>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</si>
  <si>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</si>
  <si>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спортивной подготовки в нормативное состояние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</si>
  <si>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</si>
  <si>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</si>
  <si>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</si>
  <si>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</si>
  <si>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</si>
  <si>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</si>
  <si>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</si>
  <si>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</si>
  <si>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</si>
  <si>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</si>
  <si>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</si>
  <si>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</si>
  <si>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</si>
  <si>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</si>
  <si>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</si>
  <si>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</si>
  <si>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</si>
  <si>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на приведение в нормативное состояние автомобильных дорог и искусственных дорожных сооружений в рамках реализации национального проекта "Безопасные качественные дороги"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</si>
  <si>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</si>
  <si>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</si>
  <si>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</si>
  <si>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</si>
  <si>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</si>
  <si>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</si>
  <si>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</si>
  <si>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</si>
  <si>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</si>
  <si>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</si>
  <si>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</si>
  <si>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</si>
  <si>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</si>
  <si>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</si>
  <si>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</si>
  <si>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</si>
  <si>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</si>
  <si>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</si>
  <si>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</si>
  <si>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</si>
  <si>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</si>
  <si>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</si>
  <si>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</si>
  <si>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</si>
  <si>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</si>
  <si>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</si>
  <si>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</si>
  <si>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</si>
  <si>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</si>
  <si>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</si>
  <si>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</si>
  <si>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</si>
  <si>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</si>
  <si>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</si>
  <si>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</si>
  <si>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</si>
  <si>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</si>
  <si>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</si>
  <si>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</si>
  <si>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</si>
  <si>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</si>
  <si>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</si>
  <si>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</si>
  <si>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 О занятости населения в Российской Федерации"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</si>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</sst>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85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0" fontId="0" fillId="0" borderId="1" xfId="0" applyFill="1" applyBorder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0" fontId="2" fillId="0" borderId="1" xfId="1" applyNumberFormat="1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0" fontId="20" fillId="0" borderId="1" xfId="1" applyNumberFormat="1" applyFont="1" applyFill="1" applyBorder="1" applyAlignment="1">
      <alignment wrapText="1"/>
    </xf>
    <xf numFmtId="3" fontId="20" fillId="0" borderId="1" xfId="0" applyNumberFormat="1" applyFont="1" applyFill="1" applyBorder="1" applyAlignment="1">
      <alignment horizontal="right" wrapText="1"/>
    </xf>
    <xf numFmtId="3" fontId="20" fillId="0" borderId="1" xfId="0" applyNumberFormat="1" applyFont="1" applyFill="1" applyBorder="1" applyAlignment="1">
      <alignment horizontal="right"/>
    </xf>
    <xf numFmtId="0" fontId="15" fillId="0" borderId="1" xfId="1" applyNumberFormat="1" applyFont="1" applyFill="1" applyBorder="1" applyAlignment="1">
      <alignment wrapText="1"/>
    </xf>
    <xf numFmtId="3" fontId="15" fillId="0" borderId="1" xfId="0" applyNumberFormat="1" applyFont="1" applyFill="1" applyBorder="1" applyAlignment="1">
      <alignment horizontal="right" wrapText="1"/>
    </xf>
    <xf numFmtId="3" fontId="15" fillId="0" borderId="1" xfId="0" applyNumberFormat="1" applyFont="1" applyFill="1" applyBorder="1" applyAlignment="1">
      <alignment horizontal="right"/>
    </xf>
    <xf numFmtId="0" fontId="20" fillId="0" borderId="1" xfId="1" applyNumberFormat="1" applyFont="1" applyFill="1" applyBorder="1" applyAlignment="1">
      <alignment horizontal="left" vertical="top" wrapText="1"/>
    </xf>
    <xf numFmtId="0" fontId="21" fillId="0" borderId="1" xfId="0" applyFont="1" applyFill="1" applyBorder="1"/>
    <xf numFmtId="0" fontId="18" fillId="0" borderId="1" xfId="0" applyFont="1" applyFill="1" applyBorder="1"/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38"/>
  <sheetViews>
    <sheetView tabSelected="1" view="pageBreakPreview" topLeftCell="A220" zoomScale="60" zoomScaleNormal="100" workbookViewId="0">
      <pane xSplit="1" topLeftCell="B1" activePane="topRight" state="frozen"/>
      <selection pane="topRight" activeCell="P232" sqref="P232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80" t="s">
        <v>97</v>
      </c>
      <c r="B1" s="80"/>
      <c r="C1" s="80"/>
      <c r="D1" s="80"/>
      <c r="E1" s="80"/>
      <c r="F1" s="81"/>
      <c r="G1" s="81"/>
    </row>
    <row r="2" spans="1:16" ht="20.25" customHeight="1">
      <c r="C2" s="23"/>
      <c r="D2" s="5"/>
      <c r="E2" s="23"/>
      <c r="F2" s="82" t="s">
        <v>32</v>
      </c>
      <c r="G2" s="82"/>
    </row>
    <row r="3" spans="1:16" ht="15.75" customHeight="1">
      <c r="A3" s="84" t="s">
        <v>2</v>
      </c>
      <c r="B3" s="84"/>
      <c r="C3" s="84"/>
      <c r="D3" s="84"/>
      <c r="E3" s="84"/>
      <c r="F3" s="84"/>
      <c r="G3" s="84"/>
    </row>
    <row r="4" spans="1:16" s="2" customFormat="1" ht="41.25" customHeight="1">
      <c r="A4" s="84"/>
      <c r="B4" s="84" t="s">
        <v>91</v>
      </c>
      <c r="C4" s="78" t="s">
        <v>88</v>
      </c>
      <c r="D4" s="84" t="s">
        <v>92</v>
      </c>
      <c r="E4" s="78" t="s">
        <v>93</v>
      </c>
      <c r="F4" s="83" t="s">
        <v>94</v>
      </c>
      <c r="G4" s="83"/>
      <c r="H4" s="8"/>
      <c r="I4" s="4"/>
      <c r="J4" s="8"/>
      <c r="K4" s="4"/>
      <c r="L4" s="8"/>
      <c r="M4" s="8"/>
    </row>
    <row r="5" spans="1:16" ht="49.5" customHeight="1">
      <c r="A5" s="84"/>
      <c r="B5" s="79"/>
      <c r="C5" s="79"/>
      <c r="D5" s="79"/>
      <c r="E5" s="79"/>
      <c r="F5" s="63" t="s">
        <v>35</v>
      </c>
      <c r="G5" s="63" t="s">
        <v>31</v>
      </c>
      <c r="H5" s="10"/>
      <c r="I5" s="11"/>
      <c r="J5" s="10"/>
      <c r="K5" s="11"/>
      <c r="L5" s="10"/>
      <c r="M5" s="10"/>
      <c r="N5" s="27"/>
    </row>
    <row r="6" spans="1:16" ht="20.25" customHeight="1">
      <c r="A6" s="49" t="s">
        <v>98</v>
      </c>
      <c r="B6" s="50">
        <v>34774956.485979997</v>
      </c>
      <c r="C6" s="51">
        <v>97551266.807840005</v>
      </c>
      <c r="D6" s="51">
        <v>42370635.027230002</v>
      </c>
      <c r="E6" s="52">
        <v>43.43422326917927</v>
      </c>
      <c r="F6" s="50">
        <v>7595678.5412500054</v>
      </c>
      <c r="G6" s="52">
        <v>121.84238115240291</v>
      </c>
      <c r="H6" s="10"/>
      <c r="I6" s="11"/>
      <c r="J6" s="10"/>
      <c r="K6" s="11"/>
      <c r="L6" s="10"/>
      <c r="M6" s="10"/>
      <c r="N6" s="27"/>
    </row>
    <row r="7" spans="1:16" ht="15.75" customHeight="1">
      <c r="A7" s="63" t="s">
        <v>58</v>
      </c>
      <c r="B7" s="22">
        <v>26127830</v>
      </c>
      <c r="C7" s="22">
        <v>75237440</v>
      </c>
      <c r="D7" s="22">
        <v>26902550</v>
      </c>
      <c r="E7" s="64">
        <v>35.756865199028567</v>
      </c>
      <c r="F7" s="22">
        <v>774720</v>
      </c>
      <c r="G7" s="64">
        <v>102.96511420963776</v>
      </c>
      <c r="H7" s="12"/>
      <c r="I7" s="12"/>
      <c r="J7" s="12"/>
      <c r="K7" s="12"/>
      <c r="L7" s="12"/>
      <c r="M7" s="12"/>
      <c r="O7" s="27"/>
      <c r="P7" s="27"/>
    </row>
    <row r="8" spans="1:16">
      <c r="A8" s="65" t="s">
        <v>59</v>
      </c>
      <c r="B8" s="22"/>
      <c r="C8" s="22"/>
      <c r="D8" s="22"/>
      <c r="E8" s="64"/>
      <c r="F8" s="22"/>
      <c r="G8" s="64"/>
      <c r="H8" s="12"/>
      <c r="I8" s="12"/>
      <c r="J8" s="12"/>
      <c r="K8" s="12"/>
      <c r="L8" s="12"/>
      <c r="M8" s="12"/>
      <c r="O8" s="27"/>
      <c r="P8" s="27"/>
    </row>
    <row r="9" spans="1:16">
      <c r="A9" s="63" t="s">
        <v>17</v>
      </c>
      <c r="B9" s="22">
        <v>24568092</v>
      </c>
      <c r="C9" s="22">
        <v>72461957</v>
      </c>
      <c r="D9" s="22">
        <v>25487978</v>
      </c>
      <c r="E9" s="64">
        <v>35.174288765068823</v>
      </c>
      <c r="F9" s="22">
        <v>919886</v>
      </c>
      <c r="G9" s="64">
        <v>103.74423052469845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63" t="s">
        <v>16</v>
      </c>
      <c r="B10" s="22">
        <v>1559738</v>
      </c>
      <c r="C10" s="22">
        <v>2775483</v>
      </c>
      <c r="D10" s="22">
        <v>1414572</v>
      </c>
      <c r="E10" s="64">
        <v>50.96669660740131</v>
      </c>
      <c r="F10" s="22">
        <v>-145166</v>
      </c>
      <c r="G10" s="64">
        <v>90.692924068016552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63"/>
      <c r="B11" s="22"/>
      <c r="C11" s="22"/>
      <c r="D11" s="9"/>
      <c r="E11" s="66"/>
      <c r="F11" s="9"/>
      <c r="G11" s="66"/>
      <c r="H11" s="10"/>
      <c r="I11" s="11"/>
      <c r="J11" s="10"/>
      <c r="K11" s="11"/>
      <c r="L11" s="10"/>
      <c r="M11" s="10"/>
      <c r="O11" s="27"/>
      <c r="P11" s="27"/>
    </row>
    <row r="12" spans="1:16">
      <c r="A12" s="39" t="s">
        <v>3</v>
      </c>
      <c r="B12" s="41"/>
      <c r="C12" s="41"/>
      <c r="D12" s="9"/>
      <c r="E12" s="66"/>
      <c r="F12" s="9"/>
      <c r="G12" s="66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4" t="s">
        <v>4</v>
      </c>
      <c r="B13" s="9">
        <v>11113326</v>
      </c>
      <c r="C13" s="9">
        <v>25050531</v>
      </c>
      <c r="D13" s="9">
        <v>10082297</v>
      </c>
      <c r="E13" s="66">
        <v>40.247837461010306</v>
      </c>
      <c r="F13" s="9">
        <v>-1031029</v>
      </c>
      <c r="G13" s="66">
        <v>90.722588359236468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4" t="s">
        <v>5</v>
      </c>
      <c r="B14" s="38">
        <v>6717289</v>
      </c>
      <c r="C14" s="38">
        <v>26641730</v>
      </c>
      <c r="D14" s="38">
        <v>7536370</v>
      </c>
      <c r="E14" s="66">
        <v>28.287840166535734</v>
      </c>
      <c r="F14" s="9">
        <v>819081</v>
      </c>
      <c r="G14" s="66">
        <v>112.1936245410909</v>
      </c>
      <c r="O14" s="27"/>
    </row>
    <row r="15" spans="1:16" s="13" customFormat="1" ht="15.75" customHeight="1">
      <c r="A15" s="39" t="s">
        <v>33</v>
      </c>
      <c r="B15" s="14"/>
      <c r="C15" s="9"/>
      <c r="D15" s="14"/>
      <c r="E15" s="66"/>
      <c r="F15" s="14"/>
      <c r="G15" s="66"/>
      <c r="H15" s="29"/>
      <c r="I15" s="15"/>
      <c r="K15" s="16"/>
      <c r="P15" s="36"/>
    </row>
    <row r="16" spans="1:16" s="13" customFormat="1" ht="56.25">
      <c r="A16" s="67" t="s">
        <v>66</v>
      </c>
      <c r="B16" s="14">
        <v>5401025</v>
      </c>
      <c r="C16" s="14">
        <v>23968618</v>
      </c>
      <c r="D16" s="14">
        <v>6164724</v>
      </c>
      <c r="E16" s="66">
        <v>25.719981018513462</v>
      </c>
      <c r="F16" s="14">
        <v>763699</v>
      </c>
      <c r="G16" s="66">
        <v>114.13989011345069</v>
      </c>
      <c r="H16" s="29"/>
      <c r="I16" s="15"/>
      <c r="K16" s="16"/>
    </row>
    <row r="17" spans="1:11" s="13" customFormat="1" ht="90">
      <c r="A17" s="67" t="s">
        <v>67</v>
      </c>
      <c r="B17" s="14">
        <v>55430</v>
      </c>
      <c r="C17" s="14">
        <v>308588</v>
      </c>
      <c r="D17" s="14">
        <v>22132</v>
      </c>
      <c r="E17" s="66">
        <v>7.1720222432498995</v>
      </c>
      <c r="F17" s="14">
        <v>-33298</v>
      </c>
      <c r="G17" s="66">
        <v>39.927836911419803</v>
      </c>
      <c r="H17" s="29"/>
      <c r="I17" s="15"/>
      <c r="K17" s="16"/>
    </row>
    <row r="18" spans="1:11" s="13" customFormat="1" ht="33.75">
      <c r="A18" s="67" t="s">
        <v>39</v>
      </c>
      <c r="B18" s="14">
        <v>50791</v>
      </c>
      <c r="C18" s="14">
        <v>236430</v>
      </c>
      <c r="D18" s="14">
        <v>9401</v>
      </c>
      <c r="E18" s="66">
        <v>3.9762297508776383</v>
      </c>
      <c r="F18" s="14">
        <v>-41390</v>
      </c>
      <c r="G18" s="66">
        <v>18.509184698076432</v>
      </c>
      <c r="H18" s="29"/>
      <c r="I18" s="15"/>
      <c r="K18" s="16"/>
    </row>
    <row r="19" spans="1:11" s="13" customFormat="1" ht="67.5">
      <c r="A19" s="67" t="s">
        <v>65</v>
      </c>
      <c r="B19" s="14">
        <v>47835</v>
      </c>
      <c r="C19" s="14">
        <v>181327</v>
      </c>
      <c r="D19" s="14">
        <v>27649</v>
      </c>
      <c r="E19" s="66">
        <v>15.248142857930699</v>
      </c>
      <c r="F19" s="14">
        <v>-20186</v>
      </c>
      <c r="G19" s="66">
        <v>57.800773492212819</v>
      </c>
      <c r="H19" s="29"/>
      <c r="I19" s="15"/>
      <c r="K19" s="16"/>
    </row>
    <row r="20" spans="1:11" s="13" customFormat="1" ht="36.75" customHeight="1">
      <c r="A20" s="67" t="s">
        <v>90</v>
      </c>
      <c r="B20" s="14"/>
      <c r="C20" s="14"/>
      <c r="D20" s="14">
        <v>-11</v>
      </c>
      <c r="E20" s="66">
        <v>0</v>
      </c>
      <c r="F20" s="14">
        <v>-11</v>
      </c>
      <c r="G20" s="66">
        <v>0</v>
      </c>
      <c r="H20" s="29"/>
      <c r="I20" s="15"/>
      <c r="K20" s="16"/>
    </row>
    <row r="21" spans="1:11" s="13" customFormat="1" ht="33.75">
      <c r="A21" s="67" t="s">
        <v>75</v>
      </c>
      <c r="B21" s="14">
        <v>1162208</v>
      </c>
      <c r="C21" s="14">
        <v>1946730</v>
      </c>
      <c r="D21" s="14">
        <v>159323</v>
      </c>
      <c r="E21" s="66">
        <v>8.1841344202842716</v>
      </c>
      <c r="F21" s="14">
        <v>-1002885</v>
      </c>
      <c r="G21" s="66">
        <v>13.70864767752416</v>
      </c>
      <c r="H21" s="29"/>
      <c r="I21" s="15"/>
      <c r="K21" s="16"/>
    </row>
    <row r="22" spans="1:11" s="13" customFormat="1" ht="79.5" customHeight="1">
      <c r="A22" s="67" t="s">
        <v>95</v>
      </c>
      <c r="B22" s="14"/>
      <c r="C22" s="14"/>
      <c r="D22" s="14">
        <v>6</v>
      </c>
      <c r="E22" s="66">
        <v>0</v>
      </c>
      <c r="F22" s="14">
        <v>6</v>
      </c>
      <c r="G22" s="66">
        <v>0</v>
      </c>
      <c r="H22" s="29"/>
      <c r="I22" s="15"/>
      <c r="K22" s="16"/>
    </row>
    <row r="23" spans="1:11" s="13" customFormat="1" ht="56.25">
      <c r="A23" s="68" t="s">
        <v>86</v>
      </c>
      <c r="B23" s="14"/>
      <c r="C23" s="14">
        <v>17</v>
      </c>
      <c r="D23" s="14">
        <v>90972</v>
      </c>
      <c r="E23" s="66">
        <v>535129.4117647059</v>
      </c>
      <c r="F23" s="14">
        <v>90972</v>
      </c>
      <c r="G23" s="66">
        <v>0</v>
      </c>
      <c r="H23" s="29"/>
      <c r="I23" s="15"/>
      <c r="K23" s="16"/>
    </row>
    <row r="24" spans="1:11" s="13" customFormat="1" ht="56.25">
      <c r="A24" s="68" t="s">
        <v>87</v>
      </c>
      <c r="B24" s="14"/>
      <c r="C24" s="14">
        <v>20</v>
      </c>
      <c r="D24" s="14">
        <v>1062174</v>
      </c>
      <c r="E24" s="66">
        <v>5310870</v>
      </c>
      <c r="F24" s="14">
        <v>1062174</v>
      </c>
      <c r="G24" s="66">
        <v>0</v>
      </c>
      <c r="H24" s="29"/>
      <c r="I24" s="15"/>
      <c r="K24" s="16"/>
    </row>
    <row r="25" spans="1:11" s="18" customFormat="1" ht="24">
      <c r="A25" s="44" t="s">
        <v>6</v>
      </c>
      <c r="B25" s="38">
        <v>1822866</v>
      </c>
      <c r="C25" s="38">
        <v>5599791</v>
      </c>
      <c r="D25" s="38">
        <v>1965305</v>
      </c>
      <c r="E25" s="66">
        <v>35.09604197728094</v>
      </c>
      <c r="F25" s="14">
        <v>142439</v>
      </c>
      <c r="G25" s="66">
        <v>107.81401375635949</v>
      </c>
      <c r="H25" s="30"/>
      <c r="I25" s="3"/>
      <c r="K25" s="4"/>
    </row>
    <row r="26" spans="1:11" s="13" customFormat="1">
      <c r="A26" s="39" t="s">
        <v>33</v>
      </c>
      <c r="B26" s="14"/>
      <c r="C26" s="9"/>
      <c r="D26" s="14"/>
      <c r="E26" s="66"/>
      <c r="F26" s="14"/>
      <c r="G26" s="66"/>
      <c r="H26" s="29"/>
      <c r="I26" s="15"/>
      <c r="K26" s="16"/>
    </row>
    <row r="27" spans="1:11" s="13" customFormat="1">
      <c r="A27" s="39" t="s">
        <v>40</v>
      </c>
      <c r="B27" s="14">
        <v>109800</v>
      </c>
      <c r="C27" s="14">
        <v>95734</v>
      </c>
      <c r="D27" s="14">
        <v>49602</v>
      </c>
      <c r="E27" s="66">
        <v>51.812313284726429</v>
      </c>
      <c r="F27" s="14">
        <v>-60198</v>
      </c>
      <c r="G27" s="66">
        <v>45.174863387978142</v>
      </c>
      <c r="H27" s="29"/>
      <c r="I27" s="15"/>
      <c r="K27" s="16"/>
    </row>
    <row r="28" spans="1:11" s="13" customFormat="1">
      <c r="A28" s="39" t="s">
        <v>41</v>
      </c>
      <c r="B28" s="14">
        <v>29</v>
      </c>
      <c r="C28" s="14">
        <v>5210</v>
      </c>
      <c r="D28" s="14">
        <v>-307</v>
      </c>
      <c r="E28" s="66">
        <v>0</v>
      </c>
      <c r="F28" s="14">
        <v>-336</v>
      </c>
      <c r="G28" s="66">
        <v>0</v>
      </c>
      <c r="H28" s="29"/>
      <c r="I28" s="15"/>
      <c r="K28" s="16"/>
    </row>
    <row r="29" spans="1:11" s="13" customFormat="1">
      <c r="A29" s="39" t="s">
        <v>42</v>
      </c>
      <c r="B29" s="14">
        <v>34897</v>
      </c>
      <c r="C29" s="14">
        <v>203499</v>
      </c>
      <c r="D29" s="14">
        <v>60690</v>
      </c>
      <c r="E29" s="66">
        <v>29.823242374655401</v>
      </c>
      <c r="F29" s="14">
        <v>25793</v>
      </c>
      <c r="G29" s="66">
        <v>173.91179757572283</v>
      </c>
      <c r="H29" s="29"/>
      <c r="I29" s="15"/>
      <c r="K29" s="16"/>
    </row>
    <row r="30" spans="1:11" s="13" customFormat="1">
      <c r="A30" s="39" t="s">
        <v>43</v>
      </c>
      <c r="B30" s="14">
        <v>356305</v>
      </c>
      <c r="C30" s="14">
        <v>1066866</v>
      </c>
      <c r="D30" s="14">
        <v>335341</v>
      </c>
      <c r="E30" s="66">
        <v>31.432344830559789</v>
      </c>
      <c r="F30" s="14">
        <v>-20964</v>
      </c>
      <c r="G30" s="66">
        <v>94.1162767853384</v>
      </c>
      <c r="H30" s="29"/>
      <c r="I30" s="15"/>
      <c r="K30" s="16"/>
    </row>
    <row r="31" spans="1:11" s="13" customFormat="1">
      <c r="A31" s="39" t="s">
        <v>60</v>
      </c>
      <c r="B31" s="14">
        <v>3401</v>
      </c>
      <c r="C31" s="14">
        <v>29274</v>
      </c>
      <c r="D31" s="14">
        <v>6107</v>
      </c>
      <c r="E31" s="66">
        <v>20.861515337842455</v>
      </c>
      <c r="F31" s="14">
        <v>2706</v>
      </c>
      <c r="G31" s="66">
        <v>179.56483387239049</v>
      </c>
      <c r="H31" s="29"/>
      <c r="I31" s="15"/>
      <c r="K31" s="16"/>
    </row>
    <row r="32" spans="1:11" s="13" customFormat="1">
      <c r="A32" s="39" t="s">
        <v>44</v>
      </c>
      <c r="B32" s="41">
        <v>1318434</v>
      </c>
      <c r="C32" s="41">
        <v>4199208</v>
      </c>
      <c r="D32" s="41">
        <v>1513872</v>
      </c>
      <c r="E32" s="66">
        <v>36.051369686855232</v>
      </c>
      <c r="F32" s="14">
        <v>195438</v>
      </c>
      <c r="G32" s="66">
        <v>114.82349514651473</v>
      </c>
      <c r="H32" s="29"/>
      <c r="I32" s="15"/>
      <c r="K32" s="16"/>
    </row>
    <row r="33" spans="1:15" s="13" customFormat="1">
      <c r="A33" s="39" t="s">
        <v>33</v>
      </c>
      <c r="B33" s="14"/>
      <c r="C33" s="9"/>
      <c r="D33" s="14"/>
      <c r="E33" s="66"/>
      <c r="F33" s="14"/>
      <c r="G33" s="66"/>
      <c r="H33" s="29"/>
      <c r="I33" s="15"/>
      <c r="K33" s="16"/>
    </row>
    <row r="34" spans="1:15" s="13" customFormat="1" ht="33.75">
      <c r="A34" s="69" t="s">
        <v>45</v>
      </c>
      <c r="B34" s="14">
        <v>643386</v>
      </c>
      <c r="C34" s="14">
        <v>1988922</v>
      </c>
      <c r="D34" s="14">
        <v>778100</v>
      </c>
      <c r="E34" s="66">
        <v>39.121695068987123</v>
      </c>
      <c r="F34" s="14">
        <v>134714</v>
      </c>
      <c r="G34" s="66">
        <v>120.93828588125946</v>
      </c>
      <c r="H34" s="29"/>
      <c r="I34" s="15"/>
      <c r="K34" s="16"/>
    </row>
    <row r="35" spans="1:15" s="13" customFormat="1" ht="45">
      <c r="A35" s="69" t="s">
        <v>46</v>
      </c>
      <c r="B35" s="14">
        <v>4419</v>
      </c>
      <c r="C35" s="14">
        <v>13814</v>
      </c>
      <c r="D35" s="14">
        <v>3573</v>
      </c>
      <c r="E35" s="66">
        <v>25.865064427392497</v>
      </c>
      <c r="F35" s="14">
        <v>-846</v>
      </c>
      <c r="G35" s="66">
        <v>80.855397148676161</v>
      </c>
      <c r="H35" s="29"/>
      <c r="I35" s="15"/>
      <c r="K35" s="16"/>
    </row>
    <row r="36" spans="1:15" s="13" customFormat="1" ht="45">
      <c r="A36" s="69" t="s">
        <v>47</v>
      </c>
      <c r="B36" s="14">
        <v>763516</v>
      </c>
      <c r="C36" s="14">
        <v>2458780</v>
      </c>
      <c r="D36" s="14">
        <v>828573</v>
      </c>
      <c r="E36" s="66">
        <v>33.698541553127974</v>
      </c>
      <c r="F36" s="14">
        <v>65057</v>
      </c>
      <c r="G36" s="66">
        <v>108.5207120741412</v>
      </c>
      <c r="H36" s="29"/>
      <c r="I36" s="15"/>
      <c r="K36" s="16"/>
    </row>
    <row r="37" spans="1:15" s="13" customFormat="1" ht="45">
      <c r="A37" s="69" t="s">
        <v>48</v>
      </c>
      <c r="B37" s="41">
        <v>-93147</v>
      </c>
      <c r="C37" s="14">
        <v>-262308</v>
      </c>
      <c r="D37" s="41">
        <v>-96374</v>
      </c>
      <c r="E37" s="66">
        <v>36.740778016682683</v>
      </c>
      <c r="F37" s="14">
        <v>-3227</v>
      </c>
      <c r="G37" s="66">
        <v>103.46441646000409</v>
      </c>
      <c r="H37" s="29"/>
      <c r="I37" s="15"/>
      <c r="K37" s="16"/>
    </row>
    <row r="38" spans="1:15" s="13" customFormat="1" ht="78.75">
      <c r="A38" s="70" t="s">
        <v>84</v>
      </c>
      <c r="B38" s="14">
        <v>260</v>
      </c>
      <c r="C38" s="14"/>
      <c r="D38" s="14"/>
      <c r="E38" s="66">
        <v>0</v>
      </c>
      <c r="F38" s="14">
        <v>-260</v>
      </c>
      <c r="G38" s="66">
        <v>0</v>
      </c>
      <c r="H38" s="29"/>
      <c r="I38" s="15"/>
      <c r="K38" s="16"/>
      <c r="O38" s="36"/>
    </row>
    <row r="39" spans="1:15" s="13" customFormat="1" ht="24">
      <c r="A39" s="44" t="s">
        <v>7</v>
      </c>
      <c r="B39" s="38">
        <v>1498188</v>
      </c>
      <c r="C39" s="38">
        <v>4172081</v>
      </c>
      <c r="D39" s="38">
        <v>1868138</v>
      </c>
      <c r="E39" s="66">
        <v>44.777126810337577</v>
      </c>
      <c r="F39" s="14">
        <v>369950</v>
      </c>
      <c r="G39" s="66">
        <v>124.69316267384333</v>
      </c>
      <c r="H39" s="29"/>
      <c r="I39" s="15"/>
      <c r="K39" s="16"/>
    </row>
    <row r="40" spans="1:15" s="13" customFormat="1">
      <c r="A40" s="39" t="s">
        <v>3</v>
      </c>
      <c r="B40" s="14"/>
      <c r="C40" s="9"/>
      <c r="D40" s="14"/>
      <c r="E40" s="66"/>
      <c r="F40" s="14"/>
      <c r="G40" s="66"/>
      <c r="H40" s="29"/>
      <c r="I40" s="15"/>
      <c r="K40" s="16"/>
    </row>
    <row r="41" spans="1:15" s="13" customFormat="1" ht="24">
      <c r="A41" s="71" t="s">
        <v>49</v>
      </c>
      <c r="B41" s="14">
        <v>1027200</v>
      </c>
      <c r="C41" s="14">
        <v>2899938</v>
      </c>
      <c r="D41" s="14">
        <v>1157150</v>
      </c>
      <c r="E41" s="66">
        <v>39.902577227513142</v>
      </c>
      <c r="F41" s="14">
        <v>129950</v>
      </c>
      <c r="G41" s="66">
        <v>112.65089563862929</v>
      </c>
      <c r="H41" s="29"/>
      <c r="I41" s="15"/>
      <c r="K41" s="16"/>
    </row>
    <row r="42" spans="1:15" s="13" customFormat="1" ht="36">
      <c r="A42" s="71" t="s">
        <v>50</v>
      </c>
      <c r="B42" s="14">
        <v>470983</v>
      </c>
      <c r="C42" s="14">
        <v>1272143</v>
      </c>
      <c r="D42" s="14">
        <v>711113</v>
      </c>
      <c r="E42" s="66">
        <v>55.898825839547918</v>
      </c>
      <c r="F42" s="14">
        <v>240130</v>
      </c>
      <c r="G42" s="66">
        <v>150.98485507969502</v>
      </c>
      <c r="H42" s="29"/>
      <c r="I42" s="15"/>
      <c r="K42" s="16"/>
      <c r="O42" s="36"/>
    </row>
    <row r="43" spans="1:15" s="13" customFormat="1">
      <c r="A43" s="71" t="s">
        <v>51</v>
      </c>
      <c r="B43" s="14">
        <v>5</v>
      </c>
      <c r="C43" s="14"/>
      <c r="D43" s="14">
        <v>-125</v>
      </c>
      <c r="E43" s="66">
        <v>0</v>
      </c>
      <c r="F43" s="14">
        <v>-130</v>
      </c>
      <c r="G43" s="66">
        <v>0</v>
      </c>
      <c r="H43" s="29"/>
      <c r="I43" s="15"/>
      <c r="K43" s="16"/>
    </row>
    <row r="44" spans="1:15" s="1" customFormat="1" ht="24">
      <c r="A44" s="44" t="s">
        <v>36</v>
      </c>
      <c r="B44" s="9">
        <v>97747</v>
      </c>
      <c r="C44" s="9">
        <v>253184</v>
      </c>
      <c r="D44" s="9">
        <v>113847</v>
      </c>
      <c r="E44" s="66">
        <v>44.966111602628914</v>
      </c>
      <c r="F44" s="14">
        <v>16100</v>
      </c>
      <c r="G44" s="66">
        <v>116.47109374200744</v>
      </c>
      <c r="H44" s="30"/>
      <c r="I44" s="3"/>
      <c r="K44" s="4"/>
    </row>
    <row r="45" spans="1:15" s="1" customFormat="1" ht="24">
      <c r="A45" s="44" t="s">
        <v>8</v>
      </c>
      <c r="B45" s="9">
        <v>890</v>
      </c>
      <c r="C45" s="9"/>
      <c r="D45" s="9">
        <v>-9036</v>
      </c>
      <c r="E45" s="66">
        <v>0</v>
      </c>
      <c r="F45" s="14">
        <v>-9926</v>
      </c>
      <c r="G45" s="66">
        <v>0</v>
      </c>
      <c r="H45" s="30"/>
      <c r="I45" s="3"/>
      <c r="K45" s="4"/>
    </row>
    <row r="46" spans="1:15" s="1" customFormat="1">
      <c r="A46" s="44" t="s">
        <v>9</v>
      </c>
      <c r="B46" s="9">
        <v>113492</v>
      </c>
      <c r="C46" s="9">
        <v>165715</v>
      </c>
      <c r="D46" s="9">
        <v>145841</v>
      </c>
      <c r="E46" s="66">
        <v>88.007120658962677</v>
      </c>
      <c r="F46" s="14">
        <v>32349</v>
      </c>
      <c r="G46" s="66">
        <v>128.50333063123392</v>
      </c>
      <c r="H46" s="31" t="e">
        <f>(#REF!/#REF!)*100</f>
        <v>#REF!</v>
      </c>
      <c r="I46" s="6">
        <f>(E46/C46)*100</f>
        <v>5.310751631352785E-2</v>
      </c>
      <c r="J46" s="6" t="e">
        <f>(F46/#REF!)*100</f>
        <v>#REF!</v>
      </c>
      <c r="K46" s="6">
        <f>(G46/D46)*100</f>
        <v>8.8111937405279672E-2</v>
      </c>
      <c r="L46" s="6" t="e">
        <f>(H46/#REF!)*100</f>
        <v>#REF!</v>
      </c>
      <c r="M46" s="6">
        <f t="shared" ref="M46" si="0">(I46/E46)*100</f>
        <v>6.034456748031259E-2</v>
      </c>
    </row>
    <row r="47" spans="1:15" s="1" customFormat="1">
      <c r="A47" s="44" t="s">
        <v>74</v>
      </c>
      <c r="B47" s="9">
        <v>19168</v>
      </c>
      <c r="C47" s="9">
        <v>62949</v>
      </c>
      <c r="D47" s="9">
        <v>32048</v>
      </c>
      <c r="E47" s="66">
        <v>50.911054981016377</v>
      </c>
      <c r="F47" s="14">
        <v>12880</v>
      </c>
      <c r="G47" s="66">
        <v>167.19532554257094</v>
      </c>
      <c r="H47" s="30"/>
      <c r="I47" s="3"/>
      <c r="K47" s="4"/>
    </row>
    <row r="48" spans="1:15" s="1" customFormat="1" ht="36">
      <c r="A48" s="72" t="s">
        <v>96</v>
      </c>
      <c r="B48" s="9"/>
      <c r="C48" s="9"/>
      <c r="D48" s="9">
        <v>6</v>
      </c>
      <c r="E48" s="66">
        <v>0</v>
      </c>
      <c r="F48" s="14">
        <v>6</v>
      </c>
      <c r="G48" s="66">
        <v>0</v>
      </c>
      <c r="H48" s="30"/>
      <c r="I48" s="3"/>
      <c r="K48" s="4"/>
    </row>
    <row r="49" spans="1:11" s="1" customFormat="1">
      <c r="A49" s="44" t="s">
        <v>10</v>
      </c>
      <c r="B49" s="9">
        <v>29898</v>
      </c>
      <c r="C49" s="9">
        <v>410195</v>
      </c>
      <c r="D49" s="9">
        <v>10392</v>
      </c>
      <c r="E49" s="66">
        <v>2.5334292226867712</v>
      </c>
      <c r="F49" s="14">
        <v>-19506</v>
      </c>
      <c r="G49" s="66">
        <v>34.758177804535421</v>
      </c>
      <c r="H49" s="30"/>
      <c r="I49" s="3"/>
      <c r="K49" s="4"/>
    </row>
    <row r="50" spans="1:11" s="1" customFormat="1">
      <c r="A50" s="44" t="s">
        <v>0</v>
      </c>
      <c r="B50" s="38">
        <v>1624615</v>
      </c>
      <c r="C50" s="38">
        <v>4754187</v>
      </c>
      <c r="D50" s="38">
        <v>2308088</v>
      </c>
      <c r="E50" s="66">
        <v>48.548532062369446</v>
      </c>
      <c r="F50" s="14">
        <v>683473</v>
      </c>
      <c r="G50" s="66">
        <v>142.06984424001993</v>
      </c>
      <c r="H50" s="30"/>
      <c r="I50" s="3"/>
      <c r="K50" s="4"/>
    </row>
    <row r="51" spans="1:11" s="13" customFormat="1">
      <c r="A51" s="39" t="s">
        <v>3</v>
      </c>
      <c r="B51" s="14"/>
      <c r="C51" s="9"/>
      <c r="D51" s="14"/>
      <c r="E51" s="66"/>
      <c r="F51" s="14"/>
      <c r="G51" s="66"/>
      <c r="H51" s="29"/>
      <c r="I51" s="15"/>
      <c r="K51" s="16"/>
    </row>
    <row r="52" spans="1:11" s="13" customFormat="1" ht="24">
      <c r="A52" s="39" t="s">
        <v>37</v>
      </c>
      <c r="B52" s="14">
        <v>1610686</v>
      </c>
      <c r="C52" s="14">
        <v>4338574</v>
      </c>
      <c r="D52" s="14">
        <v>2122254</v>
      </c>
      <c r="E52" s="66">
        <v>48.915934129508912</v>
      </c>
      <c r="F52" s="14">
        <v>511568</v>
      </c>
      <c r="G52" s="66">
        <v>131.76087704245271</v>
      </c>
      <c r="H52" s="29"/>
      <c r="I52" s="15"/>
      <c r="K52" s="16"/>
    </row>
    <row r="53" spans="1:11" s="13" customFormat="1" ht="24">
      <c r="A53" s="39" t="s">
        <v>38</v>
      </c>
      <c r="B53" s="14">
        <v>13929</v>
      </c>
      <c r="C53" s="14">
        <v>415613</v>
      </c>
      <c r="D53" s="14">
        <v>185834</v>
      </c>
      <c r="E53" s="66">
        <v>44.713230818092789</v>
      </c>
      <c r="F53" s="14">
        <v>171905</v>
      </c>
      <c r="G53" s="66">
        <v>1334.1517696891378</v>
      </c>
      <c r="H53" s="29"/>
      <c r="I53" s="15"/>
      <c r="K53" s="16"/>
    </row>
    <row r="54" spans="1:11" s="1" customFormat="1">
      <c r="A54" s="44" t="s">
        <v>11</v>
      </c>
      <c r="B54" s="38">
        <v>187098</v>
      </c>
      <c r="C54" s="38">
        <v>1443959</v>
      </c>
      <c r="D54" s="38">
        <v>200772</v>
      </c>
      <c r="E54" s="66">
        <v>13.90427290525562</v>
      </c>
      <c r="F54" s="14">
        <v>13674</v>
      </c>
      <c r="G54" s="66">
        <v>107.30846935830421</v>
      </c>
      <c r="H54" s="30"/>
      <c r="I54" s="3"/>
      <c r="K54" s="4"/>
    </row>
    <row r="55" spans="1:11" s="13" customFormat="1">
      <c r="A55" s="39" t="s">
        <v>3</v>
      </c>
      <c r="B55" s="14"/>
      <c r="C55" s="9"/>
      <c r="D55" s="14"/>
      <c r="E55" s="66"/>
      <c r="F55" s="14"/>
      <c r="G55" s="66"/>
      <c r="H55" s="29"/>
      <c r="I55" s="15"/>
      <c r="K55" s="16"/>
    </row>
    <row r="56" spans="1:11" s="13" customFormat="1">
      <c r="A56" s="39" t="s">
        <v>52</v>
      </c>
      <c r="B56" s="14">
        <v>97810</v>
      </c>
      <c r="C56" s="14">
        <v>280426</v>
      </c>
      <c r="D56" s="14">
        <v>120620</v>
      </c>
      <c r="E56" s="66">
        <v>43.013130023606941</v>
      </c>
      <c r="F56" s="14">
        <v>22810</v>
      </c>
      <c r="G56" s="66">
        <v>123.32072385236683</v>
      </c>
      <c r="H56" s="29"/>
      <c r="I56" s="15"/>
      <c r="K56" s="16"/>
    </row>
    <row r="57" spans="1:11" s="13" customFormat="1">
      <c r="A57" s="39" t="s">
        <v>53</v>
      </c>
      <c r="B57" s="14">
        <v>89288</v>
      </c>
      <c r="C57" s="14">
        <v>1163533</v>
      </c>
      <c r="D57" s="14">
        <v>80152</v>
      </c>
      <c r="E57" s="66">
        <v>6.8886744080314006</v>
      </c>
      <c r="F57" s="14">
        <v>-9136</v>
      </c>
      <c r="G57" s="66">
        <v>89.767941940686313</v>
      </c>
      <c r="H57" s="29"/>
      <c r="I57" s="15"/>
      <c r="K57" s="16"/>
    </row>
    <row r="58" spans="1:11" s="1" customFormat="1">
      <c r="A58" s="44" t="s">
        <v>12</v>
      </c>
      <c r="B58" s="9">
        <v>784</v>
      </c>
      <c r="C58" s="9">
        <v>2184</v>
      </c>
      <c r="D58" s="9">
        <v>690</v>
      </c>
      <c r="E58" s="66">
        <v>31.593406593406591</v>
      </c>
      <c r="F58" s="14">
        <v>-94</v>
      </c>
      <c r="G58" s="66">
        <v>88.010204081632651</v>
      </c>
      <c r="H58" s="30"/>
      <c r="I58" s="3"/>
      <c r="K58" s="4"/>
    </row>
    <row r="59" spans="1:11" s="1" customFormat="1">
      <c r="A59" s="44" t="s">
        <v>13</v>
      </c>
      <c r="B59" s="9">
        <v>476758</v>
      </c>
      <c r="C59" s="9">
        <v>1420588</v>
      </c>
      <c r="D59" s="9">
        <v>519701</v>
      </c>
      <c r="E59" s="66">
        <v>36.583513305757897</v>
      </c>
      <c r="F59" s="14">
        <v>42943</v>
      </c>
      <c r="G59" s="66">
        <v>109.00729510569303</v>
      </c>
      <c r="H59" s="30"/>
      <c r="I59" s="3"/>
      <c r="K59" s="4"/>
    </row>
    <row r="60" spans="1:11" s="13" customFormat="1">
      <c r="A60" s="39" t="s">
        <v>33</v>
      </c>
      <c r="B60" s="14"/>
      <c r="C60" s="9"/>
      <c r="D60" s="14"/>
      <c r="E60" s="66"/>
      <c r="F60" s="14"/>
      <c r="G60" s="66"/>
      <c r="H60" s="29"/>
      <c r="I60" s="15"/>
      <c r="K60" s="16"/>
    </row>
    <row r="61" spans="1:11" s="13" customFormat="1">
      <c r="A61" s="39" t="s">
        <v>62</v>
      </c>
      <c r="B61" s="14">
        <v>458510</v>
      </c>
      <c r="C61" s="14">
        <v>1103915</v>
      </c>
      <c r="D61" s="14">
        <v>510221</v>
      </c>
      <c r="E61" s="66">
        <v>46.219228835553459</v>
      </c>
      <c r="F61" s="14">
        <v>51711</v>
      </c>
      <c r="G61" s="66">
        <v>111.27805282327539</v>
      </c>
      <c r="H61" s="29"/>
      <c r="I61" s="15"/>
      <c r="K61" s="16"/>
    </row>
    <row r="62" spans="1:11" s="13" customFormat="1">
      <c r="A62" s="39" t="s">
        <v>63</v>
      </c>
      <c r="B62" s="14">
        <v>18248</v>
      </c>
      <c r="C62" s="14">
        <v>316673</v>
      </c>
      <c r="D62" s="14">
        <v>9480</v>
      </c>
      <c r="E62" s="66">
        <v>2.9936243380395551</v>
      </c>
      <c r="F62" s="14">
        <v>-8768</v>
      </c>
      <c r="G62" s="66">
        <v>51.950898728627791</v>
      </c>
      <c r="H62" s="29"/>
      <c r="I62" s="15"/>
      <c r="K62" s="16"/>
    </row>
    <row r="63" spans="1:11" s="1" customFormat="1">
      <c r="A63" s="44" t="s">
        <v>1</v>
      </c>
      <c r="B63" s="38">
        <v>779093</v>
      </c>
      <c r="C63" s="38">
        <v>2192284</v>
      </c>
      <c r="D63" s="38">
        <v>633789</v>
      </c>
      <c r="E63" s="66">
        <v>28.909986114937663</v>
      </c>
      <c r="F63" s="35">
        <v>-145304</v>
      </c>
      <c r="G63" s="66">
        <v>81.349594977749774</v>
      </c>
      <c r="H63" s="30"/>
      <c r="I63" s="3"/>
      <c r="K63" s="4"/>
    </row>
    <row r="64" spans="1:11" s="13" customFormat="1">
      <c r="A64" s="39" t="s">
        <v>33</v>
      </c>
      <c r="B64" s="14"/>
      <c r="C64" s="9"/>
      <c r="D64" s="14"/>
      <c r="E64" s="66"/>
      <c r="F64" s="14"/>
      <c r="G64" s="66"/>
      <c r="H64" s="29"/>
      <c r="I64" s="15"/>
      <c r="K64" s="16"/>
    </row>
    <row r="65" spans="1:16380" s="13" customFormat="1" ht="24">
      <c r="A65" s="71" t="s">
        <v>61</v>
      </c>
      <c r="B65" s="14">
        <v>8216</v>
      </c>
      <c r="C65" s="14">
        <v>25743</v>
      </c>
      <c r="D65" s="14">
        <v>7241</v>
      </c>
      <c r="E65" s="66">
        <v>28.128034805578217</v>
      </c>
      <c r="F65" s="14">
        <v>-975</v>
      </c>
      <c r="G65" s="66">
        <v>88.132911392405063</v>
      </c>
      <c r="H65" s="29"/>
      <c r="I65" s="15"/>
      <c r="K65" s="16"/>
    </row>
    <row r="66" spans="1:16380" s="13" customFormat="1" ht="36">
      <c r="A66" s="71" t="s">
        <v>68</v>
      </c>
      <c r="B66" s="14">
        <v>240</v>
      </c>
      <c r="C66" s="14">
        <v>4285</v>
      </c>
      <c r="D66" s="14">
        <v>17920</v>
      </c>
      <c r="E66" s="66">
        <v>418.20303383897317</v>
      </c>
      <c r="F66" s="14">
        <v>17680</v>
      </c>
      <c r="G66" s="66">
        <v>7466.666666666667</v>
      </c>
      <c r="H66" s="29"/>
      <c r="I66" s="15"/>
      <c r="K66" s="16"/>
    </row>
    <row r="67" spans="1:16380" s="13" customFormat="1" ht="36">
      <c r="A67" s="71" t="s">
        <v>80</v>
      </c>
      <c r="B67" s="14">
        <v>110717</v>
      </c>
      <c r="C67" s="14">
        <v>189001</v>
      </c>
      <c r="D67" s="14">
        <v>43326</v>
      </c>
      <c r="E67" s="66">
        <v>22.923688234453788</v>
      </c>
      <c r="F67" s="14">
        <v>-67391</v>
      </c>
      <c r="G67" s="66">
        <v>39.132201920210989</v>
      </c>
      <c r="H67" s="29"/>
      <c r="I67" s="15"/>
      <c r="K67" s="16"/>
    </row>
    <row r="68" spans="1:16380" s="13" customFormat="1" ht="24.75" customHeight="1">
      <c r="A68" s="71" t="s">
        <v>82</v>
      </c>
      <c r="B68" s="14">
        <v>659920</v>
      </c>
      <c r="C68" s="14">
        <v>1973255</v>
      </c>
      <c r="D68" s="14">
        <v>565302</v>
      </c>
      <c r="E68" s="66">
        <v>28.648198028131183</v>
      </c>
      <c r="F68" s="14">
        <v>-94618</v>
      </c>
      <c r="G68" s="66">
        <v>85.662201478967148</v>
      </c>
      <c r="H68" s="29"/>
      <c r="I68" s="15"/>
      <c r="K68" s="16"/>
    </row>
    <row r="69" spans="1:16380" s="1" customFormat="1">
      <c r="A69" s="44" t="s">
        <v>14</v>
      </c>
      <c r="B69" s="9">
        <v>1</v>
      </c>
      <c r="C69" s="9"/>
      <c r="D69" s="9">
        <v>1</v>
      </c>
      <c r="E69" s="66">
        <v>0</v>
      </c>
      <c r="F69" s="14">
        <v>0</v>
      </c>
      <c r="G69" s="66">
        <v>100</v>
      </c>
      <c r="H69" s="30"/>
      <c r="I69" s="3"/>
      <c r="K69" s="4"/>
    </row>
    <row r="70" spans="1:16380" s="1" customFormat="1">
      <c r="A70" s="44" t="s">
        <v>15</v>
      </c>
      <c r="B70" s="9">
        <v>86889</v>
      </c>
      <c r="C70" s="9">
        <v>292579</v>
      </c>
      <c r="D70" s="9">
        <v>79807</v>
      </c>
      <c r="E70" s="66">
        <v>27.27707730219872</v>
      </c>
      <c r="F70" s="14">
        <v>-7082</v>
      </c>
      <c r="G70" s="66">
        <v>91.849371036609924</v>
      </c>
      <c r="H70" s="62" t="e">
        <f>(#REF!/#REF!)*100</f>
        <v>#REF!</v>
      </c>
      <c r="I70" s="17">
        <f>(E70/C70)*100</f>
        <v>9.3229785125380563E-3</v>
      </c>
      <c r="J70" s="17" t="e">
        <f>(F70/#REF!)*100</f>
        <v>#REF!</v>
      </c>
      <c r="K70" s="17">
        <f>(G70/D70)*100</f>
        <v>0.11508936689339272</v>
      </c>
      <c r="L70" s="17" t="e">
        <f>(H70/#REF!)*100</f>
        <v>#REF!</v>
      </c>
      <c r="M70" s="17">
        <f t="shared" ref="M70" si="1">(I70/E70)*100</f>
        <v>3.4178802989961683E-2</v>
      </c>
    </row>
    <row r="71" spans="1:16380" s="1" customFormat="1" ht="24">
      <c r="A71" s="44" t="s">
        <v>64</v>
      </c>
      <c r="B71" s="9">
        <v>-10</v>
      </c>
      <c r="C71" s="9"/>
      <c r="D71" s="9">
        <v>-78</v>
      </c>
      <c r="E71" s="66">
        <v>0</v>
      </c>
      <c r="F71" s="14">
        <v>-68</v>
      </c>
      <c r="G71" s="66">
        <v>780</v>
      </c>
      <c r="H71" s="30"/>
      <c r="I71" s="3"/>
      <c r="K71" s="4"/>
    </row>
    <row r="72" spans="1:16380" s="1" customFormat="1" ht="48">
      <c r="A72" s="44" t="s">
        <v>18</v>
      </c>
      <c r="B72" s="9"/>
      <c r="C72" s="9">
        <v>7969</v>
      </c>
      <c r="D72" s="9"/>
      <c r="E72" s="66">
        <v>0</v>
      </c>
      <c r="F72" s="14">
        <v>0</v>
      </c>
      <c r="G72" s="66">
        <v>0</v>
      </c>
      <c r="H72" s="31" t="e">
        <f>(#REF!/#REF!)*100</f>
        <v>#REF!</v>
      </c>
      <c r="I72" s="6">
        <f>(E72/C72)*100</f>
        <v>0</v>
      </c>
      <c r="J72" s="6" t="e">
        <f>(F72/#REF!)*100</f>
        <v>#REF!</v>
      </c>
      <c r="K72" s="6" t="e">
        <f>(G72/D72)*100</f>
        <v>#DIV/0!</v>
      </c>
      <c r="L72" s="6" t="e">
        <f>(H72/#REF!)*100</f>
        <v>#REF!</v>
      </c>
      <c r="M72" s="6" t="e">
        <f t="shared" ref="M72" si="2">(I72/E72)*100</f>
        <v>#DIV/0!</v>
      </c>
      <c r="P72" s="26"/>
    </row>
    <row r="73" spans="1:16380" s="1" customFormat="1" ht="36">
      <c r="A73" s="44" t="s">
        <v>79</v>
      </c>
      <c r="B73" s="9">
        <v>356655</v>
      </c>
      <c r="C73" s="9"/>
      <c r="D73" s="9">
        <v>108750</v>
      </c>
      <c r="E73" s="66">
        <v>0</v>
      </c>
      <c r="F73" s="14">
        <v>-247905</v>
      </c>
      <c r="G73" s="66">
        <v>30.491651596080242</v>
      </c>
      <c r="H73" s="32"/>
      <c r="I73" s="33"/>
      <c r="J73" s="34"/>
      <c r="K73" s="34"/>
      <c r="L73" s="34"/>
      <c r="M73" s="34"/>
      <c r="P73" s="26"/>
    </row>
    <row r="74" spans="1:16380" s="1" customFormat="1" ht="24">
      <c r="A74" s="44" t="s">
        <v>19</v>
      </c>
      <c r="B74" s="9"/>
      <c r="C74" s="9">
        <v>1043</v>
      </c>
      <c r="D74" s="9"/>
      <c r="E74" s="66">
        <v>0</v>
      </c>
      <c r="F74" s="14">
        <v>0</v>
      </c>
      <c r="G74" s="66">
        <v>0</v>
      </c>
      <c r="H74" s="30"/>
      <c r="I74" s="3"/>
      <c r="K74" s="4"/>
      <c r="O74" s="26"/>
    </row>
    <row r="75" spans="1:16380" s="1" customFormat="1" ht="36">
      <c r="A75" s="44" t="s">
        <v>20</v>
      </c>
      <c r="B75" s="38">
        <v>328449</v>
      </c>
      <c r="C75" s="38">
        <v>998882</v>
      </c>
      <c r="D75" s="38">
        <v>343458</v>
      </c>
      <c r="E75" s="66">
        <v>34.384241582088777</v>
      </c>
      <c r="F75" s="14">
        <v>15009</v>
      </c>
      <c r="G75" s="66">
        <v>104.56965921649936</v>
      </c>
      <c r="H75" s="30"/>
      <c r="I75" s="3"/>
      <c r="K75" s="4"/>
      <c r="O75" s="26"/>
      <c r="P75" s="26"/>
    </row>
    <row r="76" spans="1:16380" s="20" customFormat="1">
      <c r="A76" s="39" t="s">
        <v>33</v>
      </c>
      <c r="B76" s="42"/>
      <c r="C76" s="9"/>
      <c r="D76" s="42"/>
      <c r="E76" s="66"/>
      <c r="F76" s="14"/>
      <c r="G76" s="66"/>
      <c r="H76" s="19"/>
      <c r="I76" s="16"/>
      <c r="J76" s="13"/>
      <c r="K76" s="16"/>
      <c r="L76" s="13"/>
      <c r="M76" s="13"/>
    </row>
    <row r="77" spans="1:16380" s="20" customFormat="1">
      <c r="A77" s="39" t="s">
        <v>54</v>
      </c>
      <c r="B77" s="42">
        <v>279193</v>
      </c>
      <c r="C77" s="14">
        <v>871270</v>
      </c>
      <c r="D77" s="42">
        <v>301395</v>
      </c>
      <c r="E77" s="66">
        <v>34.592606195553614</v>
      </c>
      <c r="F77" s="14">
        <v>22202</v>
      </c>
      <c r="G77" s="66">
        <v>107.95220510542887</v>
      </c>
      <c r="H77" s="19"/>
      <c r="I77" s="16"/>
      <c r="J77" s="13"/>
      <c r="K77" s="16"/>
      <c r="L77" s="13"/>
      <c r="M77" s="13"/>
    </row>
    <row r="78" spans="1:16380" s="20" customFormat="1">
      <c r="A78" s="39" t="s">
        <v>55</v>
      </c>
      <c r="B78" s="42">
        <v>19946</v>
      </c>
      <c r="C78" s="14">
        <v>65974</v>
      </c>
      <c r="D78" s="42">
        <v>18408</v>
      </c>
      <c r="E78" s="66">
        <v>27.901900748779823</v>
      </c>
      <c r="F78" s="14">
        <v>-1538</v>
      </c>
      <c r="G78" s="66">
        <v>92.28918078812795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20" customFormat="1">
      <c r="A79" s="39" t="s">
        <v>56</v>
      </c>
      <c r="B79" s="42">
        <v>29286</v>
      </c>
      <c r="C79" s="14">
        <v>58074</v>
      </c>
      <c r="D79" s="42">
        <v>23609</v>
      </c>
      <c r="E79" s="66">
        <v>40.653304404725006</v>
      </c>
      <c r="F79" s="14">
        <v>-5677</v>
      </c>
      <c r="G79" s="66">
        <v>80.615311070135903</v>
      </c>
      <c r="H79" s="21"/>
      <c r="I79" s="16"/>
      <c r="J79" s="13"/>
      <c r="K79" s="16"/>
      <c r="L79" s="13"/>
      <c r="M79" s="13"/>
    </row>
    <row r="80" spans="1:16380" s="25" customFormat="1" ht="40.5" customHeight="1">
      <c r="A80" s="40" t="s">
        <v>70</v>
      </c>
      <c r="B80" s="42">
        <v>24</v>
      </c>
      <c r="C80" s="14">
        <v>3564</v>
      </c>
      <c r="D80" s="42">
        <v>46</v>
      </c>
      <c r="E80" s="66">
        <v>1.2906846240179575</v>
      </c>
      <c r="F80" s="14">
        <v>22</v>
      </c>
      <c r="G80" s="66">
        <v>191.66666666666669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5" customFormat="1" ht="24">
      <c r="A81" s="73" t="s">
        <v>89</v>
      </c>
      <c r="B81" s="43">
        <v>249</v>
      </c>
      <c r="C81" s="9">
        <v>681</v>
      </c>
      <c r="D81" s="43">
        <v>289</v>
      </c>
      <c r="E81" s="66">
        <v>42.437591776798826</v>
      </c>
      <c r="F81" s="14">
        <v>40</v>
      </c>
      <c r="G81" s="66">
        <v>116.06425702811245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44" t="s">
        <v>21</v>
      </c>
      <c r="B82" s="43">
        <v>15257</v>
      </c>
      <c r="C82" s="9">
        <v>47896</v>
      </c>
      <c r="D82" s="43">
        <v>3348</v>
      </c>
      <c r="E82" s="66">
        <v>6.9901453148488386</v>
      </c>
      <c r="F82" s="14">
        <v>-11909</v>
      </c>
      <c r="G82" s="66">
        <v>21.944025693124466</v>
      </c>
      <c r="H82" s="10"/>
    </row>
    <row r="83" spans="1:16380" ht="36">
      <c r="A83" s="44" t="s">
        <v>22</v>
      </c>
      <c r="B83" s="43">
        <v>39685</v>
      </c>
      <c r="C83" s="9">
        <v>123031</v>
      </c>
      <c r="D83" s="43">
        <v>42210</v>
      </c>
      <c r="E83" s="66">
        <v>34.308426331574971</v>
      </c>
      <c r="F83" s="14">
        <v>2525</v>
      </c>
      <c r="G83" s="66">
        <v>106.36260551845787</v>
      </c>
      <c r="Q83" s="27"/>
    </row>
    <row r="84" spans="1:16380" s="20" customFormat="1">
      <c r="A84" s="39" t="s">
        <v>33</v>
      </c>
      <c r="B84" s="42"/>
      <c r="C84" s="9"/>
      <c r="D84" s="42"/>
      <c r="E84" s="66"/>
      <c r="F84" s="14"/>
      <c r="G84" s="66"/>
      <c r="H84" s="19"/>
      <c r="I84" s="16"/>
      <c r="J84" s="13"/>
      <c r="K84" s="16"/>
      <c r="L84" s="13"/>
      <c r="M84" s="13"/>
    </row>
    <row r="85" spans="1:16380" s="20" customFormat="1" ht="36">
      <c r="A85" s="39" t="s">
        <v>77</v>
      </c>
      <c r="B85" s="42">
        <v>24682</v>
      </c>
      <c r="C85" s="14">
        <v>76679</v>
      </c>
      <c r="D85" s="42">
        <v>26803</v>
      </c>
      <c r="E85" s="66">
        <v>34.954811617261569</v>
      </c>
      <c r="F85" s="14">
        <v>2121</v>
      </c>
      <c r="G85" s="66">
        <v>108.59330686330119</v>
      </c>
      <c r="H85" s="62" t="e">
        <f>(#REF!/#REF!)*100</f>
        <v>#REF!</v>
      </c>
      <c r="I85" s="17">
        <f>(E85/C85)*100</f>
        <v>4.5585899160476229E-2</v>
      </c>
      <c r="J85" s="17" t="e">
        <f>(F85/#REF!)*100</f>
        <v>#REF!</v>
      </c>
      <c r="K85" s="17">
        <f>(G85/D85)*100</f>
        <v>0.40515355319666152</v>
      </c>
      <c r="L85" s="17" t="e">
        <f>(H85/#REF!)*100</f>
        <v>#REF!</v>
      </c>
      <c r="M85" s="17">
        <f t="shared" ref="M85" si="3">(I85/E85)*100</f>
        <v>0.13041380299690919</v>
      </c>
    </row>
    <row r="86" spans="1:16380" s="20" customFormat="1" ht="48">
      <c r="A86" s="39" t="s">
        <v>78</v>
      </c>
      <c r="B86" s="42">
        <v>15003</v>
      </c>
      <c r="C86" s="14">
        <v>46352</v>
      </c>
      <c r="D86" s="42">
        <v>15407</v>
      </c>
      <c r="E86" s="66">
        <v>33.239126682775286</v>
      </c>
      <c r="F86" s="14">
        <v>404</v>
      </c>
      <c r="G86" s="66">
        <v>102.69279477437846</v>
      </c>
      <c r="H86" s="19"/>
      <c r="I86" s="16"/>
      <c r="J86" s="13"/>
      <c r="K86" s="16"/>
      <c r="L86" s="13"/>
      <c r="M86" s="13"/>
    </row>
    <row r="87" spans="1:16380">
      <c r="A87" s="44" t="s">
        <v>23</v>
      </c>
      <c r="B87" s="43">
        <v>46435</v>
      </c>
      <c r="C87" s="9">
        <v>87795</v>
      </c>
      <c r="D87" s="43">
        <v>45600</v>
      </c>
      <c r="E87" s="66">
        <v>51.939176490688531</v>
      </c>
      <c r="F87" s="14">
        <v>-835</v>
      </c>
      <c r="G87" s="66">
        <v>98.201787444815338</v>
      </c>
    </row>
    <row r="88" spans="1:16380">
      <c r="A88" s="44" t="s">
        <v>24</v>
      </c>
      <c r="B88" s="43">
        <v>2167</v>
      </c>
      <c r="C88" s="9">
        <v>11583</v>
      </c>
      <c r="D88" s="43">
        <v>1482</v>
      </c>
      <c r="E88" s="66">
        <v>12.794612794612794</v>
      </c>
      <c r="F88" s="14">
        <v>-685</v>
      </c>
      <c r="G88" s="66">
        <v>68.389478541762799</v>
      </c>
    </row>
    <row r="89" spans="1:16380">
      <c r="A89" s="44" t="s">
        <v>69</v>
      </c>
      <c r="B89" s="43">
        <v>1684</v>
      </c>
      <c r="C89" s="9">
        <v>9987</v>
      </c>
      <c r="D89" s="43">
        <v>1521</v>
      </c>
      <c r="E89" s="66">
        <v>15.229798738359868</v>
      </c>
      <c r="F89" s="14">
        <v>-163</v>
      </c>
      <c r="G89" s="66">
        <v>90.320665083135381</v>
      </c>
    </row>
    <row r="90" spans="1:16380">
      <c r="A90" s="44" t="s">
        <v>71</v>
      </c>
      <c r="B90" s="43"/>
      <c r="C90" s="9"/>
      <c r="D90" s="43"/>
      <c r="E90" s="66"/>
      <c r="F90" s="14"/>
      <c r="G90" s="66"/>
    </row>
    <row r="91" spans="1:16380" ht="24">
      <c r="A91" s="44" t="s">
        <v>57</v>
      </c>
      <c r="B91" s="43">
        <v>110057</v>
      </c>
      <c r="C91" s="9">
        <v>540420</v>
      </c>
      <c r="D91" s="43">
        <v>191929</v>
      </c>
      <c r="E91" s="66">
        <v>35.514784797009739</v>
      </c>
      <c r="F91" s="14">
        <v>81872</v>
      </c>
      <c r="G91" s="66">
        <v>174.39054308222103</v>
      </c>
    </row>
    <row r="92" spans="1:16380">
      <c r="A92" s="44" t="s">
        <v>34</v>
      </c>
      <c r="B92" s="43"/>
      <c r="C92" s="9"/>
      <c r="D92" s="43"/>
      <c r="E92" s="66"/>
      <c r="F92" s="14"/>
      <c r="G92" s="66"/>
    </row>
    <row r="93" spans="1:16380" ht="24">
      <c r="A93" s="44" t="s">
        <v>25</v>
      </c>
      <c r="B93" s="43">
        <v>45190</v>
      </c>
      <c r="C93" s="9">
        <v>77073</v>
      </c>
      <c r="D93" s="43">
        <v>40040</v>
      </c>
      <c r="E93" s="66">
        <v>51.950747992163272</v>
      </c>
      <c r="F93" s="14">
        <v>-5150</v>
      </c>
      <c r="G93" s="66">
        <v>88.603673379066166</v>
      </c>
    </row>
    <row r="94" spans="1:16380" ht="24">
      <c r="A94" s="44" t="s">
        <v>81</v>
      </c>
      <c r="B94" s="43"/>
      <c r="C94" s="9"/>
      <c r="D94" s="43"/>
      <c r="E94" s="66"/>
      <c r="F94" s="14"/>
      <c r="G94" s="66"/>
    </row>
    <row r="95" spans="1:16380">
      <c r="A95" s="44" t="s">
        <v>30</v>
      </c>
      <c r="B95" s="43">
        <v>400032</v>
      </c>
      <c r="C95" s="9">
        <v>256612</v>
      </c>
      <c r="D95" s="43">
        <v>303486</v>
      </c>
      <c r="E95" s="66">
        <v>118.2664879272988</v>
      </c>
      <c r="F95" s="14">
        <v>-96546</v>
      </c>
      <c r="G95" s="66">
        <v>75.865430765538761</v>
      </c>
    </row>
    <row r="96" spans="1:16380">
      <c r="A96" s="44" t="s">
        <v>72</v>
      </c>
      <c r="B96" s="43">
        <v>3085</v>
      </c>
      <c r="C96" s="9">
        <v>7874</v>
      </c>
      <c r="D96" s="43">
        <v>3709</v>
      </c>
      <c r="E96" s="66">
        <v>47.10439420878842</v>
      </c>
      <c r="F96" s="14">
        <v>624</v>
      </c>
      <c r="G96" s="66">
        <v>120.22690437601295</v>
      </c>
    </row>
    <row r="97" spans="1:13">
      <c r="A97" s="44" t="s">
        <v>73</v>
      </c>
      <c r="B97" s="43">
        <v>4249</v>
      </c>
      <c r="C97" s="9">
        <v>7027</v>
      </c>
      <c r="D97" s="43">
        <v>33600</v>
      </c>
      <c r="E97" s="66">
        <v>478.15568521417384</v>
      </c>
      <c r="F97" s="14">
        <v>29351</v>
      </c>
      <c r="G97" s="66">
        <v>790.77429983525531</v>
      </c>
    </row>
    <row r="98" spans="1:13" ht="36">
      <c r="A98" s="44" t="s">
        <v>85</v>
      </c>
      <c r="B98" s="43"/>
      <c r="C98" s="9"/>
      <c r="D98" s="43"/>
      <c r="E98" s="66"/>
      <c r="F98" s="14"/>
      <c r="G98" s="66"/>
    </row>
    <row r="99" spans="1:13">
      <c r="A99" s="44" t="s">
        <v>26</v>
      </c>
      <c r="B99" s="43">
        <v>3627</v>
      </c>
      <c r="C99" s="9">
        <v>11555</v>
      </c>
      <c r="D99" s="43">
        <v>2902</v>
      </c>
      <c r="E99" s="66">
        <v>25.114668974469929</v>
      </c>
      <c r="F99" s="14">
        <v>-725</v>
      </c>
      <c r="G99" s="66">
        <v>80.011028398125177</v>
      </c>
    </row>
    <row r="100" spans="1:13">
      <c r="A100" s="44" t="s">
        <v>27</v>
      </c>
      <c r="B100" s="43">
        <v>183068</v>
      </c>
      <c r="C100" s="9">
        <v>566876</v>
      </c>
      <c r="D100" s="43">
        <v>282190</v>
      </c>
      <c r="E100" s="66">
        <v>49.779846033347681</v>
      </c>
      <c r="F100" s="14">
        <v>99122</v>
      </c>
      <c r="G100" s="66">
        <v>154.14490790307426</v>
      </c>
    </row>
    <row r="101" spans="1:13">
      <c r="A101" s="44" t="s">
        <v>28</v>
      </c>
      <c r="B101" s="43">
        <v>-996</v>
      </c>
      <c r="C101" s="9"/>
      <c r="D101" s="43">
        <v>993</v>
      </c>
      <c r="E101" s="66">
        <v>0</v>
      </c>
      <c r="F101" s="14">
        <v>1989</v>
      </c>
      <c r="G101" s="66">
        <v>0</v>
      </c>
    </row>
    <row r="102" spans="1:13">
      <c r="A102" s="44" t="s">
        <v>29</v>
      </c>
      <c r="B102" s="43">
        <v>2220</v>
      </c>
      <c r="C102" s="9"/>
      <c r="D102" s="43">
        <v>5</v>
      </c>
      <c r="E102" s="66">
        <v>0</v>
      </c>
      <c r="F102" s="14">
        <v>-2215</v>
      </c>
      <c r="G102" s="66">
        <v>0.22522522522522523</v>
      </c>
    </row>
    <row r="103" spans="1:13" s="28" customFormat="1">
      <c r="A103" s="44" t="s">
        <v>76</v>
      </c>
      <c r="B103" s="43">
        <v>18610</v>
      </c>
      <c r="C103" s="9">
        <v>19179</v>
      </c>
      <c r="D103" s="43">
        <v>9042</v>
      </c>
      <c r="E103" s="66">
        <v>47.145315188487409</v>
      </c>
      <c r="F103" s="14">
        <v>-9568</v>
      </c>
      <c r="G103" s="66">
        <v>48.586781300376138</v>
      </c>
      <c r="H103" s="24"/>
      <c r="I103" s="11"/>
      <c r="J103" s="24"/>
      <c r="K103" s="11"/>
      <c r="L103" s="24"/>
      <c r="M103" s="24"/>
    </row>
    <row r="104" spans="1:13" ht="40.5" customHeight="1">
      <c r="A104" s="74" t="s">
        <v>83</v>
      </c>
      <c r="B104" s="75">
        <v>15</v>
      </c>
      <c r="C104" s="76"/>
      <c r="D104" s="75">
        <v>18</v>
      </c>
      <c r="E104" s="66">
        <v>0</v>
      </c>
      <c r="F104" s="77">
        <v>3</v>
      </c>
      <c r="G104" s="66">
        <v>120</v>
      </c>
    </row>
    <row r="105" spans="1:13">
      <c r="A105" s="45" t="s">
        <v>99</v>
      </c>
      <c r="B105" s="46">
        <v>8647126.9160900004</v>
      </c>
      <c r="C105" s="47">
        <v>22313826.603220001</v>
      </c>
      <c r="D105" s="47">
        <v>15468085.002739999</v>
      </c>
      <c r="E105" s="48">
        <v>69.320629212507527</v>
      </c>
      <c r="F105" s="46">
        <v>6820958.086649999</v>
      </c>
      <c r="G105" s="48">
        <v>178.88120705107281</v>
      </c>
    </row>
    <row r="106" spans="1:13" ht="39">
      <c r="A106" s="45" t="s">
        <v>100</v>
      </c>
      <c r="B106" s="46">
        <v>8426082.3230700009</v>
      </c>
      <c r="C106" s="47">
        <v>22305170.028609999</v>
      </c>
      <c r="D106" s="47">
        <v>15116727.14285</v>
      </c>
      <c r="E106" s="48">
        <v>67.772301773357242</v>
      </c>
      <c r="F106" s="46">
        <v>6690644.8197799996</v>
      </c>
      <c r="G106" s="48">
        <v>179.4039811533944</v>
      </c>
    </row>
    <row r="107" spans="1:13" ht="27">
      <c r="A107" s="53" t="s">
        <v>101</v>
      </c>
      <c r="B107" s="54">
        <v>1786331</v>
      </c>
      <c r="C107" s="55">
        <v>3691053.9</v>
      </c>
      <c r="D107" s="55">
        <v>8519421</v>
      </c>
      <c r="E107" s="48">
        <v>230.81269552850478</v>
      </c>
      <c r="F107" s="46">
        <v>6733090</v>
      </c>
      <c r="G107" s="48">
        <v>476.92286591902626</v>
      </c>
    </row>
    <row r="108" spans="1:13">
      <c r="A108" s="56" t="s">
        <v>102</v>
      </c>
      <c r="B108" s="57">
        <v>1526955</v>
      </c>
      <c r="C108" s="58">
        <v>2748522.9</v>
      </c>
      <c r="D108" s="58">
        <v>1290972.8</v>
      </c>
      <c r="E108" s="48">
        <v>46.969694158269526</v>
      </c>
      <c r="F108" s="46">
        <v>-235982.19999999995</v>
      </c>
      <c r="G108" s="48">
        <v>84.545569450311248</v>
      </c>
    </row>
    <row r="109" spans="1:13" ht="26.25">
      <c r="A109" s="56" t="s">
        <v>103</v>
      </c>
      <c r="B109" s="57"/>
      <c r="C109" s="58"/>
      <c r="D109" s="58">
        <v>6857147.9000000004</v>
      </c>
      <c r="E109" s="48"/>
      <c r="F109" s="46">
        <v>6857147.9000000004</v>
      </c>
      <c r="G109" s="48"/>
    </row>
    <row r="110" spans="1:13" ht="39">
      <c r="A110" s="56" t="s">
        <v>104</v>
      </c>
      <c r="B110" s="57">
        <v>259376</v>
      </c>
      <c r="C110" s="58">
        <v>942531</v>
      </c>
      <c r="D110" s="58">
        <v>371300.3</v>
      </c>
      <c r="E110" s="48">
        <v>39.393961577921573</v>
      </c>
      <c r="F110" s="46">
        <v>111924.29999999999</v>
      </c>
      <c r="G110" s="48">
        <v>143.15137098266609</v>
      </c>
    </row>
    <row r="111" spans="1:13" ht="27">
      <c r="A111" s="53" t="s">
        <v>105</v>
      </c>
      <c r="B111" s="54">
        <v>4588767.7167300005</v>
      </c>
      <c r="C111" s="55">
        <v>13962297.749089999</v>
      </c>
      <c r="D111" s="55">
        <v>4540527.3945199996</v>
      </c>
      <c r="E111" s="48">
        <v>32.519915246872102</v>
      </c>
      <c r="F111" s="46">
        <v>-48240.322210000828</v>
      </c>
      <c r="G111" s="48">
        <v>98.948730352287754</v>
      </c>
    </row>
    <row r="112" spans="1:13" ht="26.25">
      <c r="A112" s="56" t="s">
        <v>106</v>
      </c>
      <c r="B112" s="54"/>
      <c r="C112" s="57">
        <v>12721.3</v>
      </c>
      <c r="D112" s="54"/>
      <c r="E112" s="48">
        <v>0</v>
      </c>
      <c r="F112" s="46">
        <v>0</v>
      </c>
      <c r="G112" s="48"/>
    </row>
    <row r="113" spans="1:7" ht="39">
      <c r="A113" s="56" t="s">
        <v>107</v>
      </c>
      <c r="B113" s="57"/>
      <c r="C113" s="57">
        <v>56283.4</v>
      </c>
      <c r="D113" s="57">
        <v>5014.5351300000002</v>
      </c>
      <c r="E113" s="48">
        <v>8.9094388931727657</v>
      </c>
      <c r="F113" s="46">
        <v>5014.5351300000002</v>
      </c>
      <c r="G113" s="48"/>
    </row>
    <row r="114" spans="1:7" ht="39">
      <c r="A114" s="56" t="s">
        <v>108</v>
      </c>
      <c r="B114" s="57">
        <v>3914.9998700000001</v>
      </c>
      <c r="C114" s="57"/>
      <c r="D114" s="57"/>
      <c r="E114" s="48"/>
      <c r="F114" s="46"/>
      <c r="G114" s="48"/>
    </row>
    <row r="115" spans="1:7" ht="26.25">
      <c r="A115" s="56" t="s">
        <v>109</v>
      </c>
      <c r="B115" s="57"/>
      <c r="C115" s="57">
        <v>3791.6</v>
      </c>
      <c r="D115" s="57"/>
      <c r="E115" s="48">
        <v>0</v>
      </c>
      <c r="F115" s="46">
        <v>0</v>
      </c>
      <c r="G115" s="48"/>
    </row>
    <row r="116" spans="1:7" ht="39">
      <c r="A116" s="56" t="s">
        <v>110</v>
      </c>
      <c r="B116" s="57">
        <v>4299.7994900000003</v>
      </c>
      <c r="C116" s="57">
        <v>5052.8999999999996</v>
      </c>
      <c r="D116" s="57"/>
      <c r="E116" s="48">
        <v>0</v>
      </c>
      <c r="F116" s="46">
        <v>-4299.7994900000003</v>
      </c>
      <c r="G116" s="48">
        <v>0</v>
      </c>
    </row>
    <row r="117" spans="1:7" ht="39">
      <c r="A117" s="56" t="s">
        <v>111</v>
      </c>
      <c r="B117" s="57">
        <v>189.60480000000001</v>
      </c>
      <c r="C117" s="57">
        <v>213.6</v>
      </c>
      <c r="D117" s="57">
        <v>189.60480000000001</v>
      </c>
      <c r="E117" s="48">
        <v>88.766292134831474</v>
      </c>
      <c r="F117" s="46">
        <v>0</v>
      </c>
      <c r="G117" s="48">
        <v>100</v>
      </c>
    </row>
    <row r="118" spans="1:7" ht="64.5">
      <c r="A118" s="56" t="s">
        <v>112</v>
      </c>
      <c r="B118" s="57">
        <v>3544.9644800000001</v>
      </c>
      <c r="C118" s="57">
        <v>3591.4</v>
      </c>
      <c r="D118" s="57">
        <v>688.45549000000005</v>
      </c>
      <c r="E118" s="48">
        <v>19.169557554157155</v>
      </c>
      <c r="F118" s="46">
        <v>-2856.5089900000003</v>
      </c>
      <c r="G118" s="48">
        <v>19.420659752280507</v>
      </c>
    </row>
    <row r="119" spans="1:7" ht="64.5">
      <c r="A119" s="56" t="s">
        <v>113</v>
      </c>
      <c r="B119" s="57">
        <v>35554.192560000003</v>
      </c>
      <c r="C119" s="57">
        <v>35361</v>
      </c>
      <c r="D119" s="57">
        <v>27089.33381</v>
      </c>
      <c r="E119" s="48">
        <v>76.607940414581037</v>
      </c>
      <c r="F119" s="46">
        <v>-8464.8587500000031</v>
      </c>
      <c r="G119" s="48">
        <v>76.191672091230856</v>
      </c>
    </row>
    <row r="120" spans="1:7" ht="64.5">
      <c r="A120" s="56" t="s">
        <v>114</v>
      </c>
      <c r="B120" s="57">
        <v>197595.27406</v>
      </c>
      <c r="C120" s="57">
        <v>574713.80000000005</v>
      </c>
      <c r="D120" s="57">
        <v>196030.31549000001</v>
      </c>
      <c r="E120" s="48">
        <v>34.10920626753699</v>
      </c>
      <c r="F120" s="46">
        <v>-1564.958569999988</v>
      </c>
      <c r="G120" s="48">
        <v>99.207997975941069</v>
      </c>
    </row>
    <row r="121" spans="1:7" ht="77.25">
      <c r="A121" s="56" t="s">
        <v>115</v>
      </c>
      <c r="B121" s="57"/>
      <c r="C121" s="57">
        <v>1800.9</v>
      </c>
      <c r="D121" s="57">
        <v>667.29</v>
      </c>
      <c r="E121" s="48">
        <v>37.05314009661835</v>
      </c>
      <c r="F121" s="46">
        <v>667.29</v>
      </c>
      <c r="G121" s="48"/>
    </row>
    <row r="122" spans="1:7" ht="64.5">
      <c r="A122" s="56" t="s">
        <v>116</v>
      </c>
      <c r="B122" s="57"/>
      <c r="C122" s="57">
        <v>13628.4</v>
      </c>
      <c r="D122" s="57"/>
      <c r="E122" s="48">
        <v>0</v>
      </c>
      <c r="F122" s="46">
        <v>0</v>
      </c>
      <c r="G122" s="48"/>
    </row>
    <row r="123" spans="1:7" ht="90">
      <c r="A123" s="56" t="s">
        <v>117</v>
      </c>
      <c r="B123" s="57">
        <v>33330.551529999997</v>
      </c>
      <c r="C123" s="57">
        <v>114140</v>
      </c>
      <c r="D123" s="57">
        <v>83.944890000000001</v>
      </c>
      <c r="E123" s="48">
        <v>7.354554932538987E-2</v>
      </c>
      <c r="F123" s="46">
        <v>-33246.606639999998</v>
      </c>
      <c r="G123" s="48">
        <v>0.25185568838980449</v>
      </c>
    </row>
    <row r="124" spans="1:7" ht="51.75">
      <c r="A124" s="56" t="s">
        <v>118</v>
      </c>
      <c r="B124" s="57"/>
      <c r="C124" s="57">
        <v>50396.4</v>
      </c>
      <c r="D124" s="57"/>
      <c r="E124" s="48">
        <v>0</v>
      </c>
      <c r="F124" s="46">
        <v>0</v>
      </c>
      <c r="G124" s="48"/>
    </row>
    <row r="125" spans="1:7" ht="102.75">
      <c r="A125" s="56" t="s">
        <v>119</v>
      </c>
      <c r="B125" s="57">
        <v>2610</v>
      </c>
      <c r="C125" s="57">
        <v>42847.4</v>
      </c>
      <c r="D125" s="57">
        <v>11527.5</v>
      </c>
      <c r="E125" s="48">
        <v>26.903616088724171</v>
      </c>
      <c r="F125" s="46">
        <v>8917.5</v>
      </c>
      <c r="G125" s="48">
        <v>441.66666666666669</v>
      </c>
    </row>
    <row r="126" spans="1:7" ht="64.5">
      <c r="A126" s="56" t="s">
        <v>120</v>
      </c>
      <c r="B126" s="57">
        <v>499.94479000000001</v>
      </c>
      <c r="C126" s="57"/>
      <c r="D126" s="57"/>
      <c r="E126" s="48"/>
      <c r="F126" s="46">
        <v>-499.94479000000001</v>
      </c>
      <c r="G126" s="48">
        <v>0</v>
      </c>
    </row>
    <row r="127" spans="1:7" ht="90">
      <c r="A127" s="56" t="s">
        <v>121</v>
      </c>
      <c r="B127" s="57">
        <v>8002.7539699999998</v>
      </c>
      <c r="C127" s="57">
        <v>116626.46400000001</v>
      </c>
      <c r="D127" s="57">
        <v>41376.845480000004</v>
      </c>
      <c r="E127" s="48">
        <v>35.478093102436851</v>
      </c>
      <c r="F127" s="46">
        <v>33374.091510000006</v>
      </c>
      <c r="G127" s="48">
        <v>517.03258197252819</v>
      </c>
    </row>
    <row r="128" spans="1:7" ht="64.5">
      <c r="A128" s="56" t="s">
        <v>122</v>
      </c>
      <c r="B128" s="57"/>
      <c r="C128" s="57">
        <v>104600.4</v>
      </c>
      <c r="D128" s="57">
        <v>28441.772290000001</v>
      </c>
      <c r="E128" s="48">
        <v>27.190882912493645</v>
      </c>
      <c r="F128" s="46">
        <v>28441.772290000001</v>
      </c>
      <c r="G128" s="48"/>
    </row>
    <row r="129" spans="1:7" ht="26.25">
      <c r="A129" s="56" t="s">
        <v>123</v>
      </c>
      <c r="B129" s="57">
        <v>4115.1370399999996</v>
      </c>
      <c r="C129" s="57">
        <v>42167.1</v>
      </c>
      <c r="D129" s="57">
        <v>1673.48468</v>
      </c>
      <c r="E129" s="48">
        <v>3.968697586507016</v>
      </c>
      <c r="F129" s="46">
        <v>-2441.6523599999996</v>
      </c>
      <c r="G129" s="48">
        <v>40.66656015907553</v>
      </c>
    </row>
    <row r="130" spans="1:7" ht="39">
      <c r="A130" s="56" t="s">
        <v>124</v>
      </c>
      <c r="B130" s="57"/>
      <c r="C130" s="57">
        <v>11007.3</v>
      </c>
      <c r="D130" s="57">
        <v>180.57109</v>
      </c>
      <c r="E130" s="48">
        <v>1.6404666902873548</v>
      </c>
      <c r="F130" s="46">
        <v>180.57109</v>
      </c>
      <c r="G130" s="48"/>
    </row>
    <row r="131" spans="1:7" ht="39">
      <c r="A131" s="56" t="s">
        <v>125</v>
      </c>
      <c r="B131" s="57">
        <v>33433.23861</v>
      </c>
      <c r="C131" s="57"/>
      <c r="D131" s="57"/>
      <c r="E131" s="48"/>
      <c r="F131" s="46">
        <v>-33433.23861</v>
      </c>
      <c r="G131" s="48">
        <v>0</v>
      </c>
    </row>
    <row r="132" spans="1:7" ht="51.75">
      <c r="A132" s="56" t="s">
        <v>126</v>
      </c>
      <c r="B132" s="57"/>
      <c r="C132" s="57">
        <v>117157.079</v>
      </c>
      <c r="D132" s="57">
        <v>14701.466039999999</v>
      </c>
      <c r="E132" s="48">
        <v>12.54850851991624</v>
      </c>
      <c r="F132" s="46">
        <v>14701.466039999999</v>
      </c>
      <c r="G132" s="48"/>
    </row>
    <row r="133" spans="1:7" ht="39">
      <c r="A133" s="56" t="s">
        <v>127</v>
      </c>
      <c r="B133" s="57"/>
      <c r="C133" s="57">
        <v>11649.5</v>
      </c>
      <c r="D133" s="57"/>
      <c r="E133" s="48">
        <v>0</v>
      </c>
      <c r="F133" s="46">
        <v>0</v>
      </c>
      <c r="G133" s="48"/>
    </row>
    <row r="134" spans="1:7" ht="39">
      <c r="A134" s="56" t="s">
        <v>128</v>
      </c>
      <c r="B134" s="57">
        <v>9123.2000000000007</v>
      </c>
      <c r="C134" s="57">
        <v>3560.7</v>
      </c>
      <c r="D134" s="57">
        <v>3560.7</v>
      </c>
      <c r="E134" s="48">
        <v>100</v>
      </c>
      <c r="F134" s="46">
        <v>-5562.5000000000009</v>
      </c>
      <c r="G134" s="48">
        <v>39.029068747807784</v>
      </c>
    </row>
    <row r="135" spans="1:7" ht="51.75">
      <c r="A135" s="56" t="s">
        <v>129</v>
      </c>
      <c r="B135" s="57">
        <v>459093.17868999997</v>
      </c>
      <c r="C135" s="57">
        <v>928583.3</v>
      </c>
      <c r="D135" s="57">
        <v>415269.39999000001</v>
      </c>
      <c r="E135" s="48">
        <v>44.720748261356839</v>
      </c>
      <c r="F135" s="46">
        <v>-43823.778699999966</v>
      </c>
      <c r="G135" s="48">
        <v>90.454273612810155</v>
      </c>
    </row>
    <row r="136" spans="1:7" ht="26.25">
      <c r="A136" s="56" t="s">
        <v>130</v>
      </c>
      <c r="B136" s="57"/>
      <c r="C136" s="57">
        <v>165031.1</v>
      </c>
      <c r="D136" s="57">
        <v>22465.21039</v>
      </c>
      <c r="E136" s="48">
        <v>13.612713234051036</v>
      </c>
      <c r="F136" s="46">
        <v>22465.21039</v>
      </c>
      <c r="G136" s="48"/>
    </row>
    <row r="137" spans="1:7" ht="39">
      <c r="A137" s="56" t="s">
        <v>131</v>
      </c>
      <c r="B137" s="57"/>
      <c r="C137" s="57">
        <v>114270.39999999999</v>
      </c>
      <c r="D137" s="57"/>
      <c r="E137" s="48">
        <v>0</v>
      </c>
      <c r="F137" s="46">
        <v>0</v>
      </c>
      <c r="G137" s="48"/>
    </row>
    <row r="138" spans="1:7" ht="77.25">
      <c r="A138" s="56" t="s">
        <v>132</v>
      </c>
      <c r="B138" s="57"/>
      <c r="C138" s="57">
        <v>2610</v>
      </c>
      <c r="D138" s="57"/>
      <c r="E138" s="48">
        <v>0</v>
      </c>
      <c r="F138" s="46">
        <v>0</v>
      </c>
      <c r="G138" s="48"/>
    </row>
    <row r="139" spans="1:7" ht="39">
      <c r="A139" s="56" t="s">
        <v>133</v>
      </c>
      <c r="B139" s="57"/>
      <c r="C139" s="57">
        <v>40511.1</v>
      </c>
      <c r="D139" s="57"/>
      <c r="E139" s="48">
        <v>0</v>
      </c>
      <c r="F139" s="46">
        <v>0</v>
      </c>
      <c r="G139" s="48"/>
    </row>
    <row r="140" spans="1:7" ht="77.25">
      <c r="A140" s="56" t="s">
        <v>134</v>
      </c>
      <c r="B140" s="57"/>
      <c r="C140" s="57">
        <v>22013.4</v>
      </c>
      <c r="D140" s="57"/>
      <c r="E140" s="48">
        <v>0</v>
      </c>
      <c r="F140" s="46">
        <v>0</v>
      </c>
      <c r="G140" s="48"/>
    </row>
    <row r="141" spans="1:7" ht="26.25">
      <c r="A141" s="56" t="s">
        <v>135</v>
      </c>
      <c r="B141" s="57">
        <v>1166.07464</v>
      </c>
      <c r="C141" s="57"/>
      <c r="D141" s="57"/>
      <c r="E141" s="48"/>
      <c r="F141" s="46">
        <v>-1166.07464</v>
      </c>
      <c r="G141" s="48"/>
    </row>
    <row r="142" spans="1:7" ht="64.5">
      <c r="A142" s="56" t="s">
        <v>136</v>
      </c>
      <c r="B142" s="57"/>
      <c r="C142" s="57">
        <v>11902</v>
      </c>
      <c r="D142" s="57">
        <v>561.39568999999995</v>
      </c>
      <c r="E142" s="48">
        <v>4.7168180977986891</v>
      </c>
      <c r="F142" s="46">
        <v>561.39568999999995</v>
      </c>
      <c r="G142" s="48"/>
    </row>
    <row r="143" spans="1:7" ht="39">
      <c r="A143" s="56" t="s">
        <v>137</v>
      </c>
      <c r="B143" s="57">
        <v>653117.15217999998</v>
      </c>
      <c r="C143" s="57">
        <v>1013782.9</v>
      </c>
      <c r="D143" s="57">
        <v>614940.30509000004</v>
      </c>
      <c r="E143" s="48">
        <v>60.657987532636426</v>
      </c>
      <c r="F143" s="46">
        <v>-38176.847089999937</v>
      </c>
      <c r="G143" s="48">
        <v>94.154670879095463</v>
      </c>
    </row>
    <row r="144" spans="1:7" ht="51.75">
      <c r="A144" s="56" t="s">
        <v>138</v>
      </c>
      <c r="B144" s="57">
        <v>94485.380340000003</v>
      </c>
      <c r="C144" s="57">
        <v>462818.9</v>
      </c>
      <c r="D144" s="57">
        <v>130618.26579</v>
      </c>
      <c r="E144" s="48">
        <v>28.22232752162887</v>
      </c>
      <c r="F144" s="46">
        <v>36132.885450000002</v>
      </c>
      <c r="G144" s="48">
        <v>138.24177382784296</v>
      </c>
    </row>
    <row r="145" spans="1:7" ht="39">
      <c r="A145" s="56" t="s">
        <v>139</v>
      </c>
      <c r="B145" s="57"/>
      <c r="C145" s="57">
        <v>172660.9</v>
      </c>
      <c r="D145" s="57">
        <v>110166.34655</v>
      </c>
      <c r="E145" s="48">
        <v>63.805034347672226</v>
      </c>
      <c r="F145" s="46">
        <v>110166.34655</v>
      </c>
      <c r="G145" s="48"/>
    </row>
    <row r="146" spans="1:7">
      <c r="A146" s="56" t="s">
        <v>140</v>
      </c>
      <c r="B146" s="57"/>
      <c r="C146" s="57">
        <v>5220</v>
      </c>
      <c r="D146" s="57"/>
      <c r="E146" s="48">
        <v>0</v>
      </c>
      <c r="F146" s="46">
        <v>0</v>
      </c>
      <c r="G146" s="48"/>
    </row>
    <row r="147" spans="1:7" ht="51.75">
      <c r="A147" s="56" t="s">
        <v>141</v>
      </c>
      <c r="B147" s="57">
        <v>30482.7</v>
      </c>
      <c r="C147" s="57"/>
      <c r="D147" s="57"/>
      <c r="E147" s="48"/>
      <c r="F147" s="46">
        <v>-30482.7</v>
      </c>
      <c r="G147" s="48">
        <v>0</v>
      </c>
    </row>
    <row r="148" spans="1:7" ht="39">
      <c r="A148" s="56" t="s">
        <v>142</v>
      </c>
      <c r="B148" s="57">
        <v>67485.617530000003</v>
      </c>
      <c r="C148" s="57">
        <v>633389.9</v>
      </c>
      <c r="D148" s="57">
        <v>167911.19759</v>
      </c>
      <c r="E148" s="48">
        <v>26.509926601292506</v>
      </c>
      <c r="F148" s="46">
        <v>100425.58005999999</v>
      </c>
      <c r="G148" s="48">
        <v>248.81034468619464</v>
      </c>
    </row>
    <row r="149" spans="1:7" ht="26.25">
      <c r="A149" s="56" t="s">
        <v>143</v>
      </c>
      <c r="B149" s="57"/>
      <c r="C149" s="57">
        <v>738165.9</v>
      </c>
      <c r="D149" s="57">
        <v>426000</v>
      </c>
      <c r="E149" s="48">
        <v>57.710604079652008</v>
      </c>
      <c r="F149" s="46">
        <v>426000</v>
      </c>
      <c r="G149" s="48"/>
    </row>
    <row r="150" spans="1:7" ht="77.25">
      <c r="A150" s="56" t="s">
        <v>144</v>
      </c>
      <c r="B150" s="57"/>
      <c r="C150" s="57">
        <v>18397.2</v>
      </c>
      <c r="D150" s="57">
        <v>18397.198260000001</v>
      </c>
      <c r="E150" s="48">
        <v>99.999990542039001</v>
      </c>
      <c r="F150" s="46">
        <v>18397.198260000001</v>
      </c>
      <c r="G150" s="48"/>
    </row>
    <row r="151" spans="1:7" ht="39">
      <c r="A151" s="56" t="s">
        <v>145</v>
      </c>
      <c r="B151" s="57"/>
      <c r="C151" s="57">
        <v>728037.5</v>
      </c>
      <c r="D151" s="57">
        <v>303303.68862999999</v>
      </c>
      <c r="E151" s="48">
        <v>41.660448621121851</v>
      </c>
      <c r="F151" s="46">
        <v>303303.68862999999</v>
      </c>
      <c r="G151" s="48"/>
    </row>
    <row r="152" spans="1:7" ht="64.5">
      <c r="A152" s="56" t="s">
        <v>146</v>
      </c>
      <c r="B152" s="57">
        <v>107079.00002000001</v>
      </c>
      <c r="C152" s="57"/>
      <c r="D152" s="57"/>
      <c r="E152" s="48"/>
      <c r="F152" s="46">
        <v>-107079.00002000001</v>
      </c>
      <c r="G152" s="48">
        <v>0</v>
      </c>
    </row>
    <row r="153" spans="1:7" ht="77.25">
      <c r="A153" s="56" t="s">
        <v>147</v>
      </c>
      <c r="B153" s="57">
        <v>4602.7583500000001</v>
      </c>
      <c r="C153" s="57">
        <v>8900</v>
      </c>
      <c r="D153" s="57">
        <v>6165.0705600000001</v>
      </c>
      <c r="E153" s="48">
        <v>69.270455730337076</v>
      </c>
      <c r="F153" s="46">
        <v>1562.3122100000001</v>
      </c>
      <c r="G153" s="48">
        <v>133.94295531504494</v>
      </c>
    </row>
    <row r="154" spans="1:7" ht="51.75">
      <c r="A154" s="56" t="s">
        <v>148</v>
      </c>
      <c r="B154" s="57">
        <v>111337.74876</v>
      </c>
      <c r="C154" s="57">
        <v>304104.5</v>
      </c>
      <c r="D154" s="57">
        <v>95464.110979999998</v>
      </c>
      <c r="E154" s="48">
        <v>31.391877127763646</v>
      </c>
      <c r="F154" s="46">
        <v>-15873.637780000005</v>
      </c>
      <c r="G154" s="48">
        <v>85.742806948416685</v>
      </c>
    </row>
    <row r="155" spans="1:7" ht="26.25">
      <c r="A155" s="56" t="s">
        <v>149</v>
      </c>
      <c r="B155" s="57">
        <v>95072.397719999994</v>
      </c>
      <c r="C155" s="57">
        <v>113590.2</v>
      </c>
      <c r="D155" s="57">
        <v>723.09249999999997</v>
      </c>
      <c r="E155" s="48">
        <v>0.63658000426093098</v>
      </c>
      <c r="F155" s="46">
        <v>-94349.305219999995</v>
      </c>
      <c r="G155" s="48">
        <v>0.76057038356137507</v>
      </c>
    </row>
    <row r="156" spans="1:7" ht="51.75">
      <c r="A156" s="56" t="s">
        <v>150</v>
      </c>
      <c r="B156" s="57">
        <v>494.72536000000002</v>
      </c>
      <c r="C156" s="57">
        <v>1592.8</v>
      </c>
      <c r="D156" s="57">
        <v>703.60945000000004</v>
      </c>
      <c r="E156" s="48">
        <v>44.174375313912613</v>
      </c>
      <c r="F156" s="46">
        <v>208.88409000000001</v>
      </c>
      <c r="G156" s="48">
        <v>142.22223214916656</v>
      </c>
    </row>
    <row r="157" spans="1:7" ht="51.75">
      <c r="A157" s="56" t="s">
        <v>151</v>
      </c>
      <c r="B157" s="57">
        <v>16529.717820000002</v>
      </c>
      <c r="C157" s="57">
        <v>24121.1</v>
      </c>
      <c r="D157" s="57">
        <v>7398.61445</v>
      </c>
      <c r="E157" s="48">
        <v>30.672790420005725</v>
      </c>
      <c r="F157" s="46">
        <v>-9131.1033700000007</v>
      </c>
      <c r="G157" s="48">
        <v>44.759472185593538</v>
      </c>
    </row>
    <row r="158" spans="1:7" ht="26.25">
      <c r="A158" s="56" t="s">
        <v>152</v>
      </c>
      <c r="B158" s="57">
        <v>862.4</v>
      </c>
      <c r="C158" s="57">
        <v>36812</v>
      </c>
      <c r="D158" s="57">
        <v>1452.00521</v>
      </c>
      <c r="E158" s="48">
        <v>3.9443801206128435</v>
      </c>
      <c r="F158" s="46">
        <v>589.60521000000006</v>
      </c>
      <c r="G158" s="48">
        <v>168.36795106679037</v>
      </c>
    </row>
    <row r="159" spans="1:7" ht="26.25">
      <c r="A159" s="56" t="s">
        <v>153</v>
      </c>
      <c r="B159" s="57">
        <v>19718.082729999998</v>
      </c>
      <c r="C159" s="57">
        <v>23675.782090000001</v>
      </c>
      <c r="D159" s="57">
        <v>20045.070220000001</v>
      </c>
      <c r="E159" s="48">
        <v>84.664870388659679</v>
      </c>
      <c r="F159" s="46">
        <v>326.98749000000316</v>
      </c>
      <c r="G159" s="48">
        <v>101.65831280088153</v>
      </c>
    </row>
    <row r="160" spans="1:7" ht="39">
      <c r="A160" s="56" t="s">
        <v>154</v>
      </c>
      <c r="B160" s="57">
        <v>93380.606060000006</v>
      </c>
      <c r="C160" s="57">
        <v>541414.1</v>
      </c>
      <c r="D160" s="57">
        <v>392396.66693000001</v>
      </c>
      <c r="E160" s="48">
        <v>72.476255592530748</v>
      </c>
      <c r="F160" s="46">
        <v>299016.06086999999</v>
      </c>
      <c r="G160" s="48">
        <v>420.21216555166995</v>
      </c>
    </row>
    <row r="161" spans="1:7" ht="39">
      <c r="A161" s="56" t="s">
        <v>155</v>
      </c>
      <c r="B161" s="57">
        <v>108814.58091</v>
      </c>
      <c r="C161" s="57">
        <v>482680.6</v>
      </c>
      <c r="D161" s="57">
        <v>143175.84742000001</v>
      </c>
      <c r="E161" s="48">
        <v>29.662648016100089</v>
      </c>
      <c r="F161" s="46">
        <v>34361.266510000001</v>
      </c>
      <c r="G161" s="48">
        <v>131.57781450118347</v>
      </c>
    </row>
    <row r="162" spans="1:7" ht="26.25">
      <c r="A162" s="56" t="s">
        <v>156</v>
      </c>
      <c r="B162" s="57"/>
      <c r="C162" s="57">
        <v>3455.6</v>
      </c>
      <c r="D162" s="57"/>
      <c r="E162" s="48">
        <v>0</v>
      </c>
      <c r="F162" s="46">
        <v>0</v>
      </c>
      <c r="G162" s="48"/>
    </row>
    <row r="163" spans="1:7" ht="26.25">
      <c r="A163" s="56" t="s">
        <v>157</v>
      </c>
      <c r="B163" s="57">
        <v>100855.78214</v>
      </c>
      <c r="C163" s="57">
        <v>183638.3</v>
      </c>
      <c r="D163" s="57">
        <v>7890.0218999999997</v>
      </c>
      <c r="E163" s="48">
        <v>4.2965012745162641</v>
      </c>
      <c r="F163" s="46">
        <v>-92965.760240000003</v>
      </c>
      <c r="G163" s="48">
        <v>7.8230734347463571</v>
      </c>
    </row>
    <row r="164" spans="1:7" ht="39">
      <c r="A164" s="56" t="s">
        <v>158</v>
      </c>
      <c r="B164" s="57">
        <v>5603.0340800000004</v>
      </c>
      <c r="C164" s="57"/>
      <c r="D164" s="57"/>
      <c r="E164" s="48"/>
      <c r="F164" s="46">
        <v>-5603.0340800000004</v>
      </c>
      <c r="G164" s="48">
        <v>0</v>
      </c>
    </row>
    <row r="165" spans="1:7" ht="39">
      <c r="A165" s="56" t="s">
        <v>159</v>
      </c>
      <c r="B165" s="57">
        <v>288.55</v>
      </c>
      <c r="C165" s="57">
        <v>1183.3</v>
      </c>
      <c r="D165" s="57">
        <v>477.62997999999999</v>
      </c>
      <c r="E165" s="48">
        <v>40.364233922082313</v>
      </c>
      <c r="F165" s="46">
        <v>189.07997999999998</v>
      </c>
      <c r="G165" s="48">
        <v>165.52763125974701</v>
      </c>
    </row>
    <row r="166" spans="1:7">
      <c r="A166" s="56" t="s">
        <v>160</v>
      </c>
      <c r="B166" s="57">
        <v>25341.086309999999</v>
      </c>
      <c r="C166" s="57">
        <v>68047.8</v>
      </c>
      <c r="D166" s="57">
        <v>29938.210279999999</v>
      </c>
      <c r="E166" s="48">
        <v>43.995853326632158</v>
      </c>
      <c r="F166" s="46">
        <v>4597.1239700000006</v>
      </c>
      <c r="G166" s="48">
        <v>118.14099014447498</v>
      </c>
    </row>
    <row r="167" spans="1:7" ht="39">
      <c r="A167" s="56" t="s">
        <v>161</v>
      </c>
      <c r="B167" s="57">
        <v>84603.529540000003</v>
      </c>
      <c r="C167" s="57">
        <v>266932.8</v>
      </c>
      <c r="D167" s="57">
        <v>250149.51441</v>
      </c>
      <c r="E167" s="48">
        <v>93.712542786049525</v>
      </c>
      <c r="F167" s="46">
        <v>165545.98486999999</v>
      </c>
      <c r="G167" s="48">
        <v>295.67266965112952</v>
      </c>
    </row>
    <row r="168" spans="1:7" ht="77.25">
      <c r="A168" s="56" t="s">
        <v>162</v>
      </c>
      <c r="B168" s="57">
        <v>41658.300000000003</v>
      </c>
      <c r="C168" s="57">
        <v>71872.100000000006</v>
      </c>
      <c r="D168" s="57">
        <v>60223.1</v>
      </c>
      <c r="E168" s="48">
        <v>83.792041696291037</v>
      </c>
      <c r="F168" s="46">
        <v>18564.799999999996</v>
      </c>
      <c r="G168" s="48">
        <v>144.56446854528389</v>
      </c>
    </row>
    <row r="169" spans="1:7" ht="39">
      <c r="A169" s="56" t="s">
        <v>163</v>
      </c>
      <c r="B169" s="57">
        <v>2035.2062599999999</v>
      </c>
      <c r="C169" s="57">
        <v>12877.6</v>
      </c>
      <c r="D169" s="57">
        <v>12875.811439999999</v>
      </c>
      <c r="E169" s="48">
        <v>99.986111076598121</v>
      </c>
      <c r="F169" s="46">
        <v>10840.605179999999</v>
      </c>
      <c r="G169" s="48">
        <v>632.65388344471785</v>
      </c>
    </row>
    <row r="170" spans="1:7" ht="26.25">
      <c r="A170" s="56" t="s">
        <v>164</v>
      </c>
      <c r="B170" s="57">
        <v>6521.1729800000003</v>
      </c>
      <c r="C170" s="57">
        <v>282974.8</v>
      </c>
      <c r="D170" s="57">
        <v>28979.5432</v>
      </c>
      <c r="E170" s="48">
        <v>10.241033194475268</v>
      </c>
      <c r="F170" s="46">
        <v>22458.370220000001</v>
      </c>
      <c r="G170" s="48">
        <v>444.39157324730252</v>
      </c>
    </row>
    <row r="171" spans="1:7" ht="26.25">
      <c r="A171" s="56" t="s">
        <v>165</v>
      </c>
      <c r="B171" s="57">
        <v>2964.1559600000001</v>
      </c>
      <c r="C171" s="57">
        <v>317192</v>
      </c>
      <c r="D171" s="57">
        <v>2146.46038</v>
      </c>
      <c r="E171" s="48">
        <v>0.67670697243310041</v>
      </c>
      <c r="F171" s="46">
        <v>-817.69558000000006</v>
      </c>
      <c r="G171" s="48">
        <v>72.413881353260507</v>
      </c>
    </row>
    <row r="172" spans="1:7" ht="26.25">
      <c r="A172" s="56" t="s">
        <v>166</v>
      </c>
      <c r="B172" s="57"/>
      <c r="C172" s="57">
        <v>33012</v>
      </c>
      <c r="D172" s="57"/>
      <c r="E172" s="48">
        <v>0</v>
      </c>
      <c r="F172" s="46">
        <v>0</v>
      </c>
      <c r="G172" s="48"/>
    </row>
    <row r="173" spans="1:7" ht="64.5">
      <c r="A173" s="56" t="s">
        <v>167</v>
      </c>
      <c r="B173" s="57"/>
      <c r="C173" s="57">
        <v>68423.600000000006</v>
      </c>
      <c r="D173" s="57">
        <v>63627.153279999999</v>
      </c>
      <c r="E173" s="48">
        <v>92.990069625100105</v>
      </c>
      <c r="F173" s="46">
        <v>63627.153279999999</v>
      </c>
      <c r="G173" s="48"/>
    </row>
    <row r="174" spans="1:7" ht="26.25">
      <c r="A174" s="56" t="s">
        <v>168</v>
      </c>
      <c r="B174" s="57"/>
      <c r="C174" s="57">
        <v>33500</v>
      </c>
      <c r="D174" s="57">
        <v>1175.71937</v>
      </c>
      <c r="E174" s="48">
        <v>3.509610059701493</v>
      </c>
      <c r="F174" s="46">
        <v>1175.71937</v>
      </c>
      <c r="G174" s="48"/>
    </row>
    <row r="175" spans="1:7" ht="51.75">
      <c r="A175" s="56" t="s">
        <v>169</v>
      </c>
      <c r="B175" s="57"/>
      <c r="C175" s="57">
        <v>51940.2</v>
      </c>
      <c r="D175" s="57">
        <v>29939.761859999999</v>
      </c>
      <c r="E175" s="48">
        <v>57.642754282809847</v>
      </c>
      <c r="F175" s="46">
        <v>29939.761859999999</v>
      </c>
      <c r="G175" s="48"/>
    </row>
    <row r="176" spans="1:7" ht="64.5">
      <c r="A176" s="56" t="s">
        <v>170</v>
      </c>
      <c r="B176" s="57"/>
      <c r="C176" s="57">
        <v>23119.7</v>
      </c>
      <c r="D176" s="57"/>
      <c r="E176" s="48">
        <v>0</v>
      </c>
      <c r="F176" s="46">
        <v>0</v>
      </c>
      <c r="G176" s="48"/>
    </row>
    <row r="177" spans="1:7" ht="26.25">
      <c r="A177" s="56" t="s">
        <v>171</v>
      </c>
      <c r="B177" s="57">
        <v>74.304749999999999</v>
      </c>
      <c r="C177" s="57"/>
      <c r="D177" s="57"/>
      <c r="E177" s="48"/>
      <c r="F177" s="46">
        <v>-74.304749999999999</v>
      </c>
      <c r="G177" s="48">
        <v>0</v>
      </c>
    </row>
    <row r="178" spans="1:7" ht="26.25">
      <c r="A178" s="56" t="s">
        <v>172</v>
      </c>
      <c r="B178" s="57">
        <v>371014.27545000002</v>
      </c>
      <c r="C178" s="57">
        <v>1823222.7</v>
      </c>
      <c r="D178" s="57">
        <v>632056.21138999995</v>
      </c>
      <c r="E178" s="48">
        <v>34.666977950088047</v>
      </c>
      <c r="F178" s="46">
        <v>261041.93593999994</v>
      </c>
      <c r="G178" s="48">
        <v>170.35900050567716</v>
      </c>
    </row>
    <row r="179" spans="1:7" ht="64.5">
      <c r="A179" s="56" t="s">
        <v>173</v>
      </c>
      <c r="B179" s="57"/>
      <c r="C179" s="57">
        <v>41080.1</v>
      </c>
      <c r="D179" s="57">
        <v>15104.967060000001</v>
      </c>
      <c r="E179" s="48">
        <v>36.769547931967061</v>
      </c>
      <c r="F179" s="46">
        <v>15104.967060000001</v>
      </c>
      <c r="G179" s="48"/>
    </row>
    <row r="180" spans="1:7" ht="77.25">
      <c r="A180" s="56" t="s">
        <v>174</v>
      </c>
      <c r="B180" s="57">
        <v>154773.23705</v>
      </c>
      <c r="C180" s="57">
        <v>319090.3</v>
      </c>
      <c r="D180" s="57">
        <v>190509.18867</v>
      </c>
      <c r="E180" s="48">
        <v>59.703848305636377</v>
      </c>
      <c r="F180" s="46">
        <v>35735.951620000007</v>
      </c>
      <c r="G180" s="48">
        <v>123.089231898959</v>
      </c>
    </row>
    <row r="181" spans="1:7" ht="77.25">
      <c r="A181" s="56" t="s">
        <v>175</v>
      </c>
      <c r="B181" s="57">
        <v>139636.29990000001</v>
      </c>
      <c r="C181" s="57">
        <v>164664.1</v>
      </c>
      <c r="D181" s="57"/>
      <c r="E181" s="48">
        <v>0</v>
      </c>
      <c r="F181" s="46">
        <v>-139636.29990000001</v>
      </c>
      <c r="G181" s="48">
        <v>0</v>
      </c>
    </row>
    <row r="182" spans="1:7" ht="51.75">
      <c r="A182" s="56" t="s">
        <v>176</v>
      </c>
      <c r="B182" s="57">
        <v>1453463</v>
      </c>
      <c r="C182" s="57">
        <v>2280473</v>
      </c>
      <c r="D182" s="57"/>
      <c r="E182" s="48">
        <v>0</v>
      </c>
      <c r="F182" s="46">
        <v>-1453463</v>
      </c>
      <c r="G182" s="48">
        <v>0</v>
      </c>
    </row>
    <row r="183" spans="1:7" ht="64.5">
      <c r="A183" s="56" t="s">
        <v>177</v>
      </c>
      <c r="B183" s="57"/>
      <c r="C183" s="57"/>
      <c r="D183" s="57">
        <v>7051.0864099999999</v>
      </c>
      <c r="E183" s="48"/>
      <c r="F183" s="46"/>
      <c r="G183" s="48"/>
    </row>
    <row r="184" spans="1:7">
      <c r="A184" s="56" t="s">
        <v>178</v>
      </c>
      <c r="B184" s="57"/>
      <c r="C184" s="57">
        <v>1.524</v>
      </c>
      <c r="D184" s="57"/>
      <c r="E184" s="48">
        <v>0</v>
      </c>
      <c r="F184" s="46">
        <v>0</v>
      </c>
      <c r="G184" s="48"/>
    </row>
    <row r="185" spans="1:7" ht="27">
      <c r="A185" s="59" t="s">
        <v>179</v>
      </c>
      <c r="B185" s="54">
        <v>1068112.1738499999</v>
      </c>
      <c r="C185" s="54">
        <v>2008430.1070000001</v>
      </c>
      <c r="D185" s="54">
        <v>726371.04319999996</v>
      </c>
      <c r="E185" s="48">
        <v>36.166110071163153</v>
      </c>
      <c r="F185" s="46">
        <v>-341741.13064999995</v>
      </c>
      <c r="G185" s="48">
        <v>68.005127268777642</v>
      </c>
    </row>
    <row r="186" spans="1:7" ht="39">
      <c r="A186" s="56" t="s">
        <v>180</v>
      </c>
      <c r="B186" s="57">
        <v>9891.11168</v>
      </c>
      <c r="C186" s="57">
        <v>39861.1</v>
      </c>
      <c r="D186" s="57">
        <v>11493.190619999999</v>
      </c>
      <c r="E186" s="48">
        <v>28.833099487971982</v>
      </c>
      <c r="F186" s="46">
        <v>1602.0789399999994</v>
      </c>
      <c r="G186" s="48">
        <v>116.19715752719111</v>
      </c>
    </row>
    <row r="187" spans="1:7" ht="51.75">
      <c r="A187" s="56" t="s">
        <v>181</v>
      </c>
      <c r="B187" s="57">
        <v>1497.84214</v>
      </c>
      <c r="C187" s="57"/>
      <c r="D187" s="57"/>
      <c r="E187" s="48"/>
      <c r="F187" s="46">
        <v>-1497.84214</v>
      </c>
      <c r="G187" s="48">
        <v>0</v>
      </c>
    </row>
    <row r="188" spans="1:7" ht="39">
      <c r="A188" s="56" t="s">
        <v>182</v>
      </c>
      <c r="B188" s="57">
        <v>6713.5610500000003</v>
      </c>
      <c r="C188" s="57">
        <v>33695.4</v>
      </c>
      <c r="D188" s="57"/>
      <c r="E188" s="48">
        <v>0</v>
      </c>
      <c r="F188" s="46">
        <v>-6713.5610500000003</v>
      </c>
      <c r="G188" s="48">
        <v>0</v>
      </c>
    </row>
    <row r="189" spans="1:7" ht="39">
      <c r="A189" s="56" t="s">
        <v>183</v>
      </c>
      <c r="B189" s="57">
        <v>16096.266009999999</v>
      </c>
      <c r="C189" s="57">
        <v>72175.7</v>
      </c>
      <c r="D189" s="57">
        <v>16658.855360000001</v>
      </c>
      <c r="E189" s="48">
        <v>23.080975120435273</v>
      </c>
      <c r="F189" s="46">
        <v>562.58935000000201</v>
      </c>
      <c r="G189" s="48">
        <v>103.49515440196184</v>
      </c>
    </row>
    <row r="190" spans="1:7" ht="90">
      <c r="A190" s="56" t="s">
        <v>184</v>
      </c>
      <c r="B190" s="57">
        <v>4652.7120000000004</v>
      </c>
      <c r="C190" s="57">
        <v>19501.599999999999</v>
      </c>
      <c r="D190" s="57">
        <v>5265</v>
      </c>
      <c r="E190" s="48">
        <v>26.997784797144853</v>
      </c>
      <c r="F190" s="46">
        <v>612.28799999999956</v>
      </c>
      <c r="G190" s="48">
        <v>113.1598087309079</v>
      </c>
    </row>
    <row r="191" spans="1:7" ht="51.75">
      <c r="A191" s="56" t="s">
        <v>185</v>
      </c>
      <c r="B191" s="57">
        <v>3238.056</v>
      </c>
      <c r="C191" s="57">
        <v>2961</v>
      </c>
      <c r="D191" s="57">
        <v>2640.5279999999998</v>
      </c>
      <c r="E191" s="48">
        <v>89.176899696048622</v>
      </c>
      <c r="F191" s="46">
        <v>-597.52800000000025</v>
      </c>
      <c r="G191" s="48">
        <v>81.546705801258526</v>
      </c>
    </row>
    <row r="192" spans="1:7" ht="64.5">
      <c r="A192" s="56" t="s">
        <v>186</v>
      </c>
      <c r="B192" s="57">
        <v>8802.4680000000008</v>
      </c>
      <c r="C192" s="57">
        <v>2647</v>
      </c>
      <c r="D192" s="57">
        <v>2640.5279999999998</v>
      </c>
      <c r="E192" s="48">
        <v>99.755496788817524</v>
      </c>
      <c r="F192" s="46">
        <v>-6161.9400000000005</v>
      </c>
      <c r="G192" s="48">
        <v>29.997587040361857</v>
      </c>
    </row>
    <row r="193" spans="1:7" ht="51.75">
      <c r="A193" s="56" t="s">
        <v>187</v>
      </c>
      <c r="B193" s="57">
        <v>94598.478759999998</v>
      </c>
      <c r="C193" s="57">
        <v>105169.4</v>
      </c>
      <c r="D193" s="57">
        <v>99283.362439999997</v>
      </c>
      <c r="E193" s="48">
        <v>94.403279318889332</v>
      </c>
      <c r="F193" s="46">
        <v>4684.883679999999</v>
      </c>
      <c r="G193" s="48">
        <v>104.9523879679775</v>
      </c>
    </row>
    <row r="194" spans="1:7" ht="77.25">
      <c r="A194" s="56" t="s">
        <v>188</v>
      </c>
      <c r="B194" s="57">
        <v>23.74784</v>
      </c>
      <c r="C194" s="57">
        <v>134</v>
      </c>
      <c r="D194" s="57">
        <v>25.053920000000002</v>
      </c>
      <c r="E194" s="48">
        <v>18.6969552238806</v>
      </c>
      <c r="F194" s="46">
        <v>1.3060800000000015</v>
      </c>
      <c r="G194" s="48">
        <v>105.49978440144451</v>
      </c>
    </row>
    <row r="195" spans="1:7" ht="26.25">
      <c r="A195" s="56" t="s">
        <v>189</v>
      </c>
      <c r="B195" s="57">
        <v>231314.33582000001</v>
      </c>
      <c r="C195" s="57">
        <v>871702.4</v>
      </c>
      <c r="D195" s="57">
        <v>247601.05254999999</v>
      </c>
      <c r="E195" s="48">
        <v>28.404310066141836</v>
      </c>
      <c r="F195" s="46">
        <v>16286.716729999986</v>
      </c>
      <c r="G195" s="48">
        <v>107.04094567777835</v>
      </c>
    </row>
    <row r="196" spans="1:7" ht="77.25">
      <c r="A196" s="56" t="s">
        <v>190</v>
      </c>
      <c r="B196" s="57">
        <v>99773.853180000006</v>
      </c>
      <c r="C196" s="57">
        <v>382800.9</v>
      </c>
      <c r="D196" s="57">
        <v>76711.484649999999</v>
      </c>
      <c r="E196" s="48">
        <v>20.039525677708696</v>
      </c>
      <c r="F196" s="46">
        <v>-23062.368530000007</v>
      </c>
      <c r="G196" s="48">
        <v>76.885358443164804</v>
      </c>
    </row>
    <row r="197" spans="1:7" ht="26.25">
      <c r="A197" s="56" t="s">
        <v>191</v>
      </c>
      <c r="B197" s="57">
        <v>988.048</v>
      </c>
      <c r="C197" s="57">
        <v>19668.8</v>
      </c>
      <c r="D197" s="57">
        <v>1552.4752699999999</v>
      </c>
      <c r="E197" s="48">
        <v>7.8930858517042219</v>
      </c>
      <c r="F197" s="46">
        <v>564.42726999999991</v>
      </c>
      <c r="G197" s="48">
        <v>157.12549086684047</v>
      </c>
    </row>
    <row r="198" spans="1:7" ht="26.25">
      <c r="A198" s="56" t="s">
        <v>192</v>
      </c>
      <c r="B198" s="57">
        <v>453.98</v>
      </c>
      <c r="C198" s="57">
        <v>6888.2</v>
      </c>
      <c r="D198" s="57">
        <v>56.806800000000003</v>
      </c>
      <c r="E198" s="48">
        <v>0.82469730844052147</v>
      </c>
      <c r="F198" s="46">
        <v>-397.17320000000001</v>
      </c>
      <c r="G198" s="48">
        <v>12.513062249438301</v>
      </c>
    </row>
    <row r="199" spans="1:7" ht="26.25">
      <c r="A199" s="56" t="s">
        <v>193</v>
      </c>
      <c r="B199" s="57"/>
      <c r="C199" s="57">
        <v>278.39999999999998</v>
      </c>
      <c r="D199" s="57"/>
      <c r="E199" s="48">
        <v>0</v>
      </c>
      <c r="F199" s="46">
        <v>0</v>
      </c>
      <c r="G199" s="48"/>
    </row>
    <row r="200" spans="1:7" ht="77.25">
      <c r="A200" s="56" t="s">
        <v>194</v>
      </c>
      <c r="B200" s="57">
        <v>2134.4160000000002</v>
      </c>
      <c r="C200" s="57"/>
      <c r="D200" s="57"/>
      <c r="E200" s="48"/>
      <c r="F200" s="46"/>
      <c r="G200" s="48"/>
    </row>
    <row r="201" spans="1:7" ht="90">
      <c r="A201" s="56" t="s">
        <v>195</v>
      </c>
      <c r="B201" s="57">
        <v>217478.04493999999</v>
      </c>
      <c r="C201" s="57">
        <v>333167.90000000002</v>
      </c>
      <c r="D201" s="57">
        <v>237370.69988999999</v>
      </c>
      <c r="E201" s="48">
        <v>71.246569639512074</v>
      </c>
      <c r="F201" s="46">
        <v>19892.654949999996</v>
      </c>
      <c r="G201" s="48">
        <v>109.14697157383779</v>
      </c>
    </row>
    <row r="202" spans="1:7" ht="39">
      <c r="A202" s="56" t="s">
        <v>196</v>
      </c>
      <c r="B202" s="57">
        <v>345594.62635999999</v>
      </c>
      <c r="C202" s="37"/>
      <c r="D202" s="57"/>
      <c r="E202" s="48"/>
      <c r="F202" s="46">
        <v>-345594.62635999999</v>
      </c>
      <c r="G202" s="48">
        <v>0</v>
      </c>
    </row>
    <row r="203" spans="1:7" ht="26.25">
      <c r="A203" s="56" t="s">
        <v>197</v>
      </c>
      <c r="B203" s="57">
        <v>24860.726070000001</v>
      </c>
      <c r="C203" s="57">
        <v>83327.7</v>
      </c>
      <c r="D203" s="57">
        <v>25071.905699999999</v>
      </c>
      <c r="E203" s="48">
        <v>30.088320810486792</v>
      </c>
      <c r="F203" s="46">
        <v>211.17962999999872</v>
      </c>
      <c r="G203" s="48">
        <v>100.84945077390492</v>
      </c>
    </row>
    <row r="204" spans="1:7">
      <c r="A204" s="56" t="s">
        <v>198</v>
      </c>
      <c r="B204" s="57"/>
      <c r="C204" s="57">
        <v>34450.607000000004</v>
      </c>
      <c r="D204" s="57"/>
      <c r="E204" s="48">
        <v>0</v>
      </c>
      <c r="F204" s="46">
        <v>0</v>
      </c>
      <c r="G204" s="48"/>
    </row>
    <row r="205" spans="1:7">
      <c r="A205" s="53" t="s">
        <v>199</v>
      </c>
      <c r="B205" s="54">
        <v>982871.43249000004</v>
      </c>
      <c r="C205" s="54">
        <v>2643388.2725200001</v>
      </c>
      <c r="D205" s="54">
        <v>1330407.7051299999</v>
      </c>
      <c r="E205" s="48">
        <v>50.329636359538398</v>
      </c>
      <c r="F205" s="46">
        <v>347536.27263999986</v>
      </c>
      <c r="G205" s="48">
        <v>135.35928109738157</v>
      </c>
    </row>
    <row r="206" spans="1:7" ht="51.75">
      <c r="A206" s="56" t="s">
        <v>200</v>
      </c>
      <c r="B206" s="57"/>
      <c r="C206" s="57">
        <v>855.17251999999996</v>
      </c>
      <c r="D206" s="57"/>
      <c r="E206" s="48">
        <v>0</v>
      </c>
      <c r="F206" s="46">
        <v>0</v>
      </c>
      <c r="G206" s="48"/>
    </row>
    <row r="207" spans="1:7" ht="192">
      <c r="A207" s="56" t="s">
        <v>201</v>
      </c>
      <c r="B207" s="57"/>
      <c r="C207" s="57"/>
      <c r="D207" s="57">
        <v>37160</v>
      </c>
      <c r="E207" s="48"/>
      <c r="F207" s="46">
        <v>37160</v>
      </c>
      <c r="G207" s="48"/>
    </row>
    <row r="208" spans="1:7" ht="51.75">
      <c r="A208" s="56" t="s">
        <v>202</v>
      </c>
      <c r="B208" s="57">
        <v>4559.1415900000002</v>
      </c>
      <c r="C208" s="57"/>
      <c r="D208" s="57">
        <v>4534.6604900000002</v>
      </c>
      <c r="E208" s="48" t="e">
        <v>#DIV/0!</v>
      </c>
      <c r="F208" s="46">
        <v>-24.481099999999969</v>
      </c>
      <c r="G208" s="48">
        <v>99.463032689011087</v>
      </c>
    </row>
    <row r="209" spans="1:7" ht="51.75">
      <c r="A209" s="56" t="s">
        <v>203</v>
      </c>
      <c r="B209" s="57">
        <v>1619.02448</v>
      </c>
      <c r="C209" s="60"/>
      <c r="D209" s="57">
        <v>1407.23937</v>
      </c>
      <c r="E209" s="48"/>
      <c r="F209" s="46">
        <v>-211.78511000000003</v>
      </c>
      <c r="G209" s="48">
        <v>86.91896801955707</v>
      </c>
    </row>
    <row r="210" spans="1:7" ht="39">
      <c r="A210" s="56" t="s">
        <v>204</v>
      </c>
      <c r="B210" s="57">
        <v>13530.309869999999</v>
      </c>
      <c r="C210" s="57">
        <v>99102.3</v>
      </c>
      <c r="D210" s="57">
        <v>22513.680629999999</v>
      </c>
      <c r="E210" s="48">
        <v>22.71761667489049</v>
      </c>
      <c r="F210" s="46">
        <v>8983.3707599999998</v>
      </c>
      <c r="G210" s="48">
        <v>166.39441998234147</v>
      </c>
    </row>
    <row r="211" spans="1:7" ht="51.75">
      <c r="A211" s="56" t="s">
        <v>205</v>
      </c>
      <c r="B211" s="57">
        <v>8488.1329100000003</v>
      </c>
      <c r="C211" s="57">
        <v>39491.1</v>
      </c>
      <c r="D211" s="57">
        <v>27064.871859999999</v>
      </c>
      <c r="E211" s="48">
        <v>68.534104798296326</v>
      </c>
      <c r="F211" s="46">
        <v>18576.738949999999</v>
      </c>
      <c r="G211" s="48">
        <v>318.85542023163254</v>
      </c>
    </row>
    <row r="212" spans="1:7" ht="39">
      <c r="A212" s="56" t="s">
        <v>206</v>
      </c>
      <c r="B212" s="57"/>
      <c r="C212" s="57">
        <v>59294.3</v>
      </c>
      <c r="D212" s="57">
        <v>38924.266669999997</v>
      </c>
      <c r="E212" s="48">
        <v>65.645882774566857</v>
      </c>
      <c r="F212" s="46">
        <v>38924.266669999997</v>
      </c>
      <c r="G212" s="48"/>
    </row>
    <row r="213" spans="1:7" ht="192">
      <c r="A213" s="56" t="s">
        <v>207</v>
      </c>
      <c r="B213" s="57">
        <v>201.59443999999999</v>
      </c>
      <c r="C213" s="57">
        <v>3482.6</v>
      </c>
      <c r="D213" s="57">
        <v>846.66457000000003</v>
      </c>
      <c r="E213" s="48">
        <v>24.311278068110035</v>
      </c>
      <c r="F213" s="46">
        <v>645.07013000000006</v>
      </c>
      <c r="G213" s="48">
        <v>419.98408785480399</v>
      </c>
    </row>
    <row r="214" spans="1:7" ht="39">
      <c r="A214" s="56" t="s">
        <v>208</v>
      </c>
      <c r="B214" s="57">
        <v>7116.2</v>
      </c>
      <c r="C214" s="57">
        <v>22524.7</v>
      </c>
      <c r="D214" s="57">
        <v>22524.7</v>
      </c>
      <c r="E214" s="48">
        <v>100</v>
      </c>
      <c r="F214" s="46">
        <v>15408.5</v>
      </c>
      <c r="G214" s="48">
        <v>316.52707905904839</v>
      </c>
    </row>
    <row r="215" spans="1:7" ht="64.5">
      <c r="A215" s="56" t="s">
        <v>209</v>
      </c>
      <c r="B215" s="57"/>
      <c r="C215" s="57">
        <v>2064.4</v>
      </c>
      <c r="D215" s="57"/>
      <c r="E215" s="48">
        <v>0</v>
      </c>
      <c r="F215" s="46">
        <v>0</v>
      </c>
      <c r="G215" s="48"/>
    </row>
    <row r="216" spans="1:7" ht="77.25">
      <c r="A216" s="56" t="s">
        <v>210</v>
      </c>
      <c r="B216" s="57"/>
      <c r="C216" s="57">
        <v>25414</v>
      </c>
      <c r="D216" s="57">
        <v>17018.449680000002</v>
      </c>
      <c r="E216" s="48">
        <v>66.964860628000324</v>
      </c>
      <c r="F216" s="46">
        <v>17018.449680000002</v>
      </c>
      <c r="G216" s="48"/>
    </row>
    <row r="217" spans="1:7" ht="77.25">
      <c r="A217" s="56" t="s">
        <v>211</v>
      </c>
      <c r="B217" s="57"/>
      <c r="C217" s="57">
        <v>12291.5</v>
      </c>
      <c r="D217" s="57">
        <v>11790.82653</v>
      </c>
      <c r="E217" s="48">
        <v>95.926669080258719</v>
      </c>
      <c r="F217" s="46">
        <v>11790.82653</v>
      </c>
      <c r="G217" s="48"/>
    </row>
    <row r="218" spans="1:7" ht="64.5">
      <c r="A218" s="56" t="s">
        <v>212</v>
      </c>
      <c r="B218" s="57">
        <v>181355.97007000001</v>
      </c>
      <c r="C218" s="57">
        <v>664176.19999999995</v>
      </c>
      <c r="D218" s="57">
        <v>173667.36601999999</v>
      </c>
      <c r="E218" s="48">
        <v>26.147785184112287</v>
      </c>
      <c r="F218" s="46">
        <v>-7688.6040500000236</v>
      </c>
      <c r="G218" s="48">
        <v>95.760490240805211</v>
      </c>
    </row>
    <row r="219" spans="1:7" ht="77.25">
      <c r="A219" s="56" t="s">
        <v>213</v>
      </c>
      <c r="B219" s="57"/>
      <c r="C219" s="57">
        <v>386254.1</v>
      </c>
      <c r="D219" s="57">
        <v>341715.75387999997</v>
      </c>
      <c r="E219" s="48">
        <v>88.469159001807355</v>
      </c>
      <c r="F219" s="46">
        <v>341715.75387999997</v>
      </c>
      <c r="G219" s="48"/>
    </row>
    <row r="220" spans="1:7" ht="77.25">
      <c r="A220" s="56" t="s">
        <v>214</v>
      </c>
      <c r="B220" s="57"/>
      <c r="C220" s="57">
        <v>62200.2</v>
      </c>
      <c r="D220" s="57">
        <v>11733.4</v>
      </c>
      <c r="E220" s="48">
        <v>18.863926482551506</v>
      </c>
      <c r="F220" s="46">
        <v>11733.4</v>
      </c>
      <c r="G220" s="48"/>
    </row>
    <row r="221" spans="1:7" ht="64.5">
      <c r="A221" s="56" t="s">
        <v>215</v>
      </c>
      <c r="B221" s="57">
        <v>30000</v>
      </c>
      <c r="C221" s="57">
        <v>235000</v>
      </c>
      <c r="D221" s="57">
        <v>129300.00029</v>
      </c>
      <c r="E221" s="48">
        <v>55.021276719148936</v>
      </c>
      <c r="F221" s="46">
        <v>99300.000289999996</v>
      </c>
      <c r="G221" s="48">
        <v>431.00000096666662</v>
      </c>
    </row>
    <row r="222" spans="1:7" ht="51.75">
      <c r="A222" s="56" t="s">
        <v>216</v>
      </c>
      <c r="B222" s="57">
        <v>294978.91363999998</v>
      </c>
      <c r="C222" s="57">
        <v>893901.2</v>
      </c>
      <c r="D222" s="57">
        <v>232375.06533000001</v>
      </c>
      <c r="E222" s="48">
        <v>25.995609506956701</v>
      </c>
      <c r="F222" s="46">
        <v>-62603.848309999972</v>
      </c>
      <c r="G222" s="48">
        <v>78.776839490837858</v>
      </c>
    </row>
    <row r="223" spans="1:7" ht="26.25">
      <c r="A223" s="56" t="s">
        <v>217</v>
      </c>
      <c r="B223" s="57">
        <v>9777.6518400000004</v>
      </c>
      <c r="C223" s="57">
        <v>10000</v>
      </c>
      <c r="D223" s="57">
        <v>7298.7646800000002</v>
      </c>
      <c r="E223" s="48">
        <v>72.987646800000007</v>
      </c>
      <c r="F223" s="46">
        <v>-2478.8871600000002</v>
      </c>
      <c r="G223" s="48">
        <v>74.647418413294616</v>
      </c>
    </row>
    <row r="224" spans="1:7" ht="64.5">
      <c r="A224" s="56" t="s">
        <v>218</v>
      </c>
      <c r="B224" s="57">
        <v>75.8</v>
      </c>
      <c r="C224" s="57">
        <v>105</v>
      </c>
      <c r="D224" s="57">
        <v>105</v>
      </c>
      <c r="E224" s="48">
        <v>100</v>
      </c>
      <c r="F224" s="46">
        <v>29.200000000000003</v>
      </c>
      <c r="G224" s="48">
        <v>138.52242744063327</v>
      </c>
    </row>
    <row r="225" spans="1:7" ht="128.25">
      <c r="A225" s="56" t="s">
        <v>219</v>
      </c>
      <c r="B225" s="57">
        <v>20259.419999999998</v>
      </c>
      <c r="C225" s="57">
        <v>70880.899999999994</v>
      </c>
      <c r="D225" s="57">
        <v>21534.867999999999</v>
      </c>
      <c r="E225" s="48">
        <v>30.381764339899746</v>
      </c>
      <c r="F225" s="46">
        <v>1275.4480000000003</v>
      </c>
      <c r="G225" s="48">
        <v>106.29558003141256</v>
      </c>
    </row>
    <row r="226" spans="1:7" ht="192">
      <c r="A226" s="56" t="s">
        <v>220</v>
      </c>
      <c r="B226" s="57"/>
      <c r="C226" s="57">
        <v>56350.6</v>
      </c>
      <c r="D226" s="57">
        <v>3780.1271299999999</v>
      </c>
      <c r="E226" s="48">
        <v>6.7082287145123569</v>
      </c>
      <c r="F226" s="46">
        <v>3780.1271299999999</v>
      </c>
      <c r="G226" s="48"/>
    </row>
    <row r="227" spans="1:7" ht="26.25">
      <c r="A227" s="56" t="s">
        <v>221</v>
      </c>
      <c r="B227" s="57">
        <v>28126.471000000001</v>
      </c>
      <c r="C227" s="57"/>
      <c r="D227" s="57"/>
      <c r="E227" s="48"/>
      <c r="F227" s="46">
        <v>-28126.471000000001</v>
      </c>
      <c r="G227" s="48">
        <v>0</v>
      </c>
    </row>
    <row r="228" spans="1:7" ht="77.25">
      <c r="A228" s="56" t="s">
        <v>214</v>
      </c>
      <c r="B228" s="57">
        <v>38112.674509999997</v>
      </c>
      <c r="C228" s="57"/>
      <c r="D228" s="57"/>
      <c r="E228" s="48"/>
      <c r="F228" s="46">
        <v>-38112.674509999997</v>
      </c>
      <c r="G228" s="48">
        <v>0</v>
      </c>
    </row>
    <row r="229" spans="1:7" ht="64.5">
      <c r="A229" s="56" t="s">
        <v>222</v>
      </c>
      <c r="B229" s="57">
        <v>144855.92314</v>
      </c>
      <c r="C229" s="37"/>
      <c r="D229" s="57">
        <v>88767</v>
      </c>
      <c r="E229" s="48"/>
      <c r="F229" s="46">
        <v>-56088.923139999999</v>
      </c>
      <c r="G229" s="48">
        <v>61.279510064775664</v>
      </c>
    </row>
    <row r="230" spans="1:7" ht="39">
      <c r="A230" s="56" t="s">
        <v>223</v>
      </c>
      <c r="B230" s="57">
        <v>199814.20499999999</v>
      </c>
      <c r="C230" s="37"/>
      <c r="D230" s="57">
        <v>136345</v>
      </c>
      <c r="E230" s="48"/>
      <c r="F230" s="46">
        <v>-63469.204999999987</v>
      </c>
      <c r="G230" s="48">
        <v>68.235889435388245</v>
      </c>
    </row>
    <row r="231" spans="1:7" ht="39">
      <c r="A231" s="45" t="s">
        <v>224</v>
      </c>
      <c r="B231" s="46">
        <v>114016.57579</v>
      </c>
      <c r="C231" s="46">
        <v>100299.18</v>
      </c>
      <c r="D231" s="46">
        <v>175171.80249999999</v>
      </c>
      <c r="E231" s="48">
        <v>174.64928676385989</v>
      </c>
      <c r="F231" s="46">
        <v>61155.226709999988</v>
      </c>
      <c r="G231" s="48">
        <v>153.63713678144308</v>
      </c>
    </row>
    <row r="232" spans="1:7" ht="102.75">
      <c r="A232" s="56" t="s">
        <v>225</v>
      </c>
      <c r="B232" s="57">
        <v>114016.57579</v>
      </c>
      <c r="C232" s="57"/>
      <c r="D232" s="57"/>
      <c r="E232" s="48"/>
      <c r="F232" s="46">
        <v>-114016.57579</v>
      </c>
      <c r="G232" s="48">
        <v>0</v>
      </c>
    </row>
    <row r="233" spans="1:7" ht="77.25">
      <c r="A233" s="56" t="s">
        <v>226</v>
      </c>
      <c r="B233" s="57"/>
      <c r="C233" s="57">
        <v>100299.18</v>
      </c>
      <c r="D233" s="57"/>
      <c r="E233" s="48">
        <v>0</v>
      </c>
      <c r="F233" s="46">
        <v>0</v>
      </c>
      <c r="G233" s="48"/>
    </row>
    <row r="234" spans="1:7" ht="39">
      <c r="A234" s="56" t="s">
        <v>227</v>
      </c>
      <c r="B234" s="57"/>
      <c r="C234" s="57"/>
      <c r="D234" s="57">
        <v>175171.80249999999</v>
      </c>
      <c r="E234" s="48"/>
      <c r="F234" s="46">
        <v>175171.80249999999</v>
      </c>
      <c r="G234" s="48"/>
    </row>
    <row r="235" spans="1:7" ht="26.25">
      <c r="A235" s="45" t="s">
        <v>228</v>
      </c>
      <c r="B235" s="46"/>
      <c r="C235" s="61"/>
      <c r="D235" s="46"/>
      <c r="E235" s="48"/>
      <c r="F235" s="46">
        <v>0</v>
      </c>
      <c r="G235" s="48"/>
    </row>
    <row r="236" spans="1:7">
      <c r="A236" s="45" t="s">
        <v>229</v>
      </c>
      <c r="B236" s="46">
        <v>34168.065900000001</v>
      </c>
      <c r="C236" s="46">
        <v>217792.00031999999</v>
      </c>
      <c r="D236" s="46">
        <v>145128.85070000001</v>
      </c>
      <c r="E236" s="48">
        <v>66.636446924939108</v>
      </c>
      <c r="F236" s="46">
        <v>110960.78480000001</v>
      </c>
      <c r="G236" s="48">
        <v>424.74997304427467</v>
      </c>
    </row>
    <row r="237" spans="1:7" ht="64.5">
      <c r="A237" s="45" t="s">
        <v>230</v>
      </c>
      <c r="B237" s="46">
        <v>100150.01789</v>
      </c>
      <c r="C237" s="46"/>
      <c r="D237" s="46">
        <v>70599.148230000006</v>
      </c>
      <c r="E237" s="48"/>
      <c r="F237" s="46">
        <v>-29550.869659999997</v>
      </c>
      <c r="G237" s="48">
        <v>70.493395525443376</v>
      </c>
    </row>
    <row r="238" spans="1:7" ht="51.75">
      <c r="A238" s="45" t="s">
        <v>231</v>
      </c>
      <c r="B238" s="46">
        <v>-27290.066559999999</v>
      </c>
      <c r="C238" s="46">
        <v>-309434.40571000002</v>
      </c>
      <c r="D238" s="46">
        <v>-39541.94154</v>
      </c>
      <c r="E238" s="48">
        <v>12.778779867503959</v>
      </c>
      <c r="F238" s="46">
        <v>-12251.874980000001</v>
      </c>
      <c r="G238" s="48">
        <v>144.89499852652614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68" orientation="portrait" r:id="rId1"/>
  <rowBreaks count="3" manualBreakCount="3">
    <brk id="206" max="6" man="1"/>
    <brk id="219" max="6" man="1"/>
    <brk id="23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2023-05-19T07:59:04Z</cp:lastPrinted>
  <dcterms:created xsi:type="dcterms:W3CDTF">2008-11-29T07:38:34Z</dcterms:created>
  <dcterms:modified xsi:type="dcterms:W3CDTF">2023-05-23T09:55:27Z</dcterms:modified>
</cp:coreProperties>
</file>