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-15" yWindow="-15" windowWidth="9600" windowHeight="12690"/>
  </bookViews>
  <sheets>
    <sheet name="на 2023" sheetId="9" r:id="rId1"/>
    <sheet name="на 2024" sheetId="10" r:id="rId2"/>
    <sheet name="на 2025" sheetId="11" r:id="rId3"/>
  </sheets>
  <definedNames>
    <definedName name="_xlnm.Print_Titles" localSheetId="0">'на 2023'!$6:$6</definedName>
    <definedName name="_xlnm.Print_Titles" localSheetId="1">'на 2024'!$6:$6</definedName>
    <definedName name="_xlnm.Print_Titles" localSheetId="2">'на 2025'!$6:$6</definedName>
    <definedName name="_xlnm.Print_Area" localSheetId="0">'на 2023'!$A$1:$J$41</definedName>
    <definedName name="_xlnm.Print_Area" localSheetId="1">'на 2024'!$A$2:$J$41</definedName>
    <definedName name="_xlnm.Print_Area" localSheetId="2">'на 2025'!$A$1:$J$41</definedName>
  </definedNames>
  <calcPr calcId="125725"/>
</workbook>
</file>

<file path=xl/calcChain.xml><?xml version="1.0" encoding="utf-8"?>
<calcChain xmlns="http://schemas.openxmlformats.org/spreadsheetml/2006/main">
  <c r="J38" i="11"/>
  <c r="J37"/>
  <c r="J34"/>
  <c r="J33"/>
  <c r="J30"/>
  <c r="J29"/>
  <c r="J25"/>
  <c r="J15"/>
  <c r="J14"/>
  <c r="J11"/>
  <c r="J10"/>
  <c r="J7"/>
  <c r="J8" i="10"/>
  <c r="J9"/>
  <c r="J14"/>
  <c r="J21"/>
  <c r="J25"/>
  <c r="J29"/>
  <c r="J38"/>
  <c r="J39"/>
  <c r="J32"/>
  <c r="J31"/>
  <c r="J26"/>
  <c r="J15"/>
  <c r="J11"/>
  <c r="C41"/>
  <c r="J28"/>
  <c r="J23"/>
  <c r="J20"/>
  <c r="G41" i="11"/>
  <c r="C41"/>
  <c r="J39"/>
  <c r="J36"/>
  <c r="J35"/>
  <c r="J32"/>
  <c r="J31"/>
  <c r="J28"/>
  <c r="J27"/>
  <c r="J26"/>
  <c r="J24"/>
  <c r="J23"/>
  <c r="J22"/>
  <c r="J21"/>
  <c r="J20"/>
  <c r="J19"/>
  <c r="J18"/>
  <c r="J17"/>
  <c r="J16"/>
  <c r="J13"/>
  <c r="J12"/>
  <c r="J9"/>
  <c r="J8"/>
  <c r="G41" i="10"/>
  <c r="J37"/>
  <c r="J36"/>
  <c r="J35"/>
  <c r="J34"/>
  <c r="J33"/>
  <c r="J30"/>
  <c r="J27"/>
  <c r="J24"/>
  <c r="J22"/>
  <c r="J19"/>
  <c r="J18"/>
  <c r="J17"/>
  <c r="J16"/>
  <c r="J13"/>
  <c r="J12"/>
  <c r="J10"/>
  <c r="J41" i="11" l="1"/>
  <c r="J7" i="10"/>
  <c r="J41" s="1"/>
  <c r="G41" i="9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7"/>
  <c r="C41"/>
  <c r="J41" l="1"/>
</calcChain>
</file>

<file path=xl/sharedStrings.xml><?xml version="1.0" encoding="utf-8"?>
<sst xmlns="http://schemas.openxmlformats.org/spreadsheetml/2006/main" count="147" uniqueCount="51">
  <si>
    <t>Всего:</t>
  </si>
  <si>
    <t>г. Щигры</t>
  </si>
  <si>
    <t>Щигровский</t>
  </si>
  <si>
    <t>Черемисиновский</t>
  </si>
  <si>
    <t>Хомутовский</t>
  </si>
  <si>
    <t>Фатежский</t>
  </si>
  <si>
    <t>Тимский</t>
  </si>
  <si>
    <t>Суджанский</t>
  </si>
  <si>
    <t>Солнцевский</t>
  </si>
  <si>
    <t>Советский</t>
  </si>
  <si>
    <t>Рыльский</t>
  </si>
  <si>
    <t>Пристенский</t>
  </si>
  <si>
    <t>Поныровский</t>
  </si>
  <si>
    <t>Октябрьский</t>
  </si>
  <si>
    <t>Обоянский</t>
  </si>
  <si>
    <t>Медвенский</t>
  </si>
  <si>
    <t>Мантуровский</t>
  </si>
  <si>
    <t>Льговский</t>
  </si>
  <si>
    <t>г. Льгов</t>
  </si>
  <si>
    <t>Курчатовский</t>
  </si>
  <si>
    <t>г. Курчатов</t>
  </si>
  <si>
    <t>Курский</t>
  </si>
  <si>
    <t>г. Курск</t>
  </si>
  <si>
    <t>Кореневский</t>
  </si>
  <si>
    <t>Конышевский</t>
  </si>
  <si>
    <t>Касторенский</t>
  </si>
  <si>
    <t>Золотухинский</t>
  </si>
  <si>
    <t>Железногорский</t>
  </si>
  <si>
    <t>г. Железногорск</t>
  </si>
  <si>
    <t>Дмитриевский</t>
  </si>
  <si>
    <t>Горшеченский</t>
  </si>
  <si>
    <t>Глушковский</t>
  </si>
  <si>
    <t>Большесолдатский</t>
  </si>
  <si>
    <t>Беловский</t>
  </si>
  <si>
    <t>Наименование района</t>
  </si>
  <si>
    <t>№ п/п</t>
  </si>
  <si>
    <r>
      <rPr>
        <b/>
        <sz val="12"/>
        <rFont val="Times New Roman"/>
        <family val="1"/>
        <charset val="204"/>
      </rPr>
      <t>ИНФОРМАЦИЯ</t>
    </r>
    <r>
      <rPr>
        <sz val="12"/>
        <rFont val="Times New Roman"/>
        <family val="1"/>
        <charset val="204"/>
      </rPr>
      <t xml:space="preserve">
по количеству жилых помещений, необходимых к приобретению для граждан из числа детей-сирот, детей, оставшихся без попечения родителей, включенных в список детей-сирот, которые подлежат обеспечению жилыми помещениями специализированного жилищного фонда по договорам найма специализированных жилых помещений, </t>
    </r>
    <r>
      <rPr>
        <b/>
        <sz val="12"/>
        <rFont val="Times New Roman"/>
        <family val="1"/>
        <charset val="204"/>
      </rPr>
      <t>по состоянию на 01.07.2021 г.</t>
    </r>
  </si>
  <si>
    <t>рублей</t>
  </si>
  <si>
    <t>Расчет объема субвенции, предоставляемой из областного бюджета бюджетам муниципальных районов и городских округов Курской области на осуществление отдельного государственного полномочия в соответствии с Законом Курской области «О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детям-сиротам и детям, оставшимся без попечения родителей, лицам из числа детей-сирот и детей, оставшихся без попечения родителей» на 2023 год</t>
  </si>
  <si>
    <t>Расчет объема субвенции, предоставляемой из областного бюджета бюджетам муниципальных районов и городских округов Курской области на осуществление отдельного государственного полномочия в соответствии с Законом Курской области «О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детям-сиротам и детям, оставшимся без попечения родителей, лицам из числа детей-сирот и детей, оставшихся без попечения родителей» на 2024 год</t>
  </si>
  <si>
    <t>Расчет объема субвенции, предоставляемой из областного бюджета бюджетам муниципальных районов и городских округов Курской области на осуществление отдельного государственного полномочия в соответствии с Законом Курской области «О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детям-сиротам и детям, оставшимся без попечения родителей, лицам из числа детей-сирот и детей, оставшихся без попечения родителей» на 2025 год</t>
  </si>
  <si>
    <t>Коэффициент, учитывающий размер расходов на обеспечение деятельности муниципального образования Курской области, органы местного самоуправления которого осуществляют отдельное государственное полномочие, в соответствующем финансовом году
(1,5%)</t>
  </si>
  <si>
    <t xml:space="preserve"> Размер расходов на содержание жилых помещений, предоставленных детям-сиротам по договорам найма специализированных жилых помещений, из расчета 500 рублей на одно жилое помещение в месяц
 (К)</t>
  </si>
  <si>
    <t>Общая площадь жилого помещения, составляющая 38 кв. метров, используемая для расчета объема субвенции
 (Н)</t>
  </si>
  <si>
    <t xml:space="preserve">Численность детей-сирот, для которых запланировано предоставление жилых помещений специализированного жилищного фонда в планируемом финансовом году в i-м муниципальном образовании Курской области
 (Чi)  </t>
  </si>
  <si>
    <t>Нераспределенный резерв</t>
  </si>
  <si>
    <t>Корректирующий коэффициент для i-го муниципального образования Курской области, учитывающий рост средней рыночной стоимости жилья в населенных пунктах
 (Т)</t>
  </si>
  <si>
    <t>Количество жилых помещений, предоставленных детям-сиротам по договорам найма специализированных жилых помещений на территории муниципального образования Курской области, органы местного самоуправления которого осуществляют отдельное государственное полномочие
 (П)</t>
  </si>
  <si>
    <t xml:space="preserve">  Объем субвенции, предоставляемой бюджету i-го муниципального образования Курской области на осуществление отдельного государственного полномочия
 Ci</t>
  </si>
  <si>
    <t>Стоимость одного квадратного метра общей площади жилого помещения, определяемая из расчета показателя средней рыночной стоимости одного квадратного метра общей площади жилого помещения по Курской области, утвержденного Министерством строительства и жилищно-коммунального хозяйства Российской Федерации, на III квартал года, предшествующего планируемому финансовому году
 (Р)</t>
  </si>
  <si>
    <t>Приложение № 1.17</t>
  </si>
</sst>
</file>

<file path=xl/styles.xml><?xml version="1.0" encoding="utf-8"?>
<styleSheet xmlns="http://schemas.openxmlformats.org/spreadsheetml/2006/main">
  <numFmts count="4">
    <numFmt numFmtId="164" formatCode="&quot; &quot;#,##0.00&quot;р. &quot;;&quot;-&quot;#,##0.00&quot;р. &quot;;&quot; -&quot;#&quot;р. &quot;;@&quot; &quot;"/>
    <numFmt numFmtId="165" formatCode="[$-419]General"/>
    <numFmt numFmtId="166" formatCode="#,##0.00&quot; &quot;[$руб.-419];[Red]&quot;-&quot;#,##0.00&quot; &quot;[$руб.-419]"/>
    <numFmt numFmtId="167" formatCode="#,##0.000"/>
  </numFmts>
  <fonts count="29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64" fontId="7" fillId="0" borderId="0" applyBorder="0" applyProtection="0"/>
    <xf numFmtId="165" fontId="7" fillId="0" borderId="0" applyBorder="0" applyProtection="0"/>
    <xf numFmtId="165" fontId="7" fillId="0" borderId="0"/>
    <xf numFmtId="165" fontId="9" fillId="0" borderId="0"/>
    <xf numFmtId="0" fontId="10" fillId="0" borderId="0" applyNumberFormat="0" applyBorder="0" applyProtection="0">
      <alignment horizontal="center"/>
    </xf>
    <xf numFmtId="165" fontId="10" fillId="0" borderId="0">
      <alignment horizontal="center"/>
    </xf>
    <xf numFmtId="0" fontId="10" fillId="0" borderId="0">
      <alignment horizontal="center"/>
    </xf>
    <xf numFmtId="0" fontId="10" fillId="0" borderId="0" applyNumberFormat="0" applyBorder="0" applyProtection="0">
      <alignment horizontal="center" textRotation="90"/>
    </xf>
    <xf numFmtId="165" fontId="10" fillId="0" borderId="0">
      <alignment horizontal="center" textRotation="90"/>
    </xf>
    <xf numFmtId="0" fontId="10" fillId="0" borderId="0">
      <alignment horizontal="center" textRotation="90"/>
    </xf>
    <xf numFmtId="0" fontId="11" fillId="0" borderId="0" applyNumberFormat="0" applyBorder="0" applyProtection="0"/>
    <xf numFmtId="165" fontId="11" fillId="0" borderId="0"/>
    <xf numFmtId="0" fontId="11" fillId="0" borderId="0"/>
    <xf numFmtId="166" fontId="11" fillId="0" borderId="0" applyBorder="0" applyProtection="0"/>
    <xf numFmtId="166" fontId="11" fillId="0" borderId="0"/>
    <xf numFmtId="166" fontId="11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2" fillId="8" borderId="6" applyNumberFormat="0" applyAlignment="0" applyProtection="0"/>
    <xf numFmtId="0" fontId="13" fillId="21" borderId="7" applyNumberFormat="0" applyAlignment="0" applyProtection="0"/>
    <xf numFmtId="0" fontId="14" fillId="21" borderId="6" applyNumberFormat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22" borderId="12" applyNumberFormat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24" borderId="13" applyNumberFormat="0" applyFon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left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0" xfId="0" applyFont="1" applyFill="1" applyAlignment="1">
      <alignment horizontal="center" wrapText="1" readingOrder="1"/>
    </xf>
    <xf numFmtId="0" fontId="2" fillId="2" borderId="3" xfId="0" applyFont="1" applyFill="1" applyBorder="1" applyAlignment="1">
      <alignment vertical="top" wrapText="1" readingOrder="1"/>
    </xf>
    <xf numFmtId="0" fontId="2" fillId="2" borderId="3" xfId="0" applyFont="1" applyFill="1" applyBorder="1" applyAlignment="1">
      <alignment horizontal="center" wrapText="1" readingOrder="1"/>
    </xf>
    <xf numFmtId="0" fontId="2" fillId="0" borderId="0" xfId="0" applyFont="1" applyFill="1" applyAlignment="1">
      <alignment horizontal="left" wrapText="1" readingOrder="1"/>
    </xf>
    <xf numFmtId="0" fontId="2" fillId="0" borderId="0" xfId="0" applyFont="1" applyAlignment="1">
      <alignment horizontal="left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0" xfId="0" applyFont="1"/>
    <xf numFmtId="3" fontId="2" fillId="0" borderId="1" xfId="0" applyNumberFormat="1" applyFont="1" applyFill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center" vertical="center" readingOrder="1"/>
    </xf>
    <xf numFmtId="167" fontId="2" fillId="0" borderId="1" xfId="0" applyNumberFormat="1" applyFont="1" applyFill="1" applyBorder="1" applyAlignment="1">
      <alignment horizontal="center" vertical="center" wrapText="1" readingOrder="1"/>
    </xf>
    <xf numFmtId="3" fontId="5" fillId="0" borderId="1" xfId="0" applyNumberFormat="1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3" fontId="4" fillId="0" borderId="2" xfId="0" applyNumberFormat="1" applyFont="1" applyBorder="1" applyAlignment="1">
      <alignment horizontal="center" vertical="center" readingOrder="1"/>
    </xf>
    <xf numFmtId="4" fontId="2" fillId="0" borderId="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28" fillId="2" borderId="1" xfId="0" applyFont="1" applyFill="1" applyBorder="1" applyAlignment="1">
      <alignment horizontal="center" wrapText="1" readingOrder="1"/>
    </xf>
    <xf numFmtId="0" fontId="27" fillId="2" borderId="1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0" fontId="28" fillId="0" borderId="1" xfId="0" applyFont="1" applyFill="1" applyBorder="1" applyAlignment="1">
      <alignment horizontal="center" wrapText="1" readingOrder="1"/>
    </xf>
    <xf numFmtId="3" fontId="5" fillId="2" borderId="3" xfId="0" applyNumberFormat="1" applyFont="1" applyFill="1" applyBorder="1" applyAlignment="1">
      <alignment horizontal="center" vertical="center" wrapText="1" readingOrder="1"/>
    </xf>
    <xf numFmtId="3" fontId="0" fillId="2" borderId="18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 readingOrder="1"/>
    </xf>
    <xf numFmtId="0" fontId="27" fillId="2" borderId="0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8" fillId="2" borderId="0" xfId="0" applyFont="1" applyFill="1" applyBorder="1" applyAlignment="1">
      <alignment horizontal="center" vertical="center" wrapText="1" readingOrder="1"/>
    </xf>
  </cellXfs>
  <cellStyles count="14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Excel Built-in Currency" xfId="19"/>
    <cellStyle name="Excel Built-in Normal" xfId="20"/>
    <cellStyle name="Excel Built-in Normal 1" xfId="21"/>
    <cellStyle name="Excel Built-in Normal_Лист1" xfId="22"/>
    <cellStyle name="Heading" xfId="23"/>
    <cellStyle name="Heading 1" xfId="24"/>
    <cellStyle name="Heading_Лист1" xfId="25"/>
    <cellStyle name="Heading1" xfId="26"/>
    <cellStyle name="Heading1 1" xfId="27"/>
    <cellStyle name="Heading1_Лист1" xfId="28"/>
    <cellStyle name="Result" xfId="29"/>
    <cellStyle name="Result 1" xfId="30"/>
    <cellStyle name="Result_Лист1" xfId="31"/>
    <cellStyle name="Result2" xfId="32"/>
    <cellStyle name="Result2 1" xfId="33"/>
    <cellStyle name="Result2_Лист1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62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8"/>
    <cellStyle name="Обычный 26" xfId="69"/>
    <cellStyle name="Обычный 27" xfId="70"/>
    <cellStyle name="Обычный 28" xfId="71"/>
    <cellStyle name="Обычный 29" xfId="72"/>
    <cellStyle name="Обычный 3" xfId="73"/>
    <cellStyle name="Обычный 30" xfId="74"/>
    <cellStyle name="Обычный 31" xfId="75"/>
    <cellStyle name="Обычный 32" xfId="76"/>
    <cellStyle name="Обычный 33" xfId="77"/>
    <cellStyle name="Обычный 34" xfId="78"/>
    <cellStyle name="Обычный 35" xfId="79"/>
    <cellStyle name="Обычный 36" xfId="80"/>
    <cellStyle name="Обычный 37" xfId="81"/>
    <cellStyle name="Обычный 4" xfId="82"/>
    <cellStyle name="Обычный 41" xfId="83"/>
    <cellStyle name="Обычный 42" xfId="84"/>
    <cellStyle name="Обычный 43" xfId="85"/>
    <cellStyle name="Обычный 44" xfId="86"/>
    <cellStyle name="Обычный 45" xfId="87"/>
    <cellStyle name="Обычный 46" xfId="88"/>
    <cellStyle name="Обычный 47" xfId="89"/>
    <cellStyle name="Обычный 48" xfId="90"/>
    <cellStyle name="Обычный 49" xfId="91"/>
    <cellStyle name="Обычный 5" xfId="92"/>
    <cellStyle name="Обычный 50" xfId="93"/>
    <cellStyle name="Обычный 51" xfId="94"/>
    <cellStyle name="Обычный 52" xfId="95"/>
    <cellStyle name="Обычный 53" xfId="96"/>
    <cellStyle name="Обычный 54" xfId="97"/>
    <cellStyle name="Обычный 55" xfId="98"/>
    <cellStyle name="Обычный 56" xfId="99"/>
    <cellStyle name="Обычный 57" xfId="100"/>
    <cellStyle name="Обычный 58" xfId="101"/>
    <cellStyle name="Обычный 59" xfId="102"/>
    <cellStyle name="Обычный 6" xfId="103"/>
    <cellStyle name="Обычный 60" xfId="104"/>
    <cellStyle name="Обычный 61" xfId="105"/>
    <cellStyle name="Обычный 62" xfId="106"/>
    <cellStyle name="Обычный 63" xfId="107"/>
    <cellStyle name="Обычный 64" xfId="108"/>
    <cellStyle name="Обычный 65" xfId="109"/>
    <cellStyle name="Обычный 66" xfId="110"/>
    <cellStyle name="Обычный 67" xfId="111"/>
    <cellStyle name="Обычный 68" xfId="112"/>
    <cellStyle name="Обычный 69" xfId="113"/>
    <cellStyle name="Обычный 7" xfId="114"/>
    <cellStyle name="Обычный 70" xfId="115"/>
    <cellStyle name="Обычный 71" xfId="116"/>
    <cellStyle name="Обычный 72" xfId="117"/>
    <cellStyle name="Обычный 73" xfId="118"/>
    <cellStyle name="Обычный 74" xfId="119"/>
    <cellStyle name="Обычный 75" xfId="120"/>
    <cellStyle name="Обычный 76" xfId="121"/>
    <cellStyle name="Обычный 77" xfId="122"/>
    <cellStyle name="Обычный 78" xfId="123"/>
    <cellStyle name="Обычный 79" xfId="124"/>
    <cellStyle name="Обычный 8" xfId="125"/>
    <cellStyle name="Обычный 80" xfId="126"/>
    <cellStyle name="Обычный 81" xfId="127"/>
    <cellStyle name="Обычный 82" xfId="128"/>
    <cellStyle name="Обычный 83" xfId="129"/>
    <cellStyle name="Обычный 84" xfId="130"/>
    <cellStyle name="Обычный 85" xfId="131"/>
    <cellStyle name="Обычный 86" xfId="132"/>
    <cellStyle name="Обычный 87" xfId="133"/>
    <cellStyle name="Обычный 9" xfId="134"/>
    <cellStyle name="Плохой 2" xfId="135"/>
    <cellStyle name="Пояснение 2" xfId="136"/>
    <cellStyle name="Примечание 2" xfId="137"/>
    <cellStyle name="Связанная ячейка 2" xfId="138"/>
    <cellStyle name="Текст предупреждения 2" xfId="139"/>
    <cellStyle name="Хороший 2" xfId="1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3" zoomScale="90" zoomScaleNormal="100" zoomScaleSheetLayoutView="90" workbookViewId="0">
      <selection activeCell="I3" sqref="I3:J3"/>
    </sheetView>
  </sheetViews>
  <sheetFormatPr defaultRowHeight="12.75"/>
  <cols>
    <col min="1" max="1" width="4.5703125" customWidth="1"/>
    <col min="2" max="2" width="19" customWidth="1"/>
    <col min="3" max="3" width="20.28515625" style="28" customWidth="1"/>
    <col min="4" max="4" width="14" customWidth="1"/>
    <col min="5" max="5" width="40.5703125" customWidth="1"/>
    <col min="6" max="6" width="18.42578125" customWidth="1"/>
    <col min="7" max="7" width="27.140625" style="28" customWidth="1"/>
    <col min="8" max="8" width="21.28515625" customWidth="1"/>
    <col min="9" max="9" width="31.140625" customWidth="1"/>
    <col min="10" max="10" width="23.140625" style="28" customWidth="1"/>
  </cols>
  <sheetData>
    <row r="1" spans="1:10" hidden="1"/>
    <row r="2" spans="1:10" s="13" customFormat="1" ht="98.25" hidden="1" customHeight="1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13" customFormat="1" ht="21" customHeight="1">
      <c r="A3" s="20"/>
      <c r="B3" s="20"/>
      <c r="C3" s="21"/>
      <c r="D3" s="20"/>
      <c r="E3" s="20"/>
      <c r="F3" s="21"/>
      <c r="G3" s="23"/>
      <c r="H3" s="20"/>
      <c r="I3" s="43" t="s">
        <v>50</v>
      </c>
      <c r="J3" s="43"/>
    </row>
    <row r="4" spans="1:10" s="13" customFormat="1" ht="104.25" customHeight="1">
      <c r="A4" s="20"/>
      <c r="B4" s="39" t="s">
        <v>38</v>
      </c>
      <c r="C4" s="39"/>
      <c r="D4" s="39"/>
      <c r="E4" s="39"/>
      <c r="F4" s="39"/>
      <c r="G4" s="39"/>
      <c r="H4" s="39"/>
      <c r="I4" s="39"/>
      <c r="J4" s="39"/>
    </row>
    <row r="5" spans="1:10" s="13" customFormat="1" ht="15.75">
      <c r="A5" s="18"/>
      <c r="B5" s="19"/>
      <c r="C5" s="22"/>
      <c r="D5" s="19"/>
      <c r="E5" s="19"/>
      <c r="F5" s="22"/>
      <c r="G5" s="25"/>
      <c r="H5" s="19"/>
      <c r="I5" s="19"/>
      <c r="J5" s="25" t="s">
        <v>37</v>
      </c>
    </row>
    <row r="6" spans="1:10" s="10" customFormat="1" ht="165.75">
      <c r="A6" s="12" t="s">
        <v>35</v>
      </c>
      <c r="B6" s="12" t="s">
        <v>34</v>
      </c>
      <c r="C6" s="12" t="s">
        <v>44</v>
      </c>
      <c r="D6" s="11" t="s">
        <v>43</v>
      </c>
      <c r="E6" s="11" t="s">
        <v>49</v>
      </c>
      <c r="F6" s="11" t="s">
        <v>46</v>
      </c>
      <c r="G6" s="12" t="s">
        <v>47</v>
      </c>
      <c r="H6" s="11" t="s">
        <v>42</v>
      </c>
      <c r="I6" s="11" t="s">
        <v>41</v>
      </c>
      <c r="J6" s="12" t="s">
        <v>48</v>
      </c>
    </row>
    <row r="7" spans="1:10" s="9" customFormat="1" ht="18.75">
      <c r="A7" s="3">
        <v>1</v>
      </c>
      <c r="B7" s="5" t="s">
        <v>33</v>
      </c>
      <c r="C7" s="29">
        <v>4</v>
      </c>
      <c r="D7" s="14">
        <v>38</v>
      </c>
      <c r="E7" s="14">
        <v>69397</v>
      </c>
      <c r="F7" s="27">
        <v>1.05</v>
      </c>
      <c r="G7" s="29">
        <v>4</v>
      </c>
      <c r="H7" s="14">
        <v>500</v>
      </c>
      <c r="I7" s="16">
        <v>1.0149999999999999</v>
      </c>
      <c r="J7" s="32">
        <f>ROUND((((C7*D7*E7*F7)+(G7*H7*12))*I7),0)</f>
        <v>11266258</v>
      </c>
    </row>
    <row r="8" spans="1:10" s="9" customFormat="1" ht="15" customHeight="1">
      <c r="A8" s="3">
        <v>2</v>
      </c>
      <c r="B8" s="5" t="s">
        <v>32</v>
      </c>
      <c r="C8" s="29">
        <v>3</v>
      </c>
      <c r="D8" s="14">
        <v>38</v>
      </c>
      <c r="E8" s="14">
        <v>69397</v>
      </c>
      <c r="F8" s="27">
        <v>1.05</v>
      </c>
      <c r="G8" s="29">
        <v>3</v>
      </c>
      <c r="H8" s="14">
        <v>500</v>
      </c>
      <c r="I8" s="16">
        <v>1.0149999999999999</v>
      </c>
      <c r="J8" s="32">
        <f t="shared" ref="J8:J39" si="0">ROUND((((C8*D8*E8*F8)+(G8*H8*12))*I8),0)</f>
        <v>8449693</v>
      </c>
    </row>
    <row r="9" spans="1:10" s="4" customFormat="1" ht="18.75">
      <c r="A9" s="3">
        <v>3</v>
      </c>
      <c r="B9" s="5" t="s">
        <v>31</v>
      </c>
      <c r="C9" s="29">
        <v>4</v>
      </c>
      <c r="D9" s="14">
        <v>38</v>
      </c>
      <c r="E9" s="14">
        <v>69397</v>
      </c>
      <c r="F9" s="27">
        <v>1.05</v>
      </c>
      <c r="G9" s="29">
        <v>4</v>
      </c>
      <c r="H9" s="14">
        <v>500</v>
      </c>
      <c r="I9" s="16">
        <v>1.0149999999999999</v>
      </c>
      <c r="J9" s="32">
        <f t="shared" si="0"/>
        <v>11266258</v>
      </c>
    </row>
    <row r="10" spans="1:10" s="4" customFormat="1" ht="18.75">
      <c r="A10" s="3">
        <v>4</v>
      </c>
      <c r="B10" s="5" t="s">
        <v>30</v>
      </c>
      <c r="C10" s="29">
        <v>8</v>
      </c>
      <c r="D10" s="14">
        <v>38</v>
      </c>
      <c r="E10" s="14">
        <v>69397</v>
      </c>
      <c r="F10" s="27">
        <v>1.05</v>
      </c>
      <c r="G10" s="29">
        <v>8</v>
      </c>
      <c r="H10" s="14">
        <v>500</v>
      </c>
      <c r="I10" s="16">
        <v>1.0149999999999999</v>
      </c>
      <c r="J10" s="32">
        <f t="shared" si="0"/>
        <v>22532515</v>
      </c>
    </row>
    <row r="11" spans="1:10" s="4" customFormat="1" ht="18.75">
      <c r="A11" s="3">
        <v>5</v>
      </c>
      <c r="B11" s="5" t="s">
        <v>29</v>
      </c>
      <c r="C11" s="29">
        <v>4</v>
      </c>
      <c r="D11" s="14">
        <v>38</v>
      </c>
      <c r="E11" s="14">
        <v>69397</v>
      </c>
      <c r="F11" s="27">
        <v>1.05</v>
      </c>
      <c r="G11" s="29">
        <v>4</v>
      </c>
      <c r="H11" s="14">
        <v>500</v>
      </c>
      <c r="I11" s="16">
        <v>1.0149999999999999</v>
      </c>
      <c r="J11" s="32">
        <f t="shared" si="0"/>
        <v>11266258</v>
      </c>
    </row>
    <row r="12" spans="1:10" s="4" customFormat="1" ht="18.75">
      <c r="A12" s="3">
        <v>6</v>
      </c>
      <c r="B12" s="5" t="s">
        <v>28</v>
      </c>
      <c r="C12" s="29">
        <v>4</v>
      </c>
      <c r="D12" s="14">
        <v>38</v>
      </c>
      <c r="E12" s="14">
        <v>69397</v>
      </c>
      <c r="F12" s="27">
        <v>1.1000000000000001</v>
      </c>
      <c r="G12" s="29">
        <v>4</v>
      </c>
      <c r="H12" s="14">
        <v>500</v>
      </c>
      <c r="I12" s="16">
        <v>1.0149999999999999</v>
      </c>
      <c r="J12" s="32">
        <f t="shared" si="0"/>
        <v>11801586</v>
      </c>
    </row>
    <row r="13" spans="1:10" s="4" customFormat="1" ht="18.75">
      <c r="A13" s="3">
        <v>7</v>
      </c>
      <c r="B13" s="5" t="s">
        <v>27</v>
      </c>
      <c r="C13" s="29">
        <v>3</v>
      </c>
      <c r="D13" s="14">
        <v>38</v>
      </c>
      <c r="E13" s="14">
        <v>69397</v>
      </c>
      <c r="F13" s="27">
        <v>1.05</v>
      </c>
      <c r="G13" s="29">
        <v>3</v>
      </c>
      <c r="H13" s="14">
        <v>500</v>
      </c>
      <c r="I13" s="16">
        <v>1.0149999999999999</v>
      </c>
      <c r="J13" s="32">
        <f t="shared" si="0"/>
        <v>8449693</v>
      </c>
    </row>
    <row r="14" spans="1:10" s="4" customFormat="1" ht="18.75">
      <c r="A14" s="3">
        <v>8</v>
      </c>
      <c r="B14" s="5" t="s">
        <v>26</v>
      </c>
      <c r="C14" s="29">
        <v>4</v>
      </c>
      <c r="D14" s="14">
        <v>38</v>
      </c>
      <c r="E14" s="14">
        <v>69397</v>
      </c>
      <c r="F14" s="27">
        <v>1.05</v>
      </c>
      <c r="G14" s="29">
        <v>4</v>
      </c>
      <c r="H14" s="14">
        <v>500</v>
      </c>
      <c r="I14" s="16">
        <v>1.0149999999999999</v>
      </c>
      <c r="J14" s="32">
        <f t="shared" si="0"/>
        <v>11266258</v>
      </c>
    </row>
    <row r="15" spans="1:10" s="4" customFormat="1" ht="18.75">
      <c r="A15" s="3">
        <v>9</v>
      </c>
      <c r="B15" s="5" t="s">
        <v>25</v>
      </c>
      <c r="C15" s="29">
        <v>6</v>
      </c>
      <c r="D15" s="14">
        <v>38</v>
      </c>
      <c r="E15" s="14">
        <v>69397</v>
      </c>
      <c r="F15" s="27">
        <v>1.05</v>
      </c>
      <c r="G15" s="29">
        <v>6</v>
      </c>
      <c r="H15" s="14">
        <v>500</v>
      </c>
      <c r="I15" s="16">
        <v>1.0149999999999999</v>
      </c>
      <c r="J15" s="32">
        <f t="shared" si="0"/>
        <v>16899386</v>
      </c>
    </row>
    <row r="16" spans="1:10" s="4" customFormat="1" ht="18.75">
      <c r="A16" s="3">
        <v>10</v>
      </c>
      <c r="B16" s="5" t="s">
        <v>24</v>
      </c>
      <c r="C16" s="29">
        <v>0</v>
      </c>
      <c r="D16" s="14">
        <v>38</v>
      </c>
      <c r="E16" s="14">
        <v>69397</v>
      </c>
      <c r="F16" s="27">
        <v>1.05</v>
      </c>
      <c r="G16" s="29">
        <v>0</v>
      </c>
      <c r="H16" s="14">
        <v>500</v>
      </c>
      <c r="I16" s="16">
        <v>1.0149999999999999</v>
      </c>
      <c r="J16" s="32">
        <f t="shared" si="0"/>
        <v>0</v>
      </c>
    </row>
    <row r="17" spans="1:10" s="4" customFormat="1" ht="18.75">
      <c r="A17" s="8">
        <v>11</v>
      </c>
      <c r="B17" s="7" t="s">
        <v>23</v>
      </c>
      <c r="C17" s="29">
        <v>8</v>
      </c>
      <c r="D17" s="14">
        <v>38</v>
      </c>
      <c r="E17" s="14">
        <v>69397</v>
      </c>
      <c r="F17" s="27">
        <v>1.05</v>
      </c>
      <c r="G17" s="29">
        <v>8</v>
      </c>
      <c r="H17" s="14">
        <v>500</v>
      </c>
      <c r="I17" s="16">
        <v>1.0149999999999999</v>
      </c>
      <c r="J17" s="32">
        <f t="shared" si="0"/>
        <v>22532515</v>
      </c>
    </row>
    <row r="18" spans="1:10" s="6" customFormat="1" ht="18.75">
      <c r="A18" s="3">
        <v>12</v>
      </c>
      <c r="B18" s="5" t="s">
        <v>22</v>
      </c>
      <c r="C18" s="29">
        <v>60</v>
      </c>
      <c r="D18" s="14">
        <v>38</v>
      </c>
      <c r="E18" s="14">
        <v>69397</v>
      </c>
      <c r="F18" s="27">
        <v>1.25</v>
      </c>
      <c r="G18" s="29">
        <v>60</v>
      </c>
      <c r="H18" s="14">
        <v>500</v>
      </c>
      <c r="I18" s="16">
        <v>1.0149999999999999</v>
      </c>
      <c r="J18" s="32">
        <f t="shared" si="0"/>
        <v>201113572</v>
      </c>
    </row>
    <row r="19" spans="1:10" s="4" customFormat="1" ht="18.75">
      <c r="A19" s="3">
        <v>13</v>
      </c>
      <c r="B19" s="5" t="s">
        <v>21</v>
      </c>
      <c r="C19" s="29">
        <v>10</v>
      </c>
      <c r="D19" s="14">
        <v>38</v>
      </c>
      <c r="E19" s="14">
        <v>69397</v>
      </c>
      <c r="F19" s="27">
        <v>1.05</v>
      </c>
      <c r="G19" s="29">
        <v>10</v>
      </c>
      <c r="H19" s="14">
        <v>500</v>
      </c>
      <c r="I19" s="16">
        <v>1.0149999999999999</v>
      </c>
      <c r="J19" s="32">
        <f t="shared" si="0"/>
        <v>28165644</v>
      </c>
    </row>
    <row r="20" spans="1:10" s="4" customFormat="1" ht="18.75">
      <c r="A20" s="3">
        <v>14</v>
      </c>
      <c r="B20" s="5" t="s">
        <v>20</v>
      </c>
      <c r="C20" s="29">
        <v>4</v>
      </c>
      <c r="D20" s="14">
        <v>38</v>
      </c>
      <c r="E20" s="14">
        <v>69397</v>
      </c>
      <c r="F20" s="27">
        <v>1.1000000000000001</v>
      </c>
      <c r="G20" s="29">
        <v>4</v>
      </c>
      <c r="H20" s="14">
        <v>500</v>
      </c>
      <c r="I20" s="16">
        <v>1.0149999999999999</v>
      </c>
      <c r="J20" s="32">
        <f t="shared" si="0"/>
        <v>11801586</v>
      </c>
    </row>
    <row r="21" spans="1:10" s="4" customFormat="1" ht="18.75">
      <c r="A21" s="3">
        <v>15</v>
      </c>
      <c r="B21" s="5" t="s">
        <v>19</v>
      </c>
      <c r="C21" s="29">
        <v>4</v>
      </c>
      <c r="D21" s="14">
        <v>38</v>
      </c>
      <c r="E21" s="14">
        <v>69397</v>
      </c>
      <c r="F21" s="27">
        <v>1.05</v>
      </c>
      <c r="G21" s="29">
        <v>4</v>
      </c>
      <c r="H21" s="14">
        <v>500</v>
      </c>
      <c r="I21" s="16">
        <v>1.0149999999999999</v>
      </c>
      <c r="J21" s="32">
        <f t="shared" si="0"/>
        <v>11266258</v>
      </c>
    </row>
    <row r="22" spans="1:10" s="4" customFormat="1" ht="18.75">
      <c r="A22" s="3">
        <v>16</v>
      </c>
      <c r="B22" s="5" t="s">
        <v>18</v>
      </c>
      <c r="C22" s="29">
        <v>4</v>
      </c>
      <c r="D22" s="14">
        <v>38</v>
      </c>
      <c r="E22" s="14">
        <v>69397</v>
      </c>
      <c r="F22" s="27">
        <v>1.1000000000000001</v>
      </c>
      <c r="G22" s="29">
        <v>4</v>
      </c>
      <c r="H22" s="14">
        <v>500</v>
      </c>
      <c r="I22" s="16">
        <v>1.0149999999999999</v>
      </c>
      <c r="J22" s="32">
        <f t="shared" si="0"/>
        <v>11801586</v>
      </c>
    </row>
    <row r="23" spans="1:10" s="4" customFormat="1" ht="18.75">
      <c r="A23" s="3">
        <v>17</v>
      </c>
      <c r="B23" s="5" t="s">
        <v>17</v>
      </c>
      <c r="C23" s="29">
        <v>1</v>
      </c>
      <c r="D23" s="14">
        <v>38</v>
      </c>
      <c r="E23" s="14">
        <v>69397</v>
      </c>
      <c r="F23" s="27">
        <v>1.05</v>
      </c>
      <c r="G23" s="29">
        <v>1</v>
      </c>
      <c r="H23" s="14">
        <v>500</v>
      </c>
      <c r="I23" s="16">
        <v>1.0149999999999999</v>
      </c>
      <c r="J23" s="32">
        <f t="shared" si="0"/>
        <v>2816564</v>
      </c>
    </row>
    <row r="24" spans="1:10" s="4" customFormat="1" ht="18.75">
      <c r="A24" s="3">
        <v>18</v>
      </c>
      <c r="B24" s="5" t="s">
        <v>16</v>
      </c>
      <c r="C24" s="29">
        <v>4</v>
      </c>
      <c r="D24" s="14">
        <v>38</v>
      </c>
      <c r="E24" s="14">
        <v>69397</v>
      </c>
      <c r="F24" s="27">
        <v>1.05</v>
      </c>
      <c r="G24" s="29">
        <v>4</v>
      </c>
      <c r="H24" s="14">
        <v>500</v>
      </c>
      <c r="I24" s="16">
        <v>1.0149999999999999</v>
      </c>
      <c r="J24" s="32">
        <f t="shared" si="0"/>
        <v>11266258</v>
      </c>
    </row>
    <row r="25" spans="1:10" s="4" customFormat="1" ht="18.75">
      <c r="A25" s="3">
        <v>19</v>
      </c>
      <c r="B25" s="5" t="s">
        <v>15</v>
      </c>
      <c r="C25" s="29">
        <v>5</v>
      </c>
      <c r="D25" s="14">
        <v>38</v>
      </c>
      <c r="E25" s="14">
        <v>69397</v>
      </c>
      <c r="F25" s="27">
        <v>1.05</v>
      </c>
      <c r="G25" s="29">
        <v>5</v>
      </c>
      <c r="H25" s="14">
        <v>500</v>
      </c>
      <c r="I25" s="16">
        <v>1.0149999999999999</v>
      </c>
      <c r="J25" s="32">
        <f t="shared" si="0"/>
        <v>14082822</v>
      </c>
    </row>
    <row r="26" spans="1:10" s="4" customFormat="1" ht="18.75">
      <c r="A26" s="3">
        <v>20</v>
      </c>
      <c r="B26" s="5" t="s">
        <v>14</v>
      </c>
      <c r="C26" s="29">
        <v>3</v>
      </c>
      <c r="D26" s="14">
        <v>38</v>
      </c>
      <c r="E26" s="14">
        <v>69397</v>
      </c>
      <c r="F26" s="27">
        <v>1.05</v>
      </c>
      <c r="G26" s="29">
        <v>3</v>
      </c>
      <c r="H26" s="14">
        <v>500</v>
      </c>
      <c r="I26" s="16">
        <v>1.0149999999999999</v>
      </c>
      <c r="J26" s="32">
        <f t="shared" si="0"/>
        <v>8449693</v>
      </c>
    </row>
    <row r="27" spans="1:10" s="4" customFormat="1" ht="18.75">
      <c r="A27" s="3">
        <v>21</v>
      </c>
      <c r="B27" s="5" t="s">
        <v>13</v>
      </c>
      <c r="C27" s="29">
        <v>4</v>
      </c>
      <c r="D27" s="14">
        <v>38</v>
      </c>
      <c r="E27" s="14">
        <v>69397</v>
      </c>
      <c r="F27" s="27">
        <v>1.05</v>
      </c>
      <c r="G27" s="29">
        <v>4</v>
      </c>
      <c r="H27" s="14">
        <v>500</v>
      </c>
      <c r="I27" s="16">
        <v>1.0149999999999999</v>
      </c>
      <c r="J27" s="32">
        <f t="shared" si="0"/>
        <v>11266258</v>
      </c>
    </row>
    <row r="28" spans="1:10" s="4" customFormat="1" ht="18.75">
      <c r="A28" s="3">
        <v>22</v>
      </c>
      <c r="B28" s="5" t="s">
        <v>12</v>
      </c>
      <c r="C28" s="29">
        <v>0</v>
      </c>
      <c r="D28" s="14">
        <v>38</v>
      </c>
      <c r="E28" s="14">
        <v>69397</v>
      </c>
      <c r="F28" s="27">
        <v>1.05</v>
      </c>
      <c r="G28" s="29">
        <v>0</v>
      </c>
      <c r="H28" s="14">
        <v>500</v>
      </c>
      <c r="I28" s="16">
        <v>1.0149999999999999</v>
      </c>
      <c r="J28" s="32">
        <f t="shared" si="0"/>
        <v>0</v>
      </c>
    </row>
    <row r="29" spans="1:10" s="4" customFormat="1" ht="18.75">
      <c r="A29" s="3">
        <v>23</v>
      </c>
      <c r="B29" s="5" t="s">
        <v>11</v>
      </c>
      <c r="C29" s="29">
        <v>4</v>
      </c>
      <c r="D29" s="14">
        <v>38</v>
      </c>
      <c r="E29" s="14">
        <v>69397</v>
      </c>
      <c r="F29" s="27">
        <v>1.05</v>
      </c>
      <c r="G29" s="29">
        <v>4</v>
      </c>
      <c r="H29" s="14">
        <v>500</v>
      </c>
      <c r="I29" s="16">
        <v>1.0149999999999999</v>
      </c>
      <c r="J29" s="32">
        <f t="shared" si="0"/>
        <v>11266258</v>
      </c>
    </row>
    <row r="30" spans="1:10" s="4" customFormat="1" ht="18.75">
      <c r="A30" s="3">
        <v>24</v>
      </c>
      <c r="B30" s="5" t="s">
        <v>10</v>
      </c>
      <c r="C30" s="29">
        <v>8</v>
      </c>
      <c r="D30" s="14">
        <v>38</v>
      </c>
      <c r="E30" s="14">
        <v>69397</v>
      </c>
      <c r="F30" s="27">
        <v>1.05</v>
      </c>
      <c r="G30" s="29">
        <v>8</v>
      </c>
      <c r="H30" s="14">
        <v>500</v>
      </c>
      <c r="I30" s="16">
        <v>1.0149999999999999</v>
      </c>
      <c r="J30" s="32">
        <f t="shared" si="0"/>
        <v>22532515</v>
      </c>
    </row>
    <row r="31" spans="1:10" s="4" customFormat="1" ht="18.75">
      <c r="A31" s="3">
        <v>25</v>
      </c>
      <c r="B31" s="5" t="s">
        <v>9</v>
      </c>
      <c r="C31" s="29">
        <v>4</v>
      </c>
      <c r="D31" s="14">
        <v>38</v>
      </c>
      <c r="E31" s="14">
        <v>69397</v>
      </c>
      <c r="F31" s="27">
        <v>1.05</v>
      </c>
      <c r="G31" s="29">
        <v>4</v>
      </c>
      <c r="H31" s="14">
        <v>500</v>
      </c>
      <c r="I31" s="16">
        <v>1.0149999999999999</v>
      </c>
      <c r="J31" s="32">
        <f t="shared" si="0"/>
        <v>11266258</v>
      </c>
    </row>
    <row r="32" spans="1:10" s="4" customFormat="1" ht="18.75">
      <c r="A32" s="3">
        <v>26</v>
      </c>
      <c r="B32" s="5" t="s">
        <v>8</v>
      </c>
      <c r="C32" s="29">
        <v>4</v>
      </c>
      <c r="D32" s="14">
        <v>38</v>
      </c>
      <c r="E32" s="14">
        <v>69397</v>
      </c>
      <c r="F32" s="27">
        <v>1.05</v>
      </c>
      <c r="G32" s="29">
        <v>4</v>
      </c>
      <c r="H32" s="14">
        <v>500</v>
      </c>
      <c r="I32" s="16">
        <v>1.0149999999999999</v>
      </c>
      <c r="J32" s="32">
        <f t="shared" si="0"/>
        <v>11266258</v>
      </c>
    </row>
    <row r="33" spans="1:10" s="4" customFormat="1" ht="18.75">
      <c r="A33" s="3">
        <v>27</v>
      </c>
      <c r="B33" s="5" t="s">
        <v>7</v>
      </c>
      <c r="C33" s="29">
        <v>4</v>
      </c>
      <c r="D33" s="14">
        <v>38</v>
      </c>
      <c r="E33" s="14">
        <v>69397</v>
      </c>
      <c r="F33" s="27">
        <v>1.05</v>
      </c>
      <c r="G33" s="29">
        <v>4</v>
      </c>
      <c r="H33" s="14">
        <v>500</v>
      </c>
      <c r="I33" s="16">
        <v>1.0149999999999999</v>
      </c>
      <c r="J33" s="32">
        <f t="shared" si="0"/>
        <v>11266258</v>
      </c>
    </row>
    <row r="34" spans="1:10" s="4" customFormat="1" ht="18.75">
      <c r="A34" s="3">
        <v>28</v>
      </c>
      <c r="B34" s="5" t="s">
        <v>6</v>
      </c>
      <c r="C34" s="29">
        <v>3</v>
      </c>
      <c r="D34" s="14">
        <v>38</v>
      </c>
      <c r="E34" s="14">
        <v>69397</v>
      </c>
      <c r="F34" s="27">
        <v>1.05</v>
      </c>
      <c r="G34" s="29">
        <v>3</v>
      </c>
      <c r="H34" s="14">
        <v>500</v>
      </c>
      <c r="I34" s="16">
        <v>1.0149999999999999</v>
      </c>
      <c r="J34" s="32">
        <f t="shared" si="0"/>
        <v>8449693</v>
      </c>
    </row>
    <row r="35" spans="1:10" s="4" customFormat="1" ht="18.75">
      <c r="A35" s="3">
        <v>29</v>
      </c>
      <c r="B35" s="5" t="s">
        <v>5</v>
      </c>
      <c r="C35" s="29">
        <v>6</v>
      </c>
      <c r="D35" s="14">
        <v>38</v>
      </c>
      <c r="E35" s="14">
        <v>69397</v>
      </c>
      <c r="F35" s="27">
        <v>1.05</v>
      </c>
      <c r="G35" s="29">
        <v>6</v>
      </c>
      <c r="H35" s="14">
        <v>500</v>
      </c>
      <c r="I35" s="16">
        <v>1.0149999999999999</v>
      </c>
      <c r="J35" s="32">
        <f t="shared" si="0"/>
        <v>16899386</v>
      </c>
    </row>
    <row r="36" spans="1:10" s="4" customFormat="1" ht="18.75">
      <c r="A36" s="3">
        <v>30</v>
      </c>
      <c r="B36" s="5" t="s">
        <v>4</v>
      </c>
      <c r="C36" s="29">
        <v>4</v>
      </c>
      <c r="D36" s="14">
        <v>38</v>
      </c>
      <c r="E36" s="14">
        <v>69397</v>
      </c>
      <c r="F36" s="27">
        <v>1.05</v>
      </c>
      <c r="G36" s="29">
        <v>4</v>
      </c>
      <c r="H36" s="14">
        <v>500</v>
      </c>
      <c r="I36" s="16">
        <v>1.0149999999999999</v>
      </c>
      <c r="J36" s="32">
        <f t="shared" si="0"/>
        <v>11266258</v>
      </c>
    </row>
    <row r="37" spans="1:10" s="4" customFormat="1" ht="19.5" customHeight="1">
      <c r="A37" s="3">
        <v>31</v>
      </c>
      <c r="B37" s="5" t="s">
        <v>3</v>
      </c>
      <c r="C37" s="29">
        <v>4</v>
      </c>
      <c r="D37" s="14">
        <v>38</v>
      </c>
      <c r="E37" s="14">
        <v>69397</v>
      </c>
      <c r="F37" s="27">
        <v>1.05</v>
      </c>
      <c r="G37" s="29">
        <v>4</v>
      </c>
      <c r="H37" s="14">
        <v>500</v>
      </c>
      <c r="I37" s="16">
        <v>1.0149999999999999</v>
      </c>
      <c r="J37" s="32">
        <f t="shared" si="0"/>
        <v>11266258</v>
      </c>
    </row>
    <row r="38" spans="1:10" s="4" customFormat="1" ht="18.75">
      <c r="A38" s="3">
        <v>32</v>
      </c>
      <c r="B38" s="5" t="s">
        <v>2</v>
      </c>
      <c r="C38" s="29">
        <v>1</v>
      </c>
      <c r="D38" s="14">
        <v>38</v>
      </c>
      <c r="E38" s="14">
        <v>69397</v>
      </c>
      <c r="F38" s="27">
        <v>1.05</v>
      </c>
      <c r="G38" s="29">
        <v>1</v>
      </c>
      <c r="H38" s="14">
        <v>500</v>
      </c>
      <c r="I38" s="16">
        <v>1.0149999999999999</v>
      </c>
      <c r="J38" s="32">
        <f t="shared" si="0"/>
        <v>2816564</v>
      </c>
    </row>
    <row r="39" spans="1:10" s="4" customFormat="1" ht="18.75">
      <c r="A39" s="3">
        <v>33</v>
      </c>
      <c r="B39" s="5" t="s">
        <v>1</v>
      </c>
      <c r="C39" s="29">
        <v>3</v>
      </c>
      <c r="D39" s="14">
        <v>38</v>
      </c>
      <c r="E39" s="14">
        <v>69397</v>
      </c>
      <c r="F39" s="27">
        <v>1.1000000000000001</v>
      </c>
      <c r="G39" s="29">
        <v>3</v>
      </c>
      <c r="H39" s="14">
        <v>500</v>
      </c>
      <c r="I39" s="16">
        <v>1.0149999999999999</v>
      </c>
      <c r="J39" s="32">
        <f t="shared" si="0"/>
        <v>8851190</v>
      </c>
    </row>
    <row r="40" spans="1:10" s="4" customFormat="1" ht="18.75" customHeight="1">
      <c r="A40" s="40" t="s">
        <v>45</v>
      </c>
      <c r="B40" s="41"/>
      <c r="C40" s="42"/>
      <c r="D40" s="14"/>
      <c r="E40" s="14"/>
      <c r="F40" s="31"/>
      <c r="G40" s="29"/>
      <c r="H40" s="14"/>
      <c r="I40" s="16"/>
      <c r="J40" s="32">
        <v>1933210</v>
      </c>
    </row>
    <row r="41" spans="1:10" s="1" customFormat="1" ht="21" customHeight="1">
      <c r="A41" s="3"/>
      <c r="B41" s="2" t="s">
        <v>0</v>
      </c>
      <c r="C41" s="30">
        <f>SUM(C7:C39)</f>
        <v>192</v>
      </c>
      <c r="D41" s="15"/>
      <c r="E41" s="15"/>
      <c r="F41" s="26"/>
      <c r="G41" s="30">
        <f>SUM(G7:G39)</f>
        <v>192</v>
      </c>
      <c r="H41" s="17"/>
      <c r="I41" s="16"/>
      <c r="J41" s="34">
        <f>SUM(J7:J40)</f>
        <v>576840767</v>
      </c>
    </row>
    <row r="42" spans="1:10">
      <c r="J42" s="35"/>
    </row>
  </sheetData>
  <mergeCells count="4">
    <mergeCell ref="A2:J2"/>
    <mergeCell ref="B4:J4"/>
    <mergeCell ref="A40:C40"/>
    <mergeCell ref="I3:J3"/>
  </mergeCells>
  <pageMargins left="0.69" right="0" top="0.2" bottom="0.2" header="0" footer="0"/>
  <pageSetup paperSize="9" scale="60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view="pageBreakPreview" topLeftCell="A3" zoomScale="90" zoomScaleNormal="100" zoomScaleSheetLayoutView="90" workbookViewId="0">
      <selection activeCell="B4" sqref="B4:J4"/>
    </sheetView>
  </sheetViews>
  <sheetFormatPr defaultRowHeight="12.75"/>
  <cols>
    <col min="1" max="1" width="4.5703125" customWidth="1"/>
    <col min="2" max="2" width="19" customWidth="1"/>
    <col min="3" max="3" width="20.28515625" style="28" customWidth="1"/>
    <col min="4" max="4" width="14" customWidth="1"/>
    <col min="5" max="5" width="40.5703125" customWidth="1"/>
    <col min="6" max="6" width="18.42578125" customWidth="1"/>
    <col min="7" max="7" width="27.140625" style="28" customWidth="1"/>
    <col min="8" max="8" width="21.28515625" customWidth="1"/>
    <col min="9" max="9" width="31.140625" customWidth="1"/>
    <col min="10" max="10" width="23.140625" style="28" customWidth="1"/>
  </cols>
  <sheetData>
    <row r="1" spans="1:10" hidden="1"/>
    <row r="2" spans="1:10" s="13" customFormat="1" ht="98.25" hidden="1" customHeight="1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13" customFormat="1" ht="15.75">
      <c r="A3" s="23"/>
      <c r="B3" s="23"/>
      <c r="C3" s="23"/>
      <c r="D3" s="23"/>
      <c r="E3" s="23"/>
      <c r="F3" s="23"/>
      <c r="G3" s="23"/>
      <c r="H3" s="23"/>
      <c r="I3" s="23"/>
      <c r="J3" s="36" t="s">
        <v>50</v>
      </c>
    </row>
    <row r="4" spans="1:10" s="13" customFormat="1" ht="108.75" customHeight="1">
      <c r="A4" s="23"/>
      <c r="B4" s="39" t="s">
        <v>39</v>
      </c>
      <c r="C4" s="39"/>
      <c r="D4" s="39"/>
      <c r="E4" s="39"/>
      <c r="F4" s="39"/>
      <c r="G4" s="39"/>
      <c r="H4" s="39"/>
      <c r="I4" s="39"/>
      <c r="J4" s="39"/>
    </row>
    <row r="5" spans="1:10" s="13" customFormat="1" ht="15.75">
      <c r="A5" s="24"/>
      <c r="B5" s="25"/>
      <c r="C5" s="25"/>
      <c r="D5" s="25"/>
      <c r="E5" s="25"/>
      <c r="F5" s="25"/>
      <c r="G5" s="25"/>
      <c r="H5" s="25"/>
      <c r="I5" s="25"/>
      <c r="J5" s="25" t="s">
        <v>37</v>
      </c>
    </row>
    <row r="6" spans="1:10" s="10" customFormat="1" ht="165.75">
      <c r="A6" s="12" t="s">
        <v>35</v>
      </c>
      <c r="B6" s="12" t="s">
        <v>34</v>
      </c>
      <c r="C6" s="12" t="s">
        <v>44</v>
      </c>
      <c r="D6" s="11" t="s">
        <v>43</v>
      </c>
      <c r="E6" s="11" t="s">
        <v>49</v>
      </c>
      <c r="F6" s="11" t="s">
        <v>46</v>
      </c>
      <c r="G6" s="12" t="s">
        <v>47</v>
      </c>
      <c r="H6" s="11" t="s">
        <v>42</v>
      </c>
      <c r="I6" s="11" t="s">
        <v>41</v>
      </c>
      <c r="J6" s="12" t="s">
        <v>48</v>
      </c>
    </row>
    <row r="7" spans="1:10" s="9" customFormat="1" ht="18.75">
      <c r="A7" s="3">
        <v>1</v>
      </c>
      <c r="B7" s="5" t="s">
        <v>33</v>
      </c>
      <c r="C7" s="33">
        <v>0</v>
      </c>
      <c r="D7" s="14">
        <v>38</v>
      </c>
      <c r="E7" s="14">
        <v>69397</v>
      </c>
      <c r="F7" s="27">
        <v>1.05</v>
      </c>
      <c r="G7" s="33">
        <v>0</v>
      </c>
      <c r="H7" s="14">
        <v>500</v>
      </c>
      <c r="I7" s="16">
        <v>1.0149999999999999</v>
      </c>
      <c r="J7" s="32">
        <f>ROUND((((C7*D7*E7*F7)+(G7*H7*12))*I7),0)</f>
        <v>0</v>
      </c>
    </row>
    <row r="8" spans="1:10" s="9" customFormat="1" ht="15" customHeight="1">
      <c r="A8" s="3">
        <v>2</v>
      </c>
      <c r="B8" s="5" t="s">
        <v>32</v>
      </c>
      <c r="C8" s="33">
        <v>4</v>
      </c>
      <c r="D8" s="14">
        <v>38</v>
      </c>
      <c r="E8" s="14">
        <v>69397</v>
      </c>
      <c r="F8" s="27">
        <v>1.05</v>
      </c>
      <c r="G8" s="33">
        <v>4</v>
      </c>
      <c r="H8" s="14">
        <v>500</v>
      </c>
      <c r="I8" s="16">
        <v>1.0149999999999999</v>
      </c>
      <c r="J8" s="32">
        <f t="shared" ref="J8:J39" si="0">ROUND((((C8*D8*E8*F8)+(G8*H8*12))*I8),0)</f>
        <v>11266258</v>
      </c>
    </row>
    <row r="9" spans="1:10" s="4" customFormat="1" ht="18.75">
      <c r="A9" s="3">
        <v>3</v>
      </c>
      <c r="B9" s="5" t="s">
        <v>31</v>
      </c>
      <c r="C9" s="33">
        <v>4</v>
      </c>
      <c r="D9" s="14">
        <v>38</v>
      </c>
      <c r="E9" s="14">
        <v>69397</v>
      </c>
      <c r="F9" s="27">
        <v>1.05</v>
      </c>
      <c r="G9" s="33">
        <v>4</v>
      </c>
      <c r="H9" s="14">
        <v>500</v>
      </c>
      <c r="I9" s="16">
        <v>1.0149999999999999</v>
      </c>
      <c r="J9" s="32">
        <f t="shared" si="0"/>
        <v>11266258</v>
      </c>
    </row>
    <row r="10" spans="1:10" s="4" customFormat="1" ht="18.75">
      <c r="A10" s="3">
        <v>4</v>
      </c>
      <c r="B10" s="5" t="s">
        <v>30</v>
      </c>
      <c r="C10" s="33">
        <v>8</v>
      </c>
      <c r="D10" s="14">
        <v>38</v>
      </c>
      <c r="E10" s="14">
        <v>69397</v>
      </c>
      <c r="F10" s="27">
        <v>1.05</v>
      </c>
      <c r="G10" s="33">
        <v>8</v>
      </c>
      <c r="H10" s="14">
        <v>500</v>
      </c>
      <c r="I10" s="16">
        <v>1.0149999999999999</v>
      </c>
      <c r="J10" s="32">
        <f t="shared" si="0"/>
        <v>22532515</v>
      </c>
    </row>
    <row r="11" spans="1:10" s="4" customFormat="1" ht="18.75">
      <c r="A11" s="3">
        <v>5</v>
      </c>
      <c r="B11" s="5" t="s">
        <v>29</v>
      </c>
      <c r="C11" s="33">
        <v>4</v>
      </c>
      <c r="D11" s="14">
        <v>38</v>
      </c>
      <c r="E11" s="14">
        <v>69397</v>
      </c>
      <c r="F11" s="27">
        <v>1.05</v>
      </c>
      <c r="G11" s="33">
        <v>4</v>
      </c>
      <c r="H11" s="14">
        <v>500</v>
      </c>
      <c r="I11" s="16">
        <v>1.0149999999999999</v>
      </c>
      <c r="J11" s="32">
        <f t="shared" si="0"/>
        <v>11266258</v>
      </c>
    </row>
    <row r="12" spans="1:10" s="4" customFormat="1" ht="18.75">
      <c r="A12" s="3">
        <v>6</v>
      </c>
      <c r="B12" s="5" t="s">
        <v>28</v>
      </c>
      <c r="C12" s="33">
        <v>9</v>
      </c>
      <c r="D12" s="14">
        <v>38</v>
      </c>
      <c r="E12" s="14">
        <v>69397</v>
      </c>
      <c r="F12" s="27">
        <v>1.1000000000000001</v>
      </c>
      <c r="G12" s="33">
        <v>9</v>
      </c>
      <c r="H12" s="14">
        <v>500</v>
      </c>
      <c r="I12" s="16">
        <v>1.0149999999999999</v>
      </c>
      <c r="J12" s="32">
        <f t="shared" si="0"/>
        <v>26553569</v>
      </c>
    </row>
    <row r="13" spans="1:10" s="4" customFormat="1" ht="18.75">
      <c r="A13" s="3">
        <v>7</v>
      </c>
      <c r="B13" s="5" t="s">
        <v>27</v>
      </c>
      <c r="C13" s="33">
        <v>2</v>
      </c>
      <c r="D13" s="14">
        <v>38</v>
      </c>
      <c r="E13" s="14">
        <v>69397</v>
      </c>
      <c r="F13" s="27">
        <v>1.05</v>
      </c>
      <c r="G13" s="33">
        <v>2</v>
      </c>
      <c r="H13" s="14">
        <v>500</v>
      </c>
      <c r="I13" s="16">
        <v>1.0149999999999999</v>
      </c>
      <c r="J13" s="32">
        <f t="shared" si="0"/>
        <v>5633129</v>
      </c>
    </row>
    <row r="14" spans="1:10" s="4" customFormat="1" ht="18.75">
      <c r="A14" s="3">
        <v>8</v>
      </c>
      <c r="B14" s="5" t="s">
        <v>26</v>
      </c>
      <c r="C14" s="33">
        <v>7</v>
      </c>
      <c r="D14" s="14">
        <v>38</v>
      </c>
      <c r="E14" s="14">
        <v>69397</v>
      </c>
      <c r="F14" s="27">
        <v>1.05</v>
      </c>
      <c r="G14" s="33">
        <v>7</v>
      </c>
      <c r="H14" s="14">
        <v>500</v>
      </c>
      <c r="I14" s="16">
        <v>1.0149999999999999</v>
      </c>
      <c r="J14" s="32">
        <f t="shared" si="0"/>
        <v>19715951</v>
      </c>
    </row>
    <row r="15" spans="1:10" s="4" customFormat="1" ht="18.75">
      <c r="A15" s="3">
        <v>9</v>
      </c>
      <c r="B15" s="5" t="s">
        <v>25</v>
      </c>
      <c r="C15" s="33">
        <v>4</v>
      </c>
      <c r="D15" s="14">
        <v>38</v>
      </c>
      <c r="E15" s="14">
        <v>69397</v>
      </c>
      <c r="F15" s="27">
        <v>1.05</v>
      </c>
      <c r="G15" s="33">
        <v>4</v>
      </c>
      <c r="H15" s="14">
        <v>500</v>
      </c>
      <c r="I15" s="16">
        <v>1.0149999999999999</v>
      </c>
      <c r="J15" s="32">
        <f t="shared" si="0"/>
        <v>11266258</v>
      </c>
    </row>
    <row r="16" spans="1:10" s="4" customFormat="1" ht="18.75">
      <c r="A16" s="3">
        <v>10</v>
      </c>
      <c r="B16" s="5" t="s">
        <v>24</v>
      </c>
      <c r="C16" s="33">
        <v>2</v>
      </c>
      <c r="D16" s="14">
        <v>38</v>
      </c>
      <c r="E16" s="14">
        <v>69397</v>
      </c>
      <c r="F16" s="27">
        <v>1.05</v>
      </c>
      <c r="G16" s="33">
        <v>2</v>
      </c>
      <c r="H16" s="14">
        <v>500</v>
      </c>
      <c r="I16" s="16">
        <v>1.0149999999999999</v>
      </c>
      <c r="J16" s="32">
        <f t="shared" si="0"/>
        <v>5633129</v>
      </c>
    </row>
    <row r="17" spans="1:10" s="4" customFormat="1" ht="18.75">
      <c r="A17" s="8">
        <v>11</v>
      </c>
      <c r="B17" s="7" t="s">
        <v>23</v>
      </c>
      <c r="C17" s="33">
        <v>6</v>
      </c>
      <c r="D17" s="14">
        <v>38</v>
      </c>
      <c r="E17" s="14">
        <v>69397</v>
      </c>
      <c r="F17" s="27">
        <v>1.05</v>
      </c>
      <c r="G17" s="33">
        <v>6</v>
      </c>
      <c r="H17" s="14">
        <v>500</v>
      </c>
      <c r="I17" s="16">
        <v>1.0149999999999999</v>
      </c>
      <c r="J17" s="32">
        <f t="shared" si="0"/>
        <v>16899386</v>
      </c>
    </row>
    <row r="18" spans="1:10" s="6" customFormat="1" ht="18.75">
      <c r="A18" s="3">
        <v>12</v>
      </c>
      <c r="B18" s="5" t="s">
        <v>22</v>
      </c>
      <c r="C18" s="33">
        <v>47</v>
      </c>
      <c r="D18" s="14">
        <v>38</v>
      </c>
      <c r="E18" s="14">
        <v>69397</v>
      </c>
      <c r="F18" s="27">
        <v>1.25</v>
      </c>
      <c r="G18" s="33">
        <v>47</v>
      </c>
      <c r="H18" s="14">
        <v>500</v>
      </c>
      <c r="I18" s="16">
        <v>1.0149999999999999</v>
      </c>
      <c r="J18" s="32">
        <f t="shared" si="0"/>
        <v>157538965</v>
      </c>
    </row>
    <row r="19" spans="1:10" s="4" customFormat="1" ht="18.75">
      <c r="A19" s="3">
        <v>13</v>
      </c>
      <c r="B19" s="5" t="s">
        <v>21</v>
      </c>
      <c r="C19" s="33">
        <v>8</v>
      </c>
      <c r="D19" s="14">
        <v>38</v>
      </c>
      <c r="E19" s="14">
        <v>69397</v>
      </c>
      <c r="F19" s="27">
        <v>1.05</v>
      </c>
      <c r="G19" s="33">
        <v>8</v>
      </c>
      <c r="H19" s="14">
        <v>500</v>
      </c>
      <c r="I19" s="16">
        <v>1.0149999999999999</v>
      </c>
      <c r="J19" s="32">
        <f t="shared" si="0"/>
        <v>22532515</v>
      </c>
    </row>
    <row r="20" spans="1:10" s="4" customFormat="1" ht="18.75">
      <c r="A20" s="3">
        <v>14</v>
      </c>
      <c r="B20" s="5" t="s">
        <v>20</v>
      </c>
      <c r="C20" s="33">
        <v>4</v>
      </c>
      <c r="D20" s="14">
        <v>38</v>
      </c>
      <c r="E20" s="14">
        <v>69397</v>
      </c>
      <c r="F20" s="27">
        <v>1.1000000000000001</v>
      </c>
      <c r="G20" s="33">
        <v>4</v>
      </c>
      <c r="H20" s="14">
        <v>500</v>
      </c>
      <c r="I20" s="16">
        <v>1.0149999999999999</v>
      </c>
      <c r="J20" s="32">
        <f t="shared" si="0"/>
        <v>11801586</v>
      </c>
    </row>
    <row r="21" spans="1:10" s="4" customFormat="1" ht="18.75">
      <c r="A21" s="3">
        <v>15</v>
      </c>
      <c r="B21" s="5" t="s">
        <v>19</v>
      </c>
      <c r="C21" s="33">
        <v>8</v>
      </c>
      <c r="D21" s="14">
        <v>38</v>
      </c>
      <c r="E21" s="14">
        <v>69397</v>
      </c>
      <c r="F21" s="27">
        <v>1.05</v>
      </c>
      <c r="G21" s="33">
        <v>8</v>
      </c>
      <c r="H21" s="14">
        <v>500</v>
      </c>
      <c r="I21" s="16">
        <v>1.0149999999999999</v>
      </c>
      <c r="J21" s="32">
        <f t="shared" si="0"/>
        <v>22532515</v>
      </c>
    </row>
    <row r="22" spans="1:10" s="4" customFormat="1" ht="18.75">
      <c r="A22" s="3">
        <v>16</v>
      </c>
      <c r="B22" s="5" t="s">
        <v>18</v>
      </c>
      <c r="C22" s="33">
        <v>4</v>
      </c>
      <c r="D22" s="14">
        <v>38</v>
      </c>
      <c r="E22" s="14">
        <v>69397</v>
      </c>
      <c r="F22" s="27">
        <v>1.1000000000000001</v>
      </c>
      <c r="G22" s="33">
        <v>4</v>
      </c>
      <c r="H22" s="14">
        <v>500</v>
      </c>
      <c r="I22" s="16">
        <v>1.0149999999999999</v>
      </c>
      <c r="J22" s="32">
        <f t="shared" si="0"/>
        <v>11801586</v>
      </c>
    </row>
    <row r="23" spans="1:10" s="4" customFormat="1" ht="18.75">
      <c r="A23" s="3">
        <v>17</v>
      </c>
      <c r="B23" s="5" t="s">
        <v>17</v>
      </c>
      <c r="C23" s="33">
        <v>5</v>
      </c>
      <c r="D23" s="14">
        <v>38</v>
      </c>
      <c r="E23" s="14">
        <v>69397</v>
      </c>
      <c r="F23" s="27">
        <v>1.05</v>
      </c>
      <c r="G23" s="33">
        <v>5</v>
      </c>
      <c r="H23" s="14">
        <v>500</v>
      </c>
      <c r="I23" s="16">
        <v>1.0149999999999999</v>
      </c>
      <c r="J23" s="32">
        <f t="shared" si="0"/>
        <v>14082822</v>
      </c>
    </row>
    <row r="24" spans="1:10" s="4" customFormat="1" ht="18.75">
      <c r="A24" s="3">
        <v>18</v>
      </c>
      <c r="B24" s="5" t="s">
        <v>16</v>
      </c>
      <c r="C24" s="33">
        <v>6</v>
      </c>
      <c r="D24" s="14">
        <v>38</v>
      </c>
      <c r="E24" s="14">
        <v>69397</v>
      </c>
      <c r="F24" s="27">
        <v>1.05</v>
      </c>
      <c r="G24" s="33">
        <v>6</v>
      </c>
      <c r="H24" s="14">
        <v>500</v>
      </c>
      <c r="I24" s="16">
        <v>1.0149999999999999</v>
      </c>
      <c r="J24" s="32">
        <f t="shared" si="0"/>
        <v>16899386</v>
      </c>
    </row>
    <row r="25" spans="1:10" s="4" customFormat="1" ht="18.75">
      <c r="A25" s="3">
        <v>19</v>
      </c>
      <c r="B25" s="5" t="s">
        <v>15</v>
      </c>
      <c r="C25" s="33">
        <v>3</v>
      </c>
      <c r="D25" s="14">
        <v>38</v>
      </c>
      <c r="E25" s="14">
        <v>69397</v>
      </c>
      <c r="F25" s="27">
        <v>1.05</v>
      </c>
      <c r="G25" s="33">
        <v>3</v>
      </c>
      <c r="H25" s="14">
        <v>500</v>
      </c>
      <c r="I25" s="16">
        <v>1.0149999999999999</v>
      </c>
      <c r="J25" s="32">
        <f t="shared" si="0"/>
        <v>8449693</v>
      </c>
    </row>
    <row r="26" spans="1:10" s="4" customFormat="1" ht="18.75">
      <c r="A26" s="3">
        <v>20</v>
      </c>
      <c r="B26" s="5" t="s">
        <v>14</v>
      </c>
      <c r="C26" s="33">
        <v>8</v>
      </c>
      <c r="D26" s="14">
        <v>38</v>
      </c>
      <c r="E26" s="14">
        <v>69397</v>
      </c>
      <c r="F26" s="27">
        <v>1.05</v>
      </c>
      <c r="G26" s="33">
        <v>8</v>
      </c>
      <c r="H26" s="14">
        <v>500</v>
      </c>
      <c r="I26" s="16">
        <v>1.0149999999999999</v>
      </c>
      <c r="J26" s="32">
        <f t="shared" si="0"/>
        <v>22532515</v>
      </c>
    </row>
    <row r="27" spans="1:10" s="4" customFormat="1" ht="18.75">
      <c r="A27" s="3">
        <v>21</v>
      </c>
      <c r="B27" s="5" t="s">
        <v>13</v>
      </c>
      <c r="C27" s="33">
        <v>6</v>
      </c>
      <c r="D27" s="14">
        <v>38</v>
      </c>
      <c r="E27" s="14">
        <v>69397</v>
      </c>
      <c r="F27" s="27">
        <v>1.05</v>
      </c>
      <c r="G27" s="33">
        <v>6</v>
      </c>
      <c r="H27" s="14">
        <v>500</v>
      </c>
      <c r="I27" s="16">
        <v>1.0149999999999999</v>
      </c>
      <c r="J27" s="32">
        <f t="shared" si="0"/>
        <v>16899386</v>
      </c>
    </row>
    <row r="28" spans="1:10" s="4" customFormat="1" ht="18.75">
      <c r="A28" s="3">
        <v>22</v>
      </c>
      <c r="B28" s="5" t="s">
        <v>12</v>
      </c>
      <c r="C28" s="33">
        <v>1</v>
      </c>
      <c r="D28" s="14">
        <v>38</v>
      </c>
      <c r="E28" s="14">
        <v>69397</v>
      </c>
      <c r="F28" s="27">
        <v>1.05</v>
      </c>
      <c r="G28" s="33">
        <v>1</v>
      </c>
      <c r="H28" s="14">
        <v>500</v>
      </c>
      <c r="I28" s="16">
        <v>1.0149999999999999</v>
      </c>
      <c r="J28" s="32">
        <f t="shared" si="0"/>
        <v>2816564</v>
      </c>
    </row>
    <row r="29" spans="1:10" s="4" customFormat="1" ht="18.75">
      <c r="A29" s="3">
        <v>23</v>
      </c>
      <c r="B29" s="5" t="s">
        <v>11</v>
      </c>
      <c r="C29" s="33">
        <v>7</v>
      </c>
      <c r="D29" s="14">
        <v>38</v>
      </c>
      <c r="E29" s="14">
        <v>69397</v>
      </c>
      <c r="F29" s="27">
        <v>1.05</v>
      </c>
      <c r="G29" s="33">
        <v>7</v>
      </c>
      <c r="H29" s="14">
        <v>500</v>
      </c>
      <c r="I29" s="16">
        <v>1.0149999999999999</v>
      </c>
      <c r="J29" s="32">
        <f t="shared" si="0"/>
        <v>19715951</v>
      </c>
    </row>
    <row r="30" spans="1:10" s="4" customFormat="1" ht="18.75">
      <c r="A30" s="3">
        <v>24</v>
      </c>
      <c r="B30" s="5" t="s">
        <v>10</v>
      </c>
      <c r="C30" s="33">
        <v>16</v>
      </c>
      <c r="D30" s="14">
        <v>38</v>
      </c>
      <c r="E30" s="14">
        <v>69397</v>
      </c>
      <c r="F30" s="27">
        <v>1.05</v>
      </c>
      <c r="G30" s="33">
        <v>16</v>
      </c>
      <c r="H30" s="14">
        <v>500</v>
      </c>
      <c r="I30" s="16">
        <v>1.0149999999999999</v>
      </c>
      <c r="J30" s="32">
        <f t="shared" si="0"/>
        <v>45065030</v>
      </c>
    </row>
    <row r="31" spans="1:10" s="4" customFormat="1" ht="18.75">
      <c r="A31" s="3">
        <v>25</v>
      </c>
      <c r="B31" s="5" t="s">
        <v>9</v>
      </c>
      <c r="C31" s="33">
        <v>3</v>
      </c>
      <c r="D31" s="14">
        <v>38</v>
      </c>
      <c r="E31" s="14">
        <v>69397</v>
      </c>
      <c r="F31" s="27">
        <v>1.05</v>
      </c>
      <c r="G31" s="33">
        <v>3</v>
      </c>
      <c r="H31" s="14">
        <v>500</v>
      </c>
      <c r="I31" s="16">
        <v>1.0149999999999999</v>
      </c>
      <c r="J31" s="32">
        <f t="shared" si="0"/>
        <v>8449693</v>
      </c>
    </row>
    <row r="32" spans="1:10" s="4" customFormat="1" ht="18.75">
      <c r="A32" s="3">
        <v>26</v>
      </c>
      <c r="B32" s="5" t="s">
        <v>8</v>
      </c>
      <c r="C32" s="33">
        <v>2</v>
      </c>
      <c r="D32" s="14">
        <v>38</v>
      </c>
      <c r="E32" s="14">
        <v>69397</v>
      </c>
      <c r="F32" s="27">
        <v>1.05</v>
      </c>
      <c r="G32" s="33">
        <v>2</v>
      </c>
      <c r="H32" s="14">
        <v>500</v>
      </c>
      <c r="I32" s="16">
        <v>1.0149999999999999</v>
      </c>
      <c r="J32" s="32">
        <f t="shared" si="0"/>
        <v>5633129</v>
      </c>
    </row>
    <row r="33" spans="1:10" s="4" customFormat="1" ht="18.75">
      <c r="A33" s="3">
        <v>27</v>
      </c>
      <c r="B33" s="5" t="s">
        <v>7</v>
      </c>
      <c r="C33" s="33">
        <v>16</v>
      </c>
      <c r="D33" s="14">
        <v>38</v>
      </c>
      <c r="E33" s="14">
        <v>69397</v>
      </c>
      <c r="F33" s="27">
        <v>1.05</v>
      </c>
      <c r="G33" s="33">
        <v>16</v>
      </c>
      <c r="H33" s="14">
        <v>500</v>
      </c>
      <c r="I33" s="16">
        <v>1.0149999999999999</v>
      </c>
      <c r="J33" s="32">
        <f t="shared" si="0"/>
        <v>45065030</v>
      </c>
    </row>
    <row r="34" spans="1:10" s="4" customFormat="1" ht="18.75">
      <c r="A34" s="3">
        <v>28</v>
      </c>
      <c r="B34" s="5" t="s">
        <v>6</v>
      </c>
      <c r="C34" s="33">
        <v>3</v>
      </c>
      <c r="D34" s="14">
        <v>38</v>
      </c>
      <c r="E34" s="14">
        <v>69397</v>
      </c>
      <c r="F34" s="27">
        <v>1.05</v>
      </c>
      <c r="G34" s="33">
        <v>3</v>
      </c>
      <c r="H34" s="14">
        <v>500</v>
      </c>
      <c r="I34" s="16">
        <v>1.0149999999999999</v>
      </c>
      <c r="J34" s="32">
        <f t="shared" si="0"/>
        <v>8449693</v>
      </c>
    </row>
    <row r="35" spans="1:10" s="4" customFormat="1" ht="18.75">
      <c r="A35" s="3">
        <v>29</v>
      </c>
      <c r="B35" s="5" t="s">
        <v>5</v>
      </c>
      <c r="C35" s="33">
        <v>4</v>
      </c>
      <c r="D35" s="14">
        <v>38</v>
      </c>
      <c r="E35" s="14">
        <v>69397</v>
      </c>
      <c r="F35" s="27">
        <v>1.05</v>
      </c>
      <c r="G35" s="33">
        <v>4</v>
      </c>
      <c r="H35" s="14">
        <v>500</v>
      </c>
      <c r="I35" s="16">
        <v>1.0149999999999999</v>
      </c>
      <c r="J35" s="32">
        <f t="shared" si="0"/>
        <v>11266258</v>
      </c>
    </row>
    <row r="36" spans="1:10" s="4" customFormat="1" ht="18.75">
      <c r="A36" s="3">
        <v>30</v>
      </c>
      <c r="B36" s="5" t="s">
        <v>4</v>
      </c>
      <c r="C36" s="33">
        <v>4</v>
      </c>
      <c r="D36" s="14">
        <v>38</v>
      </c>
      <c r="E36" s="14">
        <v>69397</v>
      </c>
      <c r="F36" s="27">
        <v>1.05</v>
      </c>
      <c r="G36" s="33">
        <v>4</v>
      </c>
      <c r="H36" s="14">
        <v>500</v>
      </c>
      <c r="I36" s="16">
        <v>1.0149999999999999</v>
      </c>
      <c r="J36" s="32">
        <f t="shared" si="0"/>
        <v>11266258</v>
      </c>
    </row>
    <row r="37" spans="1:10" s="4" customFormat="1" ht="21" customHeight="1">
      <c r="A37" s="3">
        <v>31</v>
      </c>
      <c r="B37" s="5" t="s">
        <v>3</v>
      </c>
      <c r="C37" s="33">
        <v>4</v>
      </c>
      <c r="D37" s="14">
        <v>38</v>
      </c>
      <c r="E37" s="14">
        <v>69397</v>
      </c>
      <c r="F37" s="27">
        <v>1.05</v>
      </c>
      <c r="G37" s="33">
        <v>4</v>
      </c>
      <c r="H37" s="14">
        <v>500</v>
      </c>
      <c r="I37" s="16">
        <v>1.0149999999999999</v>
      </c>
      <c r="J37" s="32">
        <f t="shared" si="0"/>
        <v>11266258</v>
      </c>
    </row>
    <row r="38" spans="1:10" s="4" customFormat="1" ht="18.75">
      <c r="A38" s="3">
        <v>32</v>
      </c>
      <c r="B38" s="5" t="s">
        <v>2</v>
      </c>
      <c r="C38" s="33">
        <v>0</v>
      </c>
      <c r="D38" s="14">
        <v>38</v>
      </c>
      <c r="E38" s="14">
        <v>69397</v>
      </c>
      <c r="F38" s="27">
        <v>1.05</v>
      </c>
      <c r="G38" s="33">
        <v>0</v>
      </c>
      <c r="H38" s="14">
        <v>500</v>
      </c>
      <c r="I38" s="16">
        <v>1.0149999999999999</v>
      </c>
      <c r="J38" s="32">
        <f t="shared" si="0"/>
        <v>0</v>
      </c>
    </row>
    <row r="39" spans="1:10" s="4" customFormat="1" ht="18.75">
      <c r="A39" s="3">
        <v>33</v>
      </c>
      <c r="B39" s="5" t="s">
        <v>1</v>
      </c>
      <c r="C39" s="33">
        <v>1</v>
      </c>
      <c r="D39" s="14">
        <v>38</v>
      </c>
      <c r="E39" s="14">
        <v>69397</v>
      </c>
      <c r="F39" s="27">
        <v>1.1000000000000001</v>
      </c>
      <c r="G39" s="33">
        <v>1</v>
      </c>
      <c r="H39" s="14">
        <v>500</v>
      </c>
      <c r="I39" s="16">
        <v>1.0149999999999999</v>
      </c>
      <c r="J39" s="32">
        <f t="shared" si="0"/>
        <v>2950397</v>
      </c>
    </row>
    <row r="40" spans="1:10" s="4" customFormat="1" ht="18.75" customHeight="1">
      <c r="A40" s="40" t="s">
        <v>45</v>
      </c>
      <c r="B40" s="41"/>
      <c r="C40" s="42"/>
      <c r="D40" s="14"/>
      <c r="E40" s="14"/>
      <c r="F40" s="31"/>
      <c r="G40" s="29"/>
      <c r="H40" s="14"/>
      <c r="I40" s="16"/>
      <c r="J40" s="32">
        <v>763826</v>
      </c>
    </row>
    <row r="41" spans="1:10" s="1" customFormat="1" ht="21" customHeight="1">
      <c r="A41" s="3"/>
      <c r="B41" s="2" t="s">
        <v>0</v>
      </c>
      <c r="C41" s="30">
        <f>SUM(C7:C39)</f>
        <v>210</v>
      </c>
      <c r="D41" s="15"/>
      <c r="E41" s="15"/>
      <c r="F41" s="26"/>
      <c r="G41" s="30">
        <f>SUM(G7:G39)</f>
        <v>210</v>
      </c>
      <c r="H41" s="17"/>
      <c r="I41" s="16"/>
      <c r="J41" s="34">
        <f>SUM(J7:J40)</f>
        <v>619811767</v>
      </c>
    </row>
    <row r="42" spans="1:10">
      <c r="J42" s="35"/>
    </row>
  </sheetData>
  <mergeCells count="3">
    <mergeCell ref="A2:J2"/>
    <mergeCell ref="B4:J4"/>
    <mergeCell ref="A40:C40"/>
  </mergeCells>
  <pageMargins left="0.5" right="0" top="0.19685039370078741" bottom="0.19685039370078741" header="0" footer="0"/>
  <pageSetup paperSize="9" scale="51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view="pageBreakPreview" topLeftCell="A3" zoomScale="90" zoomScaleNormal="100" zoomScaleSheetLayoutView="90" workbookViewId="0">
      <selection activeCell="B4" sqref="B4:J4"/>
    </sheetView>
  </sheetViews>
  <sheetFormatPr defaultRowHeight="12.75"/>
  <cols>
    <col min="1" max="1" width="4.5703125" customWidth="1"/>
    <col min="2" max="2" width="19" customWidth="1"/>
    <col min="3" max="3" width="20.28515625" style="28" customWidth="1"/>
    <col min="4" max="4" width="14" customWidth="1"/>
    <col min="5" max="5" width="40.5703125" customWidth="1"/>
    <col min="6" max="6" width="18.42578125" customWidth="1"/>
    <col min="7" max="7" width="27.140625" style="28" customWidth="1"/>
    <col min="8" max="8" width="21.28515625" customWidth="1"/>
    <col min="9" max="9" width="31.140625" customWidth="1"/>
    <col min="10" max="10" width="23.140625" style="28" customWidth="1"/>
  </cols>
  <sheetData>
    <row r="1" spans="1:10" hidden="1"/>
    <row r="2" spans="1:10" s="13" customFormat="1" ht="98.25" hidden="1" customHeight="1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13" customFormat="1" ht="15.75">
      <c r="A3" s="23"/>
      <c r="B3" s="23"/>
      <c r="C3" s="23"/>
      <c r="D3" s="23"/>
      <c r="E3" s="23"/>
      <c r="F3" s="23"/>
      <c r="G3" s="23"/>
      <c r="H3" s="23"/>
      <c r="I3" s="23"/>
      <c r="J3" s="36" t="s">
        <v>50</v>
      </c>
    </row>
    <row r="4" spans="1:10" s="13" customFormat="1" ht="105" customHeight="1">
      <c r="A4" s="23"/>
      <c r="B4" s="39" t="s">
        <v>40</v>
      </c>
      <c r="C4" s="39"/>
      <c r="D4" s="39"/>
      <c r="E4" s="39"/>
      <c r="F4" s="39"/>
      <c r="G4" s="39"/>
      <c r="H4" s="39"/>
      <c r="I4" s="39"/>
      <c r="J4" s="39"/>
    </row>
    <row r="5" spans="1:10" s="13" customFormat="1" ht="15.75">
      <c r="A5" s="24"/>
      <c r="B5" s="25"/>
      <c r="C5" s="25"/>
      <c r="D5" s="25"/>
      <c r="E5" s="25"/>
      <c r="F5" s="25"/>
      <c r="G5" s="25"/>
      <c r="H5" s="25"/>
      <c r="I5" s="25"/>
      <c r="J5" s="25" t="s">
        <v>37</v>
      </c>
    </row>
    <row r="6" spans="1:10" s="10" customFormat="1" ht="165.75">
      <c r="A6" s="12" t="s">
        <v>35</v>
      </c>
      <c r="B6" s="12" t="s">
        <v>34</v>
      </c>
      <c r="C6" s="12" t="s">
        <v>44</v>
      </c>
      <c r="D6" s="11" t="s">
        <v>43</v>
      </c>
      <c r="E6" s="11" t="s">
        <v>49</v>
      </c>
      <c r="F6" s="11" t="s">
        <v>46</v>
      </c>
      <c r="G6" s="12" t="s">
        <v>47</v>
      </c>
      <c r="H6" s="11" t="s">
        <v>42</v>
      </c>
      <c r="I6" s="11" t="s">
        <v>41</v>
      </c>
      <c r="J6" s="12" t="s">
        <v>48</v>
      </c>
    </row>
    <row r="7" spans="1:10" s="9" customFormat="1" ht="18.75">
      <c r="A7" s="3">
        <v>1</v>
      </c>
      <c r="B7" s="5" t="s">
        <v>33</v>
      </c>
      <c r="C7" s="29">
        <v>0</v>
      </c>
      <c r="D7" s="14">
        <v>38</v>
      </c>
      <c r="E7" s="14">
        <v>69397</v>
      </c>
      <c r="F7" s="27">
        <v>1.05</v>
      </c>
      <c r="G7" s="29">
        <v>0</v>
      </c>
      <c r="H7" s="14">
        <v>500</v>
      </c>
      <c r="I7" s="16">
        <v>1.0149999999999999</v>
      </c>
      <c r="J7" s="32">
        <f>ROUND((((C7*D7*E7*F7)+(G7*H7*12))*I7),0)</f>
        <v>0</v>
      </c>
    </row>
    <row r="8" spans="1:10" s="9" customFormat="1" ht="15" customHeight="1">
      <c r="A8" s="3">
        <v>2</v>
      </c>
      <c r="B8" s="5" t="s">
        <v>32</v>
      </c>
      <c r="C8" s="29">
        <v>1</v>
      </c>
      <c r="D8" s="14">
        <v>38</v>
      </c>
      <c r="E8" s="14">
        <v>69397</v>
      </c>
      <c r="F8" s="27">
        <v>1.05</v>
      </c>
      <c r="G8" s="29">
        <v>1</v>
      </c>
      <c r="H8" s="14">
        <v>500</v>
      </c>
      <c r="I8" s="16">
        <v>1.0149999999999999</v>
      </c>
      <c r="J8" s="32">
        <f t="shared" ref="J8:J39" si="0">ROUND((((C8*D8*E8*F8)+(G8*H8*12))*I8),0)</f>
        <v>2816564</v>
      </c>
    </row>
    <row r="9" spans="1:10" s="4" customFormat="1" ht="18.75">
      <c r="A9" s="3">
        <v>3</v>
      </c>
      <c r="B9" s="5" t="s">
        <v>31</v>
      </c>
      <c r="C9" s="29">
        <v>0</v>
      </c>
      <c r="D9" s="14">
        <v>38</v>
      </c>
      <c r="E9" s="14">
        <v>69397</v>
      </c>
      <c r="F9" s="27">
        <v>1.05</v>
      </c>
      <c r="G9" s="29">
        <v>0</v>
      </c>
      <c r="H9" s="14">
        <v>500</v>
      </c>
      <c r="I9" s="16">
        <v>1.0149999999999999</v>
      </c>
      <c r="J9" s="32">
        <f t="shared" si="0"/>
        <v>0</v>
      </c>
    </row>
    <row r="10" spans="1:10" s="4" customFormat="1" ht="18.75">
      <c r="A10" s="3">
        <v>4</v>
      </c>
      <c r="B10" s="5" t="s">
        <v>30</v>
      </c>
      <c r="C10" s="29">
        <v>4</v>
      </c>
      <c r="D10" s="14">
        <v>38</v>
      </c>
      <c r="E10" s="14">
        <v>69397</v>
      </c>
      <c r="F10" s="27">
        <v>1.05</v>
      </c>
      <c r="G10" s="29">
        <v>4</v>
      </c>
      <c r="H10" s="14">
        <v>500</v>
      </c>
      <c r="I10" s="16">
        <v>1.0149999999999999</v>
      </c>
      <c r="J10" s="32">
        <f t="shared" si="0"/>
        <v>11266258</v>
      </c>
    </row>
    <row r="11" spans="1:10" s="4" customFormat="1" ht="18.75">
      <c r="A11" s="3">
        <v>5</v>
      </c>
      <c r="B11" s="5" t="s">
        <v>29</v>
      </c>
      <c r="C11" s="29">
        <v>2</v>
      </c>
      <c r="D11" s="14">
        <v>38</v>
      </c>
      <c r="E11" s="14">
        <v>69397</v>
      </c>
      <c r="F11" s="27">
        <v>1.05</v>
      </c>
      <c r="G11" s="29">
        <v>2</v>
      </c>
      <c r="H11" s="14">
        <v>500</v>
      </c>
      <c r="I11" s="16">
        <v>1.0149999999999999</v>
      </c>
      <c r="J11" s="32">
        <f t="shared" si="0"/>
        <v>5633129</v>
      </c>
    </row>
    <row r="12" spans="1:10" s="4" customFormat="1" ht="18.75">
      <c r="A12" s="3">
        <v>6</v>
      </c>
      <c r="B12" s="5" t="s">
        <v>28</v>
      </c>
      <c r="C12" s="29">
        <v>3</v>
      </c>
      <c r="D12" s="14">
        <v>38</v>
      </c>
      <c r="E12" s="14">
        <v>69397</v>
      </c>
      <c r="F12" s="27">
        <v>1.1000000000000001</v>
      </c>
      <c r="G12" s="29">
        <v>3</v>
      </c>
      <c r="H12" s="14">
        <v>500</v>
      </c>
      <c r="I12" s="16">
        <v>1.0149999999999999</v>
      </c>
      <c r="J12" s="32">
        <f t="shared" si="0"/>
        <v>8851190</v>
      </c>
    </row>
    <row r="13" spans="1:10" s="4" customFormat="1" ht="18.75">
      <c r="A13" s="3">
        <v>7</v>
      </c>
      <c r="B13" s="5" t="s">
        <v>27</v>
      </c>
      <c r="C13" s="29">
        <v>0</v>
      </c>
      <c r="D13" s="14">
        <v>38</v>
      </c>
      <c r="E13" s="14">
        <v>69397</v>
      </c>
      <c r="F13" s="27">
        <v>1.05</v>
      </c>
      <c r="G13" s="29">
        <v>0</v>
      </c>
      <c r="H13" s="14">
        <v>500</v>
      </c>
      <c r="I13" s="16">
        <v>1.0149999999999999</v>
      </c>
      <c r="J13" s="32">
        <f t="shared" si="0"/>
        <v>0</v>
      </c>
    </row>
    <row r="14" spans="1:10" s="4" customFormat="1" ht="18.75">
      <c r="A14" s="3">
        <v>8</v>
      </c>
      <c r="B14" s="5" t="s">
        <v>26</v>
      </c>
      <c r="C14" s="29">
        <v>8</v>
      </c>
      <c r="D14" s="14">
        <v>38</v>
      </c>
      <c r="E14" s="14">
        <v>69397</v>
      </c>
      <c r="F14" s="27">
        <v>1.05</v>
      </c>
      <c r="G14" s="29">
        <v>8</v>
      </c>
      <c r="H14" s="14">
        <v>500</v>
      </c>
      <c r="I14" s="16">
        <v>1.0149999999999999</v>
      </c>
      <c r="J14" s="32">
        <f t="shared" si="0"/>
        <v>22532515</v>
      </c>
    </row>
    <row r="15" spans="1:10" s="4" customFormat="1" ht="18.75">
      <c r="A15" s="3">
        <v>9</v>
      </c>
      <c r="B15" s="5" t="s">
        <v>25</v>
      </c>
      <c r="C15" s="29">
        <v>2</v>
      </c>
      <c r="D15" s="14">
        <v>38</v>
      </c>
      <c r="E15" s="14">
        <v>69397</v>
      </c>
      <c r="F15" s="27">
        <v>1.05</v>
      </c>
      <c r="G15" s="29">
        <v>2</v>
      </c>
      <c r="H15" s="14">
        <v>500</v>
      </c>
      <c r="I15" s="16">
        <v>1.0149999999999999</v>
      </c>
      <c r="J15" s="32">
        <f t="shared" si="0"/>
        <v>5633129</v>
      </c>
    </row>
    <row r="16" spans="1:10" s="4" customFormat="1" ht="18.75">
      <c r="A16" s="3">
        <v>10</v>
      </c>
      <c r="B16" s="5" t="s">
        <v>24</v>
      </c>
      <c r="C16" s="29">
        <v>2</v>
      </c>
      <c r="D16" s="14">
        <v>38</v>
      </c>
      <c r="E16" s="14">
        <v>69397</v>
      </c>
      <c r="F16" s="27">
        <v>1.05</v>
      </c>
      <c r="G16" s="29">
        <v>2</v>
      </c>
      <c r="H16" s="14">
        <v>500</v>
      </c>
      <c r="I16" s="16">
        <v>1.0149999999999999</v>
      </c>
      <c r="J16" s="32">
        <f t="shared" si="0"/>
        <v>5633129</v>
      </c>
    </row>
    <row r="17" spans="1:10" s="4" customFormat="1" ht="18.75">
      <c r="A17" s="8">
        <v>11</v>
      </c>
      <c r="B17" s="7" t="s">
        <v>23</v>
      </c>
      <c r="C17" s="29">
        <v>0</v>
      </c>
      <c r="D17" s="14">
        <v>38</v>
      </c>
      <c r="E17" s="14">
        <v>69397</v>
      </c>
      <c r="F17" s="27">
        <v>1.05</v>
      </c>
      <c r="G17" s="29">
        <v>0</v>
      </c>
      <c r="H17" s="14">
        <v>500</v>
      </c>
      <c r="I17" s="16">
        <v>1.0149999999999999</v>
      </c>
      <c r="J17" s="32">
        <f t="shared" si="0"/>
        <v>0</v>
      </c>
    </row>
    <row r="18" spans="1:10" s="6" customFormat="1" ht="18.75">
      <c r="A18" s="3">
        <v>12</v>
      </c>
      <c r="B18" s="5" t="s">
        <v>22</v>
      </c>
      <c r="C18" s="29">
        <v>106</v>
      </c>
      <c r="D18" s="14">
        <v>38</v>
      </c>
      <c r="E18" s="14">
        <v>69397</v>
      </c>
      <c r="F18" s="27">
        <v>1.25</v>
      </c>
      <c r="G18" s="29">
        <v>106</v>
      </c>
      <c r="H18" s="14">
        <v>500</v>
      </c>
      <c r="I18" s="16">
        <v>1.0149999999999999</v>
      </c>
      <c r="J18" s="32">
        <f t="shared" si="0"/>
        <v>355300643</v>
      </c>
    </row>
    <row r="19" spans="1:10" s="4" customFormat="1" ht="18.75">
      <c r="A19" s="3">
        <v>13</v>
      </c>
      <c r="B19" s="5" t="s">
        <v>21</v>
      </c>
      <c r="C19" s="29">
        <v>14</v>
      </c>
      <c r="D19" s="14">
        <v>38</v>
      </c>
      <c r="E19" s="14">
        <v>69397</v>
      </c>
      <c r="F19" s="27">
        <v>1.05</v>
      </c>
      <c r="G19" s="29">
        <v>14</v>
      </c>
      <c r="H19" s="14">
        <v>500</v>
      </c>
      <c r="I19" s="16">
        <v>1.0149999999999999</v>
      </c>
      <c r="J19" s="32">
        <f t="shared" si="0"/>
        <v>39431902</v>
      </c>
    </row>
    <row r="20" spans="1:10" s="4" customFormat="1" ht="18.75">
      <c r="A20" s="3">
        <v>14</v>
      </c>
      <c r="B20" s="5" t="s">
        <v>20</v>
      </c>
      <c r="C20" s="29">
        <v>7</v>
      </c>
      <c r="D20" s="14">
        <v>38</v>
      </c>
      <c r="E20" s="14">
        <v>69397</v>
      </c>
      <c r="F20" s="27">
        <v>1.1000000000000001</v>
      </c>
      <c r="G20" s="29">
        <v>7</v>
      </c>
      <c r="H20" s="14">
        <v>500</v>
      </c>
      <c r="I20" s="16">
        <v>1.0149999999999999</v>
      </c>
      <c r="J20" s="32">
        <f t="shared" si="0"/>
        <v>20652776</v>
      </c>
    </row>
    <row r="21" spans="1:10" s="4" customFormat="1" ht="18.75">
      <c r="A21" s="3">
        <v>15</v>
      </c>
      <c r="B21" s="5" t="s">
        <v>19</v>
      </c>
      <c r="C21" s="29">
        <v>1</v>
      </c>
      <c r="D21" s="14">
        <v>38</v>
      </c>
      <c r="E21" s="14">
        <v>69397</v>
      </c>
      <c r="F21" s="27">
        <v>1.05</v>
      </c>
      <c r="G21" s="29">
        <v>1</v>
      </c>
      <c r="H21" s="14">
        <v>500</v>
      </c>
      <c r="I21" s="16">
        <v>1.0149999999999999</v>
      </c>
      <c r="J21" s="32">
        <f t="shared" si="0"/>
        <v>2816564</v>
      </c>
    </row>
    <row r="22" spans="1:10" s="4" customFormat="1" ht="18.75">
      <c r="A22" s="3">
        <v>16</v>
      </c>
      <c r="B22" s="5" t="s">
        <v>18</v>
      </c>
      <c r="C22" s="29">
        <v>0</v>
      </c>
      <c r="D22" s="14">
        <v>38</v>
      </c>
      <c r="E22" s="14">
        <v>69397</v>
      </c>
      <c r="F22" s="27">
        <v>1.1000000000000001</v>
      </c>
      <c r="G22" s="29">
        <v>0</v>
      </c>
      <c r="H22" s="14">
        <v>500</v>
      </c>
      <c r="I22" s="16">
        <v>1.0149999999999999</v>
      </c>
      <c r="J22" s="32">
        <f t="shared" si="0"/>
        <v>0</v>
      </c>
    </row>
    <row r="23" spans="1:10" s="4" customFormat="1" ht="18.75">
      <c r="A23" s="3">
        <v>17</v>
      </c>
      <c r="B23" s="5" t="s">
        <v>17</v>
      </c>
      <c r="C23" s="29">
        <v>2</v>
      </c>
      <c r="D23" s="14">
        <v>38</v>
      </c>
      <c r="E23" s="14">
        <v>69397</v>
      </c>
      <c r="F23" s="27">
        <v>1.05</v>
      </c>
      <c r="G23" s="29">
        <v>2</v>
      </c>
      <c r="H23" s="14">
        <v>500</v>
      </c>
      <c r="I23" s="16">
        <v>1.0149999999999999</v>
      </c>
      <c r="J23" s="32">
        <f t="shared" si="0"/>
        <v>5633129</v>
      </c>
    </row>
    <row r="24" spans="1:10" s="4" customFormat="1" ht="18.75">
      <c r="A24" s="3">
        <v>18</v>
      </c>
      <c r="B24" s="5" t="s">
        <v>16</v>
      </c>
      <c r="C24" s="29">
        <v>4</v>
      </c>
      <c r="D24" s="14">
        <v>38</v>
      </c>
      <c r="E24" s="14">
        <v>69397</v>
      </c>
      <c r="F24" s="27">
        <v>1.05</v>
      </c>
      <c r="G24" s="29">
        <v>4</v>
      </c>
      <c r="H24" s="14">
        <v>500</v>
      </c>
      <c r="I24" s="16">
        <v>1.0149999999999999</v>
      </c>
      <c r="J24" s="32">
        <f t="shared" si="0"/>
        <v>11266258</v>
      </c>
    </row>
    <row r="25" spans="1:10" s="4" customFormat="1" ht="18.75">
      <c r="A25" s="3">
        <v>19</v>
      </c>
      <c r="B25" s="5" t="s">
        <v>15</v>
      </c>
      <c r="C25" s="29">
        <v>2</v>
      </c>
      <c r="D25" s="14">
        <v>38</v>
      </c>
      <c r="E25" s="14">
        <v>69397</v>
      </c>
      <c r="F25" s="27">
        <v>1.05</v>
      </c>
      <c r="G25" s="29">
        <v>2</v>
      </c>
      <c r="H25" s="14">
        <v>500</v>
      </c>
      <c r="I25" s="16">
        <v>1.0149999999999999</v>
      </c>
      <c r="J25" s="32">
        <f t="shared" si="0"/>
        <v>5633129</v>
      </c>
    </row>
    <row r="26" spans="1:10" s="4" customFormat="1" ht="18.75">
      <c r="A26" s="3">
        <v>20</v>
      </c>
      <c r="B26" s="5" t="s">
        <v>14</v>
      </c>
      <c r="C26" s="29">
        <v>6</v>
      </c>
      <c r="D26" s="14">
        <v>38</v>
      </c>
      <c r="E26" s="14">
        <v>69397</v>
      </c>
      <c r="F26" s="27">
        <v>1.05</v>
      </c>
      <c r="G26" s="29">
        <v>6</v>
      </c>
      <c r="H26" s="14">
        <v>500</v>
      </c>
      <c r="I26" s="16">
        <v>1.0149999999999999</v>
      </c>
      <c r="J26" s="32">
        <f t="shared" si="0"/>
        <v>16899386</v>
      </c>
    </row>
    <row r="27" spans="1:10" s="4" customFormat="1" ht="18.75">
      <c r="A27" s="3">
        <v>21</v>
      </c>
      <c r="B27" s="5" t="s">
        <v>13</v>
      </c>
      <c r="C27" s="29">
        <v>4</v>
      </c>
      <c r="D27" s="14">
        <v>38</v>
      </c>
      <c r="E27" s="14">
        <v>69397</v>
      </c>
      <c r="F27" s="27">
        <v>1.05</v>
      </c>
      <c r="G27" s="29">
        <v>4</v>
      </c>
      <c r="H27" s="14">
        <v>500</v>
      </c>
      <c r="I27" s="16">
        <v>1.0149999999999999</v>
      </c>
      <c r="J27" s="32">
        <f t="shared" si="0"/>
        <v>11266258</v>
      </c>
    </row>
    <row r="28" spans="1:10" s="4" customFormat="1" ht="18.75">
      <c r="A28" s="3">
        <v>22</v>
      </c>
      <c r="B28" s="5" t="s">
        <v>12</v>
      </c>
      <c r="C28" s="29">
        <v>2</v>
      </c>
      <c r="D28" s="14">
        <v>38</v>
      </c>
      <c r="E28" s="14">
        <v>69397</v>
      </c>
      <c r="F28" s="27">
        <v>1.05</v>
      </c>
      <c r="G28" s="29">
        <v>2</v>
      </c>
      <c r="H28" s="14">
        <v>500</v>
      </c>
      <c r="I28" s="16">
        <v>1.0149999999999999</v>
      </c>
      <c r="J28" s="32">
        <f t="shared" si="0"/>
        <v>5633129</v>
      </c>
    </row>
    <row r="29" spans="1:10" s="4" customFormat="1" ht="18.75">
      <c r="A29" s="3">
        <v>23</v>
      </c>
      <c r="B29" s="5" t="s">
        <v>11</v>
      </c>
      <c r="C29" s="29">
        <v>1</v>
      </c>
      <c r="D29" s="14">
        <v>38</v>
      </c>
      <c r="E29" s="14">
        <v>69397</v>
      </c>
      <c r="F29" s="27">
        <v>1.05</v>
      </c>
      <c r="G29" s="29">
        <v>1</v>
      </c>
      <c r="H29" s="14">
        <v>500</v>
      </c>
      <c r="I29" s="16">
        <v>1.0149999999999999</v>
      </c>
      <c r="J29" s="32">
        <f t="shared" si="0"/>
        <v>2816564</v>
      </c>
    </row>
    <row r="30" spans="1:10" s="4" customFormat="1" ht="18.75">
      <c r="A30" s="3">
        <v>24</v>
      </c>
      <c r="B30" s="5" t="s">
        <v>10</v>
      </c>
      <c r="C30" s="29">
        <v>8</v>
      </c>
      <c r="D30" s="14">
        <v>38</v>
      </c>
      <c r="E30" s="14">
        <v>69397</v>
      </c>
      <c r="F30" s="27">
        <v>1.05</v>
      </c>
      <c r="G30" s="29">
        <v>8</v>
      </c>
      <c r="H30" s="14">
        <v>500</v>
      </c>
      <c r="I30" s="16">
        <v>1.0149999999999999</v>
      </c>
      <c r="J30" s="32">
        <f t="shared" si="0"/>
        <v>22532515</v>
      </c>
    </row>
    <row r="31" spans="1:10" s="4" customFormat="1" ht="18.75">
      <c r="A31" s="3">
        <v>25</v>
      </c>
      <c r="B31" s="5" t="s">
        <v>9</v>
      </c>
      <c r="C31" s="29">
        <v>0</v>
      </c>
      <c r="D31" s="14">
        <v>38</v>
      </c>
      <c r="E31" s="14">
        <v>69397</v>
      </c>
      <c r="F31" s="27">
        <v>1.05</v>
      </c>
      <c r="G31" s="29">
        <v>0</v>
      </c>
      <c r="H31" s="14">
        <v>500</v>
      </c>
      <c r="I31" s="16">
        <v>1.0149999999999999</v>
      </c>
      <c r="J31" s="32">
        <f t="shared" si="0"/>
        <v>0</v>
      </c>
    </row>
    <row r="32" spans="1:10" s="4" customFormat="1" ht="18.75">
      <c r="A32" s="3">
        <v>26</v>
      </c>
      <c r="B32" s="5" t="s">
        <v>8</v>
      </c>
      <c r="C32" s="29">
        <v>5</v>
      </c>
      <c r="D32" s="14">
        <v>38</v>
      </c>
      <c r="E32" s="14">
        <v>69397</v>
      </c>
      <c r="F32" s="27">
        <v>1.05</v>
      </c>
      <c r="G32" s="29">
        <v>5</v>
      </c>
      <c r="H32" s="14">
        <v>500</v>
      </c>
      <c r="I32" s="16">
        <v>1.0149999999999999</v>
      </c>
      <c r="J32" s="32">
        <f t="shared" si="0"/>
        <v>14082822</v>
      </c>
    </row>
    <row r="33" spans="1:10" s="4" customFormat="1" ht="18.75">
      <c r="A33" s="3">
        <v>27</v>
      </c>
      <c r="B33" s="5" t="s">
        <v>7</v>
      </c>
      <c r="C33" s="29">
        <v>3</v>
      </c>
      <c r="D33" s="14">
        <v>38</v>
      </c>
      <c r="E33" s="14">
        <v>69397</v>
      </c>
      <c r="F33" s="27">
        <v>1.05</v>
      </c>
      <c r="G33" s="29">
        <v>3</v>
      </c>
      <c r="H33" s="14">
        <v>500</v>
      </c>
      <c r="I33" s="16">
        <v>1.0149999999999999</v>
      </c>
      <c r="J33" s="32">
        <f t="shared" si="0"/>
        <v>8449693</v>
      </c>
    </row>
    <row r="34" spans="1:10" s="4" customFormat="1" ht="18.75">
      <c r="A34" s="3">
        <v>28</v>
      </c>
      <c r="B34" s="5" t="s">
        <v>6</v>
      </c>
      <c r="C34" s="29">
        <v>2</v>
      </c>
      <c r="D34" s="14">
        <v>38</v>
      </c>
      <c r="E34" s="14">
        <v>69397</v>
      </c>
      <c r="F34" s="27">
        <v>1.05</v>
      </c>
      <c r="G34" s="29">
        <v>2</v>
      </c>
      <c r="H34" s="14">
        <v>500</v>
      </c>
      <c r="I34" s="16">
        <v>1.0149999999999999</v>
      </c>
      <c r="J34" s="32">
        <f t="shared" si="0"/>
        <v>5633129</v>
      </c>
    </row>
    <row r="35" spans="1:10" s="4" customFormat="1" ht="18.75">
      <c r="A35" s="3">
        <v>29</v>
      </c>
      <c r="B35" s="5" t="s">
        <v>5</v>
      </c>
      <c r="C35" s="29">
        <v>3</v>
      </c>
      <c r="D35" s="14">
        <v>38</v>
      </c>
      <c r="E35" s="14">
        <v>69397</v>
      </c>
      <c r="F35" s="27">
        <v>1.05</v>
      </c>
      <c r="G35" s="29">
        <v>3</v>
      </c>
      <c r="H35" s="14">
        <v>500</v>
      </c>
      <c r="I35" s="16">
        <v>1.0149999999999999</v>
      </c>
      <c r="J35" s="32">
        <f t="shared" si="0"/>
        <v>8449693</v>
      </c>
    </row>
    <row r="36" spans="1:10" s="4" customFormat="1" ht="18.75">
      <c r="A36" s="3">
        <v>30</v>
      </c>
      <c r="B36" s="5" t="s">
        <v>4</v>
      </c>
      <c r="C36" s="29">
        <v>3</v>
      </c>
      <c r="D36" s="14">
        <v>38</v>
      </c>
      <c r="E36" s="14">
        <v>69397</v>
      </c>
      <c r="F36" s="27">
        <v>1.05</v>
      </c>
      <c r="G36" s="29">
        <v>3</v>
      </c>
      <c r="H36" s="14">
        <v>500</v>
      </c>
      <c r="I36" s="16">
        <v>1.0149999999999999</v>
      </c>
      <c r="J36" s="32">
        <f t="shared" si="0"/>
        <v>8449693</v>
      </c>
    </row>
    <row r="37" spans="1:10" s="4" customFormat="1" ht="21.75" customHeight="1">
      <c r="A37" s="3">
        <v>31</v>
      </c>
      <c r="B37" s="5" t="s">
        <v>3</v>
      </c>
      <c r="C37" s="29">
        <v>1</v>
      </c>
      <c r="D37" s="14">
        <v>38</v>
      </c>
      <c r="E37" s="14">
        <v>69397</v>
      </c>
      <c r="F37" s="27">
        <v>1.05</v>
      </c>
      <c r="G37" s="29">
        <v>1</v>
      </c>
      <c r="H37" s="14">
        <v>500</v>
      </c>
      <c r="I37" s="16">
        <v>1.0149999999999999</v>
      </c>
      <c r="J37" s="32">
        <f t="shared" si="0"/>
        <v>2816564</v>
      </c>
    </row>
    <row r="38" spans="1:10" s="4" customFormat="1" ht="18.75">
      <c r="A38" s="3">
        <v>32</v>
      </c>
      <c r="B38" s="5" t="s">
        <v>2</v>
      </c>
      <c r="C38" s="29">
        <v>3</v>
      </c>
      <c r="D38" s="14">
        <v>38</v>
      </c>
      <c r="E38" s="14">
        <v>69397</v>
      </c>
      <c r="F38" s="27">
        <v>1.05</v>
      </c>
      <c r="G38" s="29">
        <v>3</v>
      </c>
      <c r="H38" s="14">
        <v>500</v>
      </c>
      <c r="I38" s="16">
        <v>1.0149999999999999</v>
      </c>
      <c r="J38" s="32">
        <f t="shared" si="0"/>
        <v>8449693</v>
      </c>
    </row>
    <row r="39" spans="1:10" s="4" customFormat="1" ht="18.75">
      <c r="A39" s="3">
        <v>33</v>
      </c>
      <c r="B39" s="5" t="s">
        <v>1</v>
      </c>
      <c r="C39" s="29">
        <v>0</v>
      </c>
      <c r="D39" s="14">
        <v>38</v>
      </c>
      <c r="E39" s="14">
        <v>69397</v>
      </c>
      <c r="F39" s="27">
        <v>1.1000000000000001</v>
      </c>
      <c r="G39" s="29">
        <v>0</v>
      </c>
      <c r="H39" s="14">
        <v>500</v>
      </c>
      <c r="I39" s="16">
        <v>1.0149999999999999</v>
      </c>
      <c r="J39" s="32">
        <f t="shared" si="0"/>
        <v>0</v>
      </c>
    </row>
    <row r="40" spans="1:10" s="4" customFormat="1" ht="18.75" customHeight="1">
      <c r="A40" s="40" t="s">
        <v>45</v>
      </c>
      <c r="B40" s="41"/>
      <c r="C40" s="42"/>
      <c r="D40" s="14"/>
      <c r="E40" s="14"/>
      <c r="F40" s="31"/>
      <c r="G40" s="29"/>
      <c r="H40" s="14"/>
      <c r="I40" s="16"/>
      <c r="J40" s="32">
        <v>258488</v>
      </c>
    </row>
    <row r="41" spans="1:10" s="1" customFormat="1" ht="21" customHeight="1">
      <c r="A41" s="3"/>
      <c r="B41" s="2" t="s">
        <v>0</v>
      </c>
      <c r="C41" s="30">
        <f>SUM(C7:C39)</f>
        <v>199</v>
      </c>
      <c r="D41" s="15"/>
      <c r="E41" s="15"/>
      <c r="F41" s="26"/>
      <c r="G41" s="30">
        <f>SUM(G7:G39)</f>
        <v>199</v>
      </c>
      <c r="H41" s="17"/>
      <c r="I41" s="16"/>
      <c r="J41" s="34">
        <f>SUM(J7:J40)</f>
        <v>618837942</v>
      </c>
    </row>
    <row r="42" spans="1:10">
      <c r="J42" s="35"/>
    </row>
  </sheetData>
  <mergeCells count="3">
    <mergeCell ref="A2:J2"/>
    <mergeCell ref="B4:J4"/>
    <mergeCell ref="A40:C40"/>
  </mergeCells>
  <pageMargins left="0.66" right="0" top="0.2" bottom="0.2" header="0" footer="0"/>
  <pageSetup paperSize="9" scale="6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на 2023</vt:lpstr>
      <vt:lpstr>на 2024</vt:lpstr>
      <vt:lpstr>на 2025</vt:lpstr>
      <vt:lpstr>'на 2023'!Заголовки_для_печати</vt:lpstr>
      <vt:lpstr>'на 2024'!Заголовки_для_печати</vt:lpstr>
      <vt:lpstr>'на 2025'!Заголовки_для_печати</vt:lpstr>
      <vt:lpstr>'на 2023'!Область_печати</vt:lpstr>
      <vt:lpstr>'на 2024'!Область_печати</vt:lpstr>
      <vt:lpstr>'на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milukova_la</dc:creator>
  <cp:lastModifiedBy>Zvyagina_I</cp:lastModifiedBy>
  <cp:lastPrinted>2022-10-13T09:50:36Z</cp:lastPrinted>
  <dcterms:created xsi:type="dcterms:W3CDTF">2021-08-27T11:15:26Z</dcterms:created>
  <dcterms:modified xsi:type="dcterms:W3CDTF">2022-10-17T09:35:42Z</dcterms:modified>
</cp:coreProperties>
</file>