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<sst xmlns="http://schemas.openxmlformats.org/spreadsheetml/2006/main" count="100" uniqueCount="89">
  <si>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</si>
  <si>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</si>
  <si>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</si>
  <si>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</si>
  <si>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</si>
  <si>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</si>
  <si>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</si>
  <si>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</si>
  <si>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</si>
  <si>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</si>
  <si>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</si>
  <si>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</si>
  <si>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</si>
  <si>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</si>
  <si>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</si>
  <si>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</si>
  <si>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</si>
  <si>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</si>
  <si>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</si>
  <si>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</si>
  <si>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</si>
  <si>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</si>
  <si>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</si>
  <si>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</si>
  <si>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</si>
  <si>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</si>
  <si>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</si>
  <si>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</si>
  <si>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</si>
  <si>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</si>
  <si>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</si>
  <si>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</si>
  <si>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</si>
  <si>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</si>
  <si>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</si>
  <si>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</si>
  <si>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</si>
  <si>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</si>
  <si>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</si>
  <si>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</si>
  <si>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</si>
  <si>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</si>
  <si>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</si>
  <si>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</si>
  <si>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</si>
  <si>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</si>
  <si>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</si>
  <si>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</si>
  <si>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</si>
  <si>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</si>
  <si>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</si>
  <si>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</si>
  <si>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</si>
  <si>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</si>
  <si>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</si>
  <si>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</si>
  <si>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</si>
  <si>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</si>
  <si>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</si>
  <si>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</si>
  <si>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</si>
  <si>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</si>
  <si>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</si>
  <si>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</si>
  <si>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</si>
  <si>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</si>
  <si>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</si>
  <si>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</si>
  <si>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</si>
  <si>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</si>
  <si>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</si>
  <si>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</si>
  <si>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</si>
  <si>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</si>
  <si>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</si>
  <si>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</si>
  <si>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</si>
  <si>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</si>
  <si>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</si>
  <si>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</si>
  <si>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</si>
  <si>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</si>
  <si>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</si>
  <si>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</si>
  <si>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</si>
  <si>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 xml:space="preserve">Задолженность на 01.01.2026 </t>
  </si>
  <si>
    <t>Отклонение показателя на 01.01.2026 года от показателя на 01.01.2025 года, (+/-)</t>
  </si>
  <si>
    <t>Темп роста (снижения) 01.01.2026 года к 01.01.2025 году, %</t>
  </si>
  <si>
    <t>Сведения о задолженности по земельному налогу по состоянию на 01.01.2026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</si>
</sst>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0" zoomScale="110" zoomScaleNormal="80" zoomScaleSheetLayoutView="110" workbookViewId="0">
      <selection activeCell="J40" sqref="J4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1091</v>
      </c>
      <c r="K7" s="16">
        <f>J7-G7</f>
        <v>-666</v>
      </c>
      <c r="L7" s="31">
        <f>J7/G7*100</f>
        <v>62.094479225953322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979</v>
      </c>
      <c r="K8" s="16">
        <f t="shared" ref="K8:K39" si="4">J8-G8</f>
        <v>-444</v>
      </c>
      <c r="L8" s="31">
        <f t="shared" ref="L8:L39" si="5">J8/G8*100</f>
        <v>68.798313422347164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1962</v>
      </c>
      <c r="K9" s="16">
        <f t="shared" si="4"/>
        <v>-654</v>
      </c>
      <c r="L9" s="31">
        <f t="shared" si="5"/>
        <v>75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3705</v>
      </c>
      <c r="K10" s="16">
        <f t="shared" si="4"/>
        <v>733</v>
      </c>
      <c r="L10" s="31">
        <f t="shared" si="5"/>
        <v>124.66352624495289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1225</v>
      </c>
      <c r="K11" s="16">
        <f t="shared" si="4"/>
        <v>144</v>
      </c>
      <c r="L11" s="31">
        <f t="shared" si="5"/>
        <v>113.32099907493063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5727</v>
      </c>
      <c r="K12" s="16">
        <f t="shared" si="4"/>
        <v>758</v>
      </c>
      <c r="L12" s="31">
        <f t="shared" si="5"/>
        <v>115.25457838599316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4610</v>
      </c>
      <c r="K13" s="16">
        <f t="shared" si="4"/>
        <v>550</v>
      </c>
      <c r="L13" s="31">
        <f t="shared" si="5"/>
        <v>113.54679802955665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1584</v>
      </c>
      <c r="K14" s="16">
        <f t="shared" si="4"/>
        <v>658</v>
      </c>
      <c r="L14" s="31">
        <f t="shared" si="5"/>
        <v>171.05831533477323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2433</v>
      </c>
      <c r="K15" s="16">
        <f t="shared" si="4"/>
        <v>426</v>
      </c>
      <c r="L15" s="31">
        <f t="shared" si="5"/>
        <v>121.22571001494768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1155</v>
      </c>
      <c r="K16" s="16">
        <f>J16-G16</f>
        <v>-566</v>
      </c>
      <c r="L16" s="31">
        <f t="shared" si="5"/>
        <v>67.112144102266129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30493</v>
      </c>
      <c r="K17" s="16">
        <f t="shared" si="4"/>
        <v>505</v>
      </c>
      <c r="L17" s="31">
        <f t="shared" si="5"/>
        <v>101.68400693610778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2872</v>
      </c>
      <c r="K18" s="16">
        <f t="shared" si="4"/>
        <v>169</v>
      </c>
      <c r="L18" s="31">
        <f t="shared" si="5"/>
        <v>106.25231224565297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2375</v>
      </c>
      <c r="K19" s="16">
        <f t="shared" si="4"/>
        <v>77</v>
      </c>
      <c r="L19" s="31">
        <f t="shared" si="5"/>
        <v>103.35073977371627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1476</v>
      </c>
      <c r="K20" s="16">
        <f t="shared" si="4"/>
        <v>129</v>
      </c>
      <c r="L20" s="31">
        <f t="shared" si="5"/>
        <v>109.57683741648108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4847</v>
      </c>
      <c r="K21" s="16">
        <f t="shared" si="4"/>
        <v>451</v>
      </c>
      <c r="L21" s="31">
        <f t="shared" si="5"/>
        <v>110.25932666060055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7179</v>
      </c>
      <c r="K22" s="16">
        <f t="shared" si="4"/>
        <v>28</v>
      </c>
      <c r="L22" s="31">
        <f t="shared" si="5"/>
        <v>100.39155362886309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3650</v>
      </c>
      <c r="K23" s="16">
        <f t="shared" si="4"/>
        <v>141</v>
      </c>
      <c r="L23" s="31">
        <f t="shared" si="5"/>
        <v>104.01823881447704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2769</v>
      </c>
      <c r="K24" s="16">
        <f t="shared" si="4"/>
        <v>270</v>
      </c>
      <c r="L24" s="31">
        <f t="shared" si="5"/>
        <v>110.80432172869148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2946</v>
      </c>
      <c r="K25" s="16">
        <f t="shared" si="4"/>
        <v>-414</v>
      </c>
      <c r="L25" s="31">
        <f t="shared" si="5"/>
        <v>87.678571428571431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1925</v>
      </c>
      <c r="K26" s="16">
        <f t="shared" si="4"/>
        <v>-1084</v>
      </c>
      <c r="L26" s="31">
        <f t="shared" si="5"/>
        <v>63.974742439348617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2230</v>
      </c>
      <c r="K27" s="16">
        <f t="shared" si="4"/>
        <v>392</v>
      </c>
      <c r="L27" s="31">
        <f t="shared" si="5"/>
        <v>121.32752992383024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1175</v>
      </c>
      <c r="K28" s="16">
        <f t="shared" si="4"/>
        <v>-355</v>
      </c>
      <c r="L28" s="31">
        <f t="shared" si="5"/>
        <v>76.797385620915037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1750</v>
      </c>
      <c r="K29" s="16">
        <f t="shared" si="4"/>
        <v>-344</v>
      </c>
      <c r="L29" s="31">
        <f t="shared" si="5"/>
        <v>83.572110792741157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1534</v>
      </c>
      <c r="K30" s="16">
        <f t="shared" si="4"/>
        <v>121</v>
      </c>
      <c r="L30" s="31">
        <f t="shared" si="5"/>
        <v>108.56334041047417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4647</v>
      </c>
      <c r="K31" s="16">
        <f t="shared" si="4"/>
        <v>719</v>
      </c>
      <c r="L31" s="31">
        <f t="shared" si="5"/>
        <v>118.30448065173115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1137</v>
      </c>
      <c r="K32" s="16">
        <f t="shared" si="4"/>
        <v>-225</v>
      </c>
      <c r="L32" s="31">
        <f t="shared" si="5"/>
        <v>83.480176211453752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1662</v>
      </c>
      <c r="K33" s="16">
        <f t="shared" si="4"/>
        <v>320</v>
      </c>
      <c r="L33" s="31">
        <f t="shared" si="5"/>
        <v>123.84500745156484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2165</v>
      </c>
      <c r="K34" s="16">
        <f t="shared" si="4"/>
        <v>573</v>
      </c>
      <c r="L34" s="31">
        <f t="shared" si="5"/>
        <v>135.9924623115578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4169</v>
      </c>
      <c r="K35" s="16">
        <f t="shared" si="4"/>
        <v>-461</v>
      </c>
      <c r="L35" s="31">
        <f t="shared" si="5"/>
        <v>90.043196544276455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29727</v>
      </c>
      <c r="K36" s="16">
        <f t="shared" si="4"/>
        <v>-5575</v>
      </c>
      <c r="L36" s="31">
        <f t="shared" si="5"/>
        <v>84.207693615092623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900</v>
      </c>
      <c r="K37" s="16">
        <f t="shared" si="4"/>
        <v>-638</v>
      </c>
      <c r="L37" s="31">
        <f t="shared" si="5"/>
        <v>58.517555266579976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1035</v>
      </c>
      <c r="K38" s="16">
        <f t="shared" si="4"/>
        <v>320</v>
      </c>
      <c r="L38" s="31">
        <f t="shared" si="5"/>
        <v>144.75524475524475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3901</v>
      </c>
      <c r="K39" s="16">
        <f t="shared" si="4"/>
        <v>260</v>
      </c>
      <c r="L39" s="31">
        <f t="shared" si="5"/>
        <v>107.14089535841802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141035</v>
      </c>
      <c r="K40" s="21">
        <f>SUM(K7:K39)</f>
        <v>-3682</v>
      </c>
      <c r="L40" s="30">
        <f>J40/G40*100</f>
        <v>97.45572393015334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2026-01-29T13:03:04Z</dcterms:modified>
</cp:coreProperties>
</file>