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Лист2!$A$1:$G$238</definedName>
  </definedNames>
  <calcPr calcId="125725"/>
</workbook>
</file>

<file path=xl/calcChain.xml><?xml version="1.0" encoding="utf-8"?>
<calcChain xmlns="http://schemas.openxmlformats.org/spreadsheetml/2006/main">
  <c r="G237" i="5"/>
  <c r="F237"/>
  <c r="G236"/>
  <c r="F236"/>
  <c r="G235"/>
  <c r="F235"/>
  <c r="G234"/>
  <c r="F234"/>
  <c r="F233"/>
  <c r="F232"/>
  <c r="E232"/>
  <c r="G231"/>
  <c r="F231"/>
  <c r="G230"/>
  <c r="F230"/>
  <c r="E230"/>
  <c r="G229"/>
  <c r="F229"/>
  <c r="G228"/>
  <c r="F228"/>
  <c r="G227"/>
  <c r="F227"/>
  <c r="G226"/>
  <c r="F226"/>
  <c r="G225"/>
  <c r="F225"/>
  <c r="G224"/>
  <c r="F224"/>
  <c r="E224"/>
  <c r="G223"/>
  <c r="F223"/>
  <c r="E223"/>
  <c r="G222"/>
  <c r="F222"/>
  <c r="E222"/>
  <c r="G221"/>
  <c r="F221"/>
  <c r="E221"/>
  <c r="F220"/>
  <c r="E220"/>
  <c r="G219"/>
  <c r="F219"/>
  <c r="E219"/>
  <c r="F218"/>
  <c r="E218"/>
  <c r="G217"/>
  <c r="F217"/>
  <c r="E217"/>
  <c r="G216"/>
  <c r="F216"/>
  <c r="E216"/>
  <c r="F215"/>
  <c r="E215"/>
  <c r="F214"/>
  <c r="E214"/>
  <c r="F213"/>
  <c r="E213"/>
  <c r="G212"/>
  <c r="F212"/>
  <c r="E212"/>
  <c r="G211"/>
  <c r="F211"/>
  <c r="E211"/>
  <c r="F210"/>
  <c r="E210"/>
  <c r="G209"/>
  <c r="F209"/>
  <c r="E209"/>
  <c r="G208"/>
  <c r="F208"/>
  <c r="E208"/>
  <c r="G207"/>
  <c r="F207"/>
  <c r="G206"/>
  <c r="F206"/>
  <c r="F205"/>
  <c r="G204"/>
  <c r="F204"/>
  <c r="E204"/>
  <c r="G203"/>
  <c r="F203"/>
  <c r="E203"/>
  <c r="G202"/>
  <c r="F202"/>
  <c r="G201"/>
  <c r="F201"/>
  <c r="E201"/>
  <c r="G200"/>
  <c r="F200"/>
  <c r="G199"/>
  <c r="F199"/>
  <c r="F198"/>
  <c r="E198"/>
  <c r="G197"/>
  <c r="F197"/>
  <c r="E197"/>
  <c r="G196"/>
  <c r="F196"/>
  <c r="E196"/>
  <c r="G195"/>
  <c r="F195"/>
  <c r="E195"/>
  <c r="G194"/>
  <c r="F194"/>
  <c r="E194"/>
  <c r="G193"/>
  <c r="F193"/>
  <c r="E193"/>
  <c r="G192"/>
  <c r="F192"/>
  <c r="E192"/>
  <c r="G191"/>
  <c r="F191"/>
  <c r="E191"/>
  <c r="G190"/>
  <c r="F190"/>
  <c r="E190"/>
  <c r="G189"/>
  <c r="F189"/>
  <c r="E189"/>
  <c r="G188"/>
  <c r="F188"/>
  <c r="E188"/>
  <c r="G187"/>
  <c r="F187"/>
  <c r="E187"/>
  <c r="G186"/>
  <c r="F186"/>
  <c r="G185"/>
  <c r="F185"/>
  <c r="E185"/>
  <c r="G184"/>
  <c r="F184"/>
  <c r="E184"/>
  <c r="F183"/>
  <c r="G182"/>
  <c r="F182"/>
  <c r="E182"/>
  <c r="G181"/>
  <c r="F181"/>
  <c r="E181"/>
  <c r="G180"/>
  <c r="F180"/>
  <c r="E180"/>
  <c r="F179"/>
  <c r="E179"/>
  <c r="G178"/>
  <c r="F178"/>
  <c r="E178"/>
  <c r="G177"/>
  <c r="F177"/>
  <c r="F176"/>
  <c r="E176"/>
  <c r="F175"/>
  <c r="E175"/>
  <c r="F174"/>
  <c r="E174"/>
  <c r="F173"/>
  <c r="E173"/>
  <c r="F172"/>
  <c r="E172"/>
  <c r="G171"/>
  <c r="F171"/>
  <c r="E171"/>
  <c r="G170"/>
  <c r="F170"/>
  <c r="E170"/>
  <c r="G169"/>
  <c r="F169"/>
  <c r="E169"/>
  <c r="G168"/>
  <c r="F168"/>
  <c r="E168"/>
  <c r="G167"/>
  <c r="F167"/>
  <c r="E167"/>
  <c r="G166"/>
  <c r="F166"/>
  <c r="E166"/>
  <c r="G165"/>
  <c r="F165"/>
  <c r="E165"/>
  <c r="G164"/>
  <c r="F164"/>
  <c r="G163"/>
  <c r="F163"/>
  <c r="E163"/>
  <c r="F162"/>
  <c r="E162"/>
  <c r="G161"/>
  <c r="F161"/>
  <c r="E161"/>
  <c r="G160"/>
  <c r="F160"/>
  <c r="E160"/>
  <c r="G159"/>
  <c r="F159"/>
  <c r="E159"/>
  <c r="G158"/>
  <c r="F158"/>
  <c r="E158"/>
  <c r="G157"/>
  <c r="F157"/>
  <c r="E157"/>
  <c r="G156"/>
  <c r="F156"/>
  <c r="E156"/>
  <c r="G155"/>
  <c r="F155"/>
  <c r="E155"/>
  <c r="G154"/>
  <c r="F154"/>
  <c r="E154"/>
  <c r="G153"/>
  <c r="F153"/>
  <c r="E153"/>
  <c r="G152"/>
  <c r="F152"/>
  <c r="F151"/>
  <c r="E151"/>
  <c r="F150"/>
  <c r="E150"/>
  <c r="F149"/>
  <c r="E149"/>
  <c r="G148"/>
  <c r="F148"/>
  <c r="E148"/>
  <c r="G147"/>
  <c r="F147"/>
  <c r="F146"/>
  <c r="E146"/>
  <c r="F145"/>
  <c r="E145"/>
  <c r="G144"/>
  <c r="F144"/>
  <c r="E144"/>
  <c r="G143"/>
  <c r="F143"/>
  <c r="E143"/>
  <c r="F142"/>
  <c r="E142"/>
  <c r="G141"/>
  <c r="F141"/>
  <c r="F140"/>
  <c r="E140"/>
  <c r="F139"/>
  <c r="E139"/>
  <c r="F138"/>
  <c r="E138"/>
  <c r="F137"/>
  <c r="E137"/>
  <c r="G136"/>
  <c r="F136"/>
  <c r="E136"/>
  <c r="G135"/>
  <c r="F135"/>
  <c r="E135"/>
  <c r="G134"/>
  <c r="F134"/>
  <c r="E134"/>
  <c r="F133"/>
  <c r="E133"/>
  <c r="F132"/>
  <c r="E132"/>
  <c r="G131"/>
  <c r="F131"/>
  <c r="F130"/>
  <c r="E130"/>
  <c r="G129"/>
  <c r="F129"/>
  <c r="E129"/>
  <c r="F128"/>
  <c r="E128"/>
  <c r="G127"/>
  <c r="F127"/>
  <c r="E127"/>
  <c r="G126"/>
  <c r="F126"/>
  <c r="G125"/>
  <c r="F125"/>
  <c r="E125"/>
  <c r="F124"/>
  <c r="E124"/>
  <c r="G123"/>
  <c r="F123"/>
  <c r="E123"/>
  <c r="F122"/>
  <c r="E122"/>
  <c r="G121"/>
  <c r="F121"/>
  <c r="G120"/>
  <c r="F120"/>
  <c r="E120"/>
  <c r="G119"/>
  <c r="F119"/>
  <c r="E119"/>
  <c r="G118"/>
  <c r="F118"/>
  <c r="E118"/>
  <c r="G117"/>
  <c r="F117"/>
  <c r="E117"/>
  <c r="G116"/>
  <c r="F116"/>
  <c r="E116"/>
  <c r="G115"/>
  <c r="F115"/>
  <c r="E115"/>
  <c r="F114"/>
  <c r="E114"/>
  <c r="G113"/>
  <c r="F113"/>
  <c r="G112"/>
  <c r="F112"/>
  <c r="E112"/>
  <c r="F111"/>
  <c r="E111"/>
  <c r="G110"/>
  <c r="F110"/>
  <c r="E110"/>
  <c r="G109"/>
  <c r="F109"/>
  <c r="E109"/>
  <c r="F108"/>
  <c r="G107"/>
  <c r="F107"/>
  <c r="E107"/>
  <c r="G106"/>
  <c r="F106"/>
  <c r="E106"/>
  <c r="G105"/>
  <c r="F105"/>
  <c r="E105"/>
  <c r="G104"/>
  <c r="F104"/>
  <c r="E104"/>
  <c r="G6"/>
  <c r="F6"/>
  <c r="E6"/>
</calcChain>
</file>

<file path=xl/sharedStrings.xml><?xml version="1.0" encoding="utf-8"?>
<sst xmlns="http://schemas.openxmlformats.org/spreadsheetml/2006/main" count="241" uniqueCount="231">
  <si>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</si>
  <si>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</si>
  <si>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</si>
  <si>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</si>
  <si>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</si>
  <si>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</si>
  <si>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</si>
  <si>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</si>
  <si>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</si>
  <si>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</si>
  <si>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</si>
  <si>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</si>
  <si>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</si>
  <si>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</si>
  <si>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Сбор за пользование объектами животного мира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</si>
  <si>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</si>
  <si>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</si>
  <si>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</si>
  <si>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</si>
  <si>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</si>
  <si>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</si>
  <si>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</si>
  <si>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</si>
  <si>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</si>
  <si>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</si>
  <si>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</si>
  <si>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</si>
  <si>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</si>
  <si>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</si>
  <si>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</si>
  <si>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</si>
  <si>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</si>
  <si>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</si>
  <si>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</si>
  <si>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</si>
  <si>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</si>
  <si>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</si>
  <si>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</si>
  <si>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</si>
  <si>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</si>
  <si>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</si>
  <si>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</si>
  <si>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</si>
  <si>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</si>
  <si>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</si>
  <si>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</si>
  <si>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</si>
  <si>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</si>
  <si>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</si>
  <si>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</si>
  <si>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</si>
  <si>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</si>
  <si>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</si>
  <si>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</si>
  <si>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</si>
  <si>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 xml:space="preserve">Доходы от оказания платных услуг (работ) и компенсации затрат государства </t>
  </si>
  <si>
    <t xml:space="preserve">Средства от распоряжения и реализации конфискованного имущества </t>
  </si>
  <si>
    <t>Налоговые и неналоговые доходы, всего</t>
  </si>
  <si>
    <t xml:space="preserve">акцизы на сидр 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</si>
  <si>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</si>
  <si>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</si>
  <si>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</si>
  <si>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</si>
  <si>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</si>
  <si>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</si>
  <si>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</si>
  <si>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</si>
  <si>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</si>
  <si>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</si>
  <si>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</si>
  <si>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 xml:space="preserve">     в сумме                                        (+/-)</t>
  </si>
  <si>
    <t>Плата за пользование водными объектами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</si>
  <si>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</si>
  <si>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</si>
  <si>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</si>
  <si>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</si>
  <si>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</si>
  <si>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</si>
  <si>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</si>
  <si>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</si>
  <si>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>Налог на добычу полезных ископаемых в виде руды (за исключением окисленных железных руд)</t>
  </si>
  <si>
    <t xml:space="preserve">Прочие неналоговые доходы бюджетов субъектов Российской Федерации в части невыясненных поступлений по которым не осуществлен возврат (уточнение) не позднее трех лет </t>
  </si>
  <si>
    <t>Акциз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 (сумма платежа (перерасчеты, недоимка и задолженность по соответствующему платежу, в том числе по отмененному)</t>
  </si>
  <si>
    <t xml:space="preserve">Денежные средства, полученные от  распоряжения и реализации конфискованного и иного имущества, обращенного в собственность государства 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</si>
  <si>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</si>
  <si>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</si>
  <si>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 xml:space="preserve">Утверждено в бюджете на 2023 год </t>
  </si>
  <si>
    <t>доходы от сдачи в аренду имущества, составлюющего казну</t>
  </si>
  <si>
    <t>Налог на доходы физических лиц с сумм прибыли контролируемой иностранной компании, полученной физическими лицами признаваемыми контролирующими лицами этой компании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</si>
  <si>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</si>
  <si>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</si>
  <si>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 xml:space="preserve">Фактически поступило с начала года на 01.06.2022 г. </t>
  </si>
  <si>
    <t xml:space="preserve">Фактически поступило с начала года на 01.06.2023 г. </t>
  </si>
  <si>
    <t>% выполнения фактических поступлений на 01.06.2023 г. к плану 2023 года</t>
  </si>
  <si>
    <t xml:space="preserve">Отклонения факта на 01.06.2023 г. от 01.06.2022 г., </t>
  </si>
  <si>
    <t>Поступление  доходов в областной бюджет Курской области в 2023 году                                                                                              (по данным отчета)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</si>
  <si>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</si>
  <si>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</si>
  <si>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</si>
  <si>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 xml:space="preserve">Дотации бюджетам бюджетной системы  Российской Федерации </t>
  </si>
  <si>
    <t>Дотации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</si>
  <si>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</si>
  <si>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</si>
  <si>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Субсидии бюджетам бюджетной системы  Российской Федерации (межбюджетные субсидии)</t>
  </si>
  <si>
    <t>Субсидии бюджетам на стимулирование увеличения производства картофеля и овощей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</si>
  <si>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</si>
  <si>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на реализацию мероприятий государственной программы Российской Федерации "Доступная среда"</t>
  </si>
  <si>
    <t>Субсидии бюджетам на поддержку региональных проектов в сфере информационных технологий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</si>
  <si>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</si>
  <si>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</si>
  <si>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на государственную поддержку спортивных организаций, осуществляющих подготовку спортивного резерва для спортивных сборных команд, в том числе сборных спортивных команд Российской Федерации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</si>
  <si>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</si>
  <si>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</si>
  <si>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</si>
  <si>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</si>
  <si>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</si>
  <si>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</si>
  <si>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</si>
  <si>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</si>
  <si>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</si>
  <si>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</si>
  <si>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</si>
  <si>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</si>
  <si>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</si>
  <si>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</si>
  <si>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</si>
  <si>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</si>
  <si>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</si>
  <si>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</si>
  <si>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Субсидии бюджетам на строительство и реконструкцию (модернизацию) объектов питьевого водоснабжения</t>
  </si>
  <si>
    <t>Субсидии бюджетам на государственную поддержку аккредитации ветеринарных лабораторий в национальной системе аккредитации</t>
  </si>
  <si>
    <t>Субсидии бюджетам на обеспечение реализации мероприятий по осуществлению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</si>
  <si>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</si>
  <si>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софинансирование расходных обязательств субъектов Российской Федерации, возникающих при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</si>
  <si>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Субсидии бюджетам на повышение эффективности службы занятости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</si>
  <si>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</si>
  <si>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</si>
  <si>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</si>
  <si>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создание новых мест в общеобразовательных организациях в связи с ростом обучающихся, вызванным демографическим фактором</t>
  </si>
  <si>
    <t>Субсидии бюджетам на развитие сельского туризма</t>
  </si>
  <si>
    <t>Субсидии бюджетам на создание (обновление) материально-технической базы образовательных организаций, реализующих программы среднего профессионального образования</t>
  </si>
  <si>
    <t>Субсидии бюджетам на реализацию региональных проектов модернизации первичного звена здравоохранения</t>
  </si>
  <si>
    <t>Субсидии бюджетам на развитие транспортной инфраструктуры на сельских территориях</t>
  </si>
  <si>
    <t>Субсидии бюджетам в целях софинансирования расходных обязательств субъектов Российской Федерации, возникающих при реализации мероприятий по проведению массового обследования новорожденных на врожденные и (или) наследственные заболевания (расширенный неонатальный скрининг)</t>
  </si>
  <si>
    <t>Субсидии бюджетам на приведение в нормативное состояние автомобильных дорог и искусственных дорожных сооружений</t>
  </si>
  <si>
    <t>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"Безопасные качественные дороги"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</si>
  <si>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</si>
  <si>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</si>
  <si>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на реновацию учреждений отрасли культуры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</si>
  <si>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</si>
  <si>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</si>
  <si>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создание системы поддержки фермеров и развитие сельской кооперации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</si>
  <si>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</si>
  <si>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</si>
  <si>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</si>
  <si>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проведение комплексных кадастровых работ</t>
  </si>
  <si>
    <t>Субсидии бюджетам на развитие сети учреждений культурно-досугового типа</t>
  </si>
  <si>
    <t>Субсидии бюджетам на реализацию мероприятий субъектов Российской Федерации в сфере реабилитации и абилитации инвалидов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</si>
  <si>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</si>
  <si>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поддержку отрасли культуры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</si>
  <si>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</si>
  <si>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 xml:space="preserve">Субсидии бюджетам на государственную поддержку малого и среднего предпринимательства в субъектах Российской Федерации, а также лиц применяющих специальный налоговый режим "Налог на профессиональный доход", в субъектах Российской Федерации 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</si>
  <si>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</si>
  <si>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</si>
  <si>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на обеспечение комплексного развития сельских территорий</t>
  </si>
  <si>
    <t>Субсидии бюджетам на оснащение региональных и муниципальных театров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</si>
  <si>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</si>
  <si>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техническое оснащение региональных и муниципальных музеев</t>
  </si>
  <si>
    <t>Субсидии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</si>
  <si>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Субсидии бюджетам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</si>
  <si>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Субсидии бюджетам на подготовку проектов межевания земельных участков и на проведение кадастровых работ</t>
  </si>
  <si>
    <t>Субсидии бюджетам на реализацию мероприятий по модернизации школьных систем образования</t>
  </si>
  <si>
    <t>Субсидии бюджетам на 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</si>
  <si>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</si>
  <si>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</si>
  <si>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в рамках нового строительства или реконструкции детских больниц (корпусов)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</si>
  <si>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</si>
  <si>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</si>
  <si>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</si>
  <si>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</si>
  <si>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субъектов Российской Федерации на осуществление отдельных полномочий в области водных отношений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</si>
  <si>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</si>
  <si>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</si>
  <si>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</si>
  <si>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</si>
  <si>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</si>
  <si>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</si>
  <si>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оплату жилищно-коммунальных услуг отдельным категориям граждан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</si>
  <si>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 "О занятости населения в Российской Федерации"</t>
  </si>
  <si>
    <t>Субвенции бюджетам на осуществление мер пожарной безопасности и тушение лесных пожаров</t>
  </si>
  <si>
    <t>Субвенции бюджетам на увеличение площади лесовосстановления</t>
  </si>
  <si>
    <t>Субвенции бюджетам на формирование запаса лесных семян для лесовосстановления</t>
  </si>
  <si>
    <t>Субвенции бюджетам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</si>
  <si>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</si>
  <si>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</si>
  <si>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</si>
  <si>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</si>
  <si>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Иные межбюджетные трансферты</t>
  </si>
  <si>
    <t>Межбюджетные трансферты, передаваемые бюджетам субъектов Российской Федерации в целях софинансирования расходных обязательств субъектов Российской Федерации, возникающих при реализации мер социальной поддержки граждан Российской Федерации, Украины и лиц без гражданства, постоянно проживающих на территориях Украины, Донецкой Народной Республики, Луганской Народной Республики, Запорожской области и Херсонской области, вынужденно покинувших территории постоянного проживания и прибывших на территорию Российской Федерации (в границах до 30 сентября 2022 года), в целях обеспечения жизнедеятельности и восстановления инфраструктуры на территориях отдельных субъектов Российской Федерации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</si>
  <si>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</si>
  <si>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</si>
  <si>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</si>
  <si>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 xml:space="preserve">Межбюджетные трансферты, передаваемые бюджетам субъектов Российской Федерации на переоснащение  медицинских организаций, оказывающих помощь больным онкологическими заболеваниями 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</si>
  <si>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</si>
  <si>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апластической анемией неуточненной, наследственным дефицитом факторов II (фибриногена), VII (лабильного), X (Стюарта-Прауэра), а также после трансплантации органов и (или) тканей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</si>
  <si>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труда"</t>
  </si>
  <si>
    <t>Межбюджетные трансферты,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</si>
  <si>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временного трудоустройства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</si>
  <si>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</si>
  <si>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</si>
  <si>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 бюджетам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г.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</si>
  <si>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Межбюджетные трансферты, передаваемые
бюджетам субъектов Российской Федерации в
целях софинансирования расходных обязательств субъектов Российской Федерации
по возмещению производителям зерновых
культур части затрат на производство и
реализацию зерновых культур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</si>
  <si>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</si>
  <si>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субъектов Российской Федерации на компенсацию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Российской Федерации, гражданам Украины, гражданам Донецкой Народной Республики, гражданам Луганской Народной Республики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и затрат по проведению обязательного медицинского освидетельствования указанных лиц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</si>
  <si>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</si>
  <si>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</si>
  <si>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</si>
  <si>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</si>
  <si>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бюджетам на развитие инфраструктуры дорожного хозяйства</t>
  </si>
  <si>
    <t>Межбюджетные трансферты, передаваемые бюджетам субъектов Российской Федерации на компенсацию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</t>
  </si>
  <si>
    <t>Межбюджетные трансферты,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межмуниципального, местного значения</t>
  </si>
  <si>
    <t>Межбюджетные трансферты,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</t>
  </si>
  <si>
    <t>Межбюджетные трансферты, передаваемые бюджетам, за счет средств резервного фонда Правительства Российской Федерации</t>
  </si>
  <si>
    <t>БЕЗВОЗМЕЗДНЫЕ ПОСТУПЛЕНИЯ ОТ ГОСУДАРСТВЕННЫХ (МУНИЦИПАЛЬНЫХ) ОРГАНИЗАЦИЙ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</si>
  <si>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</si>
  <si>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</si>
  <si>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Прочие безвозмездные поступления от государственных (муниципальных) организаций в бюджеты субъектов Российской Федерации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</si>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</sst>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>
  <numFmts count="1">
    <numFmt numFmtId="164" formatCode="#,##0.0"/>
  </numFmts>
  <fonts count="2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61">
    <xf numFmtId="0" fontId="0" fillId="0" borderId="0" xfId="0"/>
    <xf numFmtId="0" fontId="0" fillId="0" borderId="0" xfId="0" applyFill="1"/>
    <xf numFmtId="0" fontId="9" fillId="0" borderId="0" xfId="0" applyFont="1"/>
    <xf numFmtId="0" fontId="10" fillId="0" borderId="0" xfId="0" applyFont="1"/>
    <xf numFmtId="0" fontId="1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0" fontId="17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17" fillId="0" borderId="0" xfId="0" applyFont="1"/>
    <xf numFmtId="3" fontId="5" fillId="0" borderId="1" xfId="0" applyNumberFormat="1" applyFont="1" applyFill="1" applyBorder="1" applyAlignment="1">
      <alignment horizontal="right" vertical="center"/>
    </xf>
    <xf numFmtId="0" fontId="0" fillId="0" borderId="0" xfId="0" applyFont="1"/>
    <xf numFmtId="3" fontId="15" fillId="0" borderId="0" xfId="0" applyNumberFormat="1" applyFont="1" applyFill="1"/>
    <xf numFmtId="3" fontId="0" fillId="0" borderId="0" xfId="0" applyNumberFormat="1" applyFill="1"/>
    <xf numFmtId="3" fontId="16" fillId="0" borderId="0" xfId="0" applyNumberFormat="1" applyFont="1" applyFill="1"/>
    <xf numFmtId="3" fontId="5" fillId="0" borderId="0" xfId="0" applyNumberFormat="1" applyFont="1" applyFill="1" applyBorder="1" applyAlignment="1">
      <alignment horizontal="right" vertical="center"/>
    </xf>
    <xf numFmtId="3" fontId="16" fillId="0" borderId="0" xfId="0" applyNumberFormat="1" applyFont="1" applyFill="1" applyBorder="1"/>
    <xf numFmtId="3" fontId="17" fillId="0" borderId="0" xfId="0" applyNumberFormat="1" applyFont="1" applyFill="1"/>
    <xf numFmtId="3" fontId="0" fillId="0" borderId="0" xfId="0" applyNumberFormat="1"/>
    <xf numFmtId="3" fontId="7" fillId="2" borderId="1" xfId="0" applyNumberFormat="1" applyFont="1" applyFill="1" applyBorder="1" applyAlignment="1">
      <alignment horizontal="right" vertical="center" wrapText="1"/>
    </xf>
    <xf numFmtId="3" fontId="10" fillId="0" borderId="0" xfId="0" applyNumberFormat="1" applyFont="1"/>
    <xf numFmtId="3" fontId="7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3" fontId="17" fillId="0" borderId="1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/>
    <xf numFmtId="3" fontId="17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1" xfId="0" quotePrefix="1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right" vertical="center"/>
    </xf>
    <xf numFmtId="1" fontId="7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/>
    <xf numFmtId="0" fontId="2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2" fillId="2" borderId="1" xfId="1" applyNumberFormat="1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/>
    </xf>
    <xf numFmtId="0" fontId="22" fillId="2" borderId="1" xfId="1" applyNumberFormat="1" applyFont="1" applyFill="1" applyBorder="1" applyAlignment="1">
      <alignment horizontal="center" vertical="center" wrapText="1"/>
    </xf>
    <xf numFmtId="0" fontId="23" fillId="2" borderId="1" xfId="1" applyNumberFormat="1" applyFont="1" applyFill="1" applyBorder="1" applyAlignment="1">
      <alignment wrapText="1"/>
    </xf>
    <xf numFmtId="0" fontId="24" fillId="2" borderId="1" xfId="1" applyNumberFormat="1" applyFont="1" applyFill="1" applyBorder="1" applyAlignment="1">
      <alignment wrapText="1"/>
    </xf>
    <xf numFmtId="3" fontId="25" fillId="0" borderId="1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7"/>
  <sheetViews>
    <sheetView tabSelected="1" zoomScaleNormal="100" workbookViewId="0">
      <selection activeCell="P20" sqref="P20"/>
    </sheetView>
  </sheetViews>
  <sheetFormatPr defaultRowHeight="15"/>
  <cols>
    <col min="1" max="1" width="43.28515625" customWidth="1"/>
    <col min="2" max="2" width="12.85546875" style="1" customWidth="1"/>
    <col min="3" max="3" width="13" style="1" customWidth="1"/>
    <col min="4" max="4" width="12.7109375" style="1" customWidth="1"/>
    <col min="5" max="5" width="12.42578125" style="1" customWidth="1"/>
    <col min="6" max="6" width="13.28515625" style="1" bestFit="1" customWidth="1"/>
    <col min="7" max="7" width="11.7109375" style="1" bestFit="1" customWidth="1"/>
    <col min="8" max="8" width="11.28515625" bestFit="1" customWidth="1"/>
    <col min="9" max="9" width="10.5703125" bestFit="1" customWidth="1"/>
    <col min="10" max="10" width="9.5703125" bestFit="1" customWidth="1"/>
  </cols>
  <sheetData>
    <row r="1" spans="1:11" ht="37.5" customHeight="1">
      <c r="A1" s="46" t="s">
        <v>95</v>
      </c>
      <c r="B1" s="46"/>
      <c r="C1" s="46"/>
      <c r="D1" s="46"/>
      <c r="E1" s="46"/>
      <c r="F1" s="47"/>
      <c r="G1" s="47"/>
    </row>
    <row r="2" spans="1:11" ht="11.25" customHeight="1">
      <c r="D2" s="4"/>
      <c r="E2" s="4"/>
      <c r="F2" s="45" t="s">
        <v>32</v>
      </c>
      <c r="G2" s="45"/>
    </row>
    <row r="3" spans="1:11" ht="15.75" customHeight="1">
      <c r="A3" s="49" t="s">
        <v>2</v>
      </c>
      <c r="B3" s="49"/>
      <c r="C3" s="49"/>
      <c r="D3" s="49"/>
      <c r="E3" s="49"/>
      <c r="F3" s="49"/>
      <c r="G3" s="49"/>
    </row>
    <row r="4" spans="1:11" s="2" customFormat="1" ht="44.25" customHeight="1">
      <c r="A4" s="49"/>
      <c r="B4" s="49" t="s">
        <v>91</v>
      </c>
      <c r="C4" s="43" t="s">
        <v>86</v>
      </c>
      <c r="D4" s="49" t="s">
        <v>92</v>
      </c>
      <c r="E4" s="43" t="s">
        <v>93</v>
      </c>
      <c r="F4" s="48" t="s">
        <v>94</v>
      </c>
      <c r="G4" s="48"/>
    </row>
    <row r="5" spans="1:11" s="3" customFormat="1" ht="46.5" customHeight="1">
      <c r="A5" s="49"/>
      <c r="B5" s="44"/>
      <c r="C5" s="44"/>
      <c r="D5" s="44"/>
      <c r="E5" s="50"/>
      <c r="F5" s="29" t="s">
        <v>70</v>
      </c>
      <c r="G5" s="29" t="s">
        <v>31</v>
      </c>
      <c r="J5" s="19"/>
    </row>
    <row r="6" spans="1:11" s="3" customFormat="1" ht="18" customHeight="1">
      <c r="A6" s="56" t="s">
        <v>96</v>
      </c>
      <c r="B6" s="52">
        <v>38322826.528489999</v>
      </c>
      <c r="C6" s="52">
        <v>82726360.704999998</v>
      </c>
      <c r="D6" s="52">
        <v>44695774.110069998</v>
      </c>
      <c r="E6" s="53">
        <f>D6/C6*100</f>
        <v>54.028454448097797</v>
      </c>
      <c r="F6" s="54">
        <f>D6-B6</f>
        <v>6372947.5815799981</v>
      </c>
      <c r="G6" s="55">
        <f>D6/B6*100</f>
        <v>116.6296386745957</v>
      </c>
      <c r="J6" s="19"/>
    </row>
    <row r="7" spans="1:11" ht="15.75" customHeight="1">
      <c r="A7" s="29" t="s">
        <v>57</v>
      </c>
      <c r="B7" s="5">
        <v>27852326</v>
      </c>
      <c r="C7" s="5">
        <v>60375123</v>
      </c>
      <c r="D7" s="5">
        <v>26963203</v>
      </c>
      <c r="E7" s="30">
        <v>44.659458499157012</v>
      </c>
      <c r="F7" s="5">
        <v>-889123</v>
      </c>
      <c r="G7" s="30">
        <v>96.807724424882863</v>
      </c>
      <c r="H7" s="17"/>
      <c r="I7" s="17"/>
      <c r="J7" s="17"/>
    </row>
    <row r="8" spans="1:11" ht="15.75">
      <c r="A8" s="31" t="s">
        <v>33</v>
      </c>
      <c r="B8" s="5"/>
      <c r="C8" s="5"/>
      <c r="D8" s="5"/>
      <c r="E8" s="30"/>
      <c r="F8" s="5"/>
      <c r="G8" s="30"/>
      <c r="H8" s="17"/>
      <c r="I8" s="17"/>
      <c r="J8" s="17"/>
    </row>
    <row r="9" spans="1:11" ht="15.75">
      <c r="A9" s="29" t="s">
        <v>17</v>
      </c>
      <c r="B9" s="5">
        <v>27182775</v>
      </c>
      <c r="C9" s="5">
        <v>59453279</v>
      </c>
      <c r="D9" s="5">
        <v>26416291</v>
      </c>
      <c r="E9" s="30">
        <v>44.432016945608673</v>
      </c>
      <c r="F9" s="5">
        <v>-766484</v>
      </c>
      <c r="G9" s="30">
        <v>97.180258454112945</v>
      </c>
      <c r="H9" s="17"/>
      <c r="I9" s="17"/>
    </row>
    <row r="10" spans="1:11" ht="21" customHeight="1">
      <c r="A10" s="29" t="s">
        <v>16</v>
      </c>
      <c r="B10" s="5">
        <v>669551</v>
      </c>
      <c r="C10" s="5">
        <v>921844</v>
      </c>
      <c r="D10" s="5">
        <v>546912</v>
      </c>
      <c r="E10" s="30">
        <v>59.32804248875081</v>
      </c>
      <c r="F10" s="5">
        <v>-122639</v>
      </c>
      <c r="G10" s="30">
        <v>81.683396783814828</v>
      </c>
      <c r="H10" s="17"/>
      <c r="I10" s="17"/>
    </row>
    <row r="11" spans="1:11" ht="2.25" hidden="1" customHeight="1">
      <c r="A11" s="29"/>
      <c r="B11" s="5"/>
      <c r="C11" s="5"/>
      <c r="D11" s="7"/>
      <c r="E11" s="32"/>
      <c r="F11" s="7"/>
      <c r="G11" s="32"/>
      <c r="I11" s="17"/>
    </row>
    <row r="12" spans="1:11" ht="15.75">
      <c r="A12" s="26" t="s">
        <v>3</v>
      </c>
      <c r="B12" s="21"/>
      <c r="C12" s="21"/>
      <c r="D12" s="7"/>
      <c r="E12" s="32"/>
      <c r="F12" s="7"/>
      <c r="G12" s="32"/>
      <c r="I12" s="17"/>
    </row>
    <row r="13" spans="1:11" s="1" customFormat="1" ht="15.75">
      <c r="A13" s="33" t="s">
        <v>4</v>
      </c>
      <c r="B13" s="7">
        <v>14097352</v>
      </c>
      <c r="C13" s="7">
        <v>25050531</v>
      </c>
      <c r="D13" s="7">
        <v>12497990</v>
      </c>
      <c r="E13" s="32">
        <v>49.891118076499055</v>
      </c>
      <c r="F13" s="7">
        <v>-1599362</v>
      </c>
      <c r="G13" s="32">
        <v>88.654876461905758</v>
      </c>
      <c r="H13" s="11"/>
      <c r="I13" s="17"/>
      <c r="K13" s="12"/>
    </row>
    <row r="14" spans="1:11" s="1" customFormat="1" ht="15" customHeight="1">
      <c r="A14" s="33" t="s">
        <v>5</v>
      </c>
      <c r="B14" s="20">
        <v>5432871</v>
      </c>
      <c r="C14" s="20">
        <v>16661446</v>
      </c>
      <c r="D14" s="20">
        <v>6061433</v>
      </c>
      <c r="E14" s="32">
        <v>36.379993669216951</v>
      </c>
      <c r="F14" s="7">
        <v>628562</v>
      </c>
      <c r="G14" s="32">
        <v>111.56961024843035</v>
      </c>
      <c r="H14" s="11"/>
      <c r="I14" s="17"/>
    </row>
    <row r="15" spans="1:11" s="6" customFormat="1" ht="15.75">
      <c r="A15" s="26" t="s">
        <v>33</v>
      </c>
      <c r="B15" s="9"/>
      <c r="C15" s="7"/>
      <c r="D15" s="9"/>
      <c r="E15" s="32"/>
      <c r="F15" s="9"/>
      <c r="G15" s="32"/>
      <c r="H15" s="11"/>
      <c r="I15" s="17"/>
    </row>
    <row r="16" spans="1:11" s="6" customFormat="1" ht="67.5">
      <c r="A16" s="34" t="s">
        <v>65</v>
      </c>
      <c r="B16" s="9">
        <v>4450463</v>
      </c>
      <c r="C16" s="9">
        <v>15033830</v>
      </c>
      <c r="D16" s="9">
        <v>4922436</v>
      </c>
      <c r="E16" s="32">
        <v>32.742394985176766</v>
      </c>
      <c r="F16" s="9">
        <v>471973</v>
      </c>
      <c r="G16" s="32">
        <v>110.60503143156117</v>
      </c>
      <c r="H16" s="11"/>
    </row>
    <row r="17" spans="1:11" s="6" customFormat="1" ht="90">
      <c r="A17" s="34" t="s">
        <v>66</v>
      </c>
      <c r="B17" s="9">
        <v>49285</v>
      </c>
      <c r="C17" s="9">
        <v>211297</v>
      </c>
      <c r="D17" s="9">
        <v>28570</v>
      </c>
      <c r="E17" s="32">
        <v>13.521252076461096</v>
      </c>
      <c r="F17" s="9">
        <v>-20715</v>
      </c>
      <c r="G17" s="32">
        <v>57.96895607182713</v>
      </c>
      <c r="H17" s="11"/>
    </row>
    <row r="18" spans="1:11" s="6" customFormat="1" ht="33.75">
      <c r="A18" s="34" t="s">
        <v>38</v>
      </c>
      <c r="B18" s="9">
        <v>48081</v>
      </c>
      <c r="C18" s="9">
        <v>116526</v>
      </c>
      <c r="D18" s="9">
        <v>8729</v>
      </c>
      <c r="E18" s="32">
        <v>7.4910320443506162</v>
      </c>
      <c r="F18" s="9">
        <v>-39352</v>
      </c>
      <c r="G18" s="32">
        <v>18.154780474615752</v>
      </c>
      <c r="H18" s="11"/>
    </row>
    <row r="19" spans="1:11" s="6" customFormat="1" ht="69" customHeight="1">
      <c r="A19" s="34" t="s">
        <v>64</v>
      </c>
      <c r="B19" s="9">
        <v>65402</v>
      </c>
      <c r="C19" s="9">
        <v>181327</v>
      </c>
      <c r="D19" s="9">
        <v>39344</v>
      </c>
      <c r="E19" s="32">
        <v>21.697816651684526</v>
      </c>
      <c r="F19" s="9">
        <v>-26058</v>
      </c>
      <c r="G19" s="32">
        <v>60.157181737561537</v>
      </c>
      <c r="H19" s="11"/>
    </row>
    <row r="20" spans="1:11" s="6" customFormat="1" ht="46.5" customHeight="1">
      <c r="A20" s="34" t="s">
        <v>88</v>
      </c>
      <c r="B20" s="9"/>
      <c r="C20" s="9"/>
      <c r="D20" s="9">
        <v>-8</v>
      </c>
      <c r="E20" s="32">
        <v>0</v>
      </c>
      <c r="F20" s="9">
        <v>-8</v>
      </c>
      <c r="G20" s="32">
        <v>0</v>
      </c>
      <c r="H20" s="11"/>
    </row>
    <row r="21" spans="1:11" s="6" customFormat="1" ht="33.75">
      <c r="A21" s="34" t="s">
        <v>75</v>
      </c>
      <c r="B21" s="9">
        <v>819640</v>
      </c>
      <c r="C21" s="9">
        <v>1118466</v>
      </c>
      <c r="D21" s="9">
        <v>142200</v>
      </c>
      <c r="E21" s="32">
        <v>12.713841994302911</v>
      </c>
      <c r="F21" s="9">
        <v>-677440</v>
      </c>
      <c r="G21" s="32">
        <v>17.349080083939292</v>
      </c>
      <c r="H21" s="14"/>
      <c r="I21" s="15"/>
      <c r="K21" s="13"/>
    </row>
    <row r="22" spans="1:11" s="6" customFormat="1" ht="79.5" customHeight="1">
      <c r="A22" s="34" t="s">
        <v>89</v>
      </c>
      <c r="B22" s="9"/>
      <c r="C22" s="9"/>
      <c r="D22" s="9">
        <v>4</v>
      </c>
      <c r="E22" s="32">
        <v>0</v>
      </c>
      <c r="F22" s="9">
        <v>4</v>
      </c>
      <c r="G22" s="32">
        <v>0</v>
      </c>
      <c r="H22" s="14"/>
      <c r="I22" s="15"/>
      <c r="K22" s="13"/>
    </row>
    <row r="23" spans="1:11" s="6" customFormat="1" ht="79.5" customHeight="1">
      <c r="A23" s="35" t="s">
        <v>84</v>
      </c>
      <c r="B23" s="9"/>
      <c r="C23" s="9"/>
      <c r="D23" s="9">
        <v>84046</v>
      </c>
      <c r="E23" s="32">
        <v>0</v>
      </c>
      <c r="F23" s="9">
        <v>84046</v>
      </c>
      <c r="G23" s="32">
        <v>0</v>
      </c>
      <c r="H23" s="14"/>
      <c r="I23" s="15"/>
      <c r="K23" s="13"/>
    </row>
    <row r="24" spans="1:11" s="6" customFormat="1" ht="67.5">
      <c r="A24" s="35" t="s">
        <v>85</v>
      </c>
      <c r="B24" s="9"/>
      <c r="C24" s="9"/>
      <c r="D24" s="9">
        <v>836112</v>
      </c>
      <c r="E24" s="32">
        <v>0</v>
      </c>
      <c r="F24" s="9">
        <v>836112</v>
      </c>
      <c r="G24" s="32">
        <v>0</v>
      </c>
      <c r="H24" s="14"/>
      <c r="I24" s="15"/>
      <c r="K24" s="13"/>
    </row>
    <row r="25" spans="1:11" s="6" customFormat="1" ht="24">
      <c r="A25" s="33" t="s">
        <v>6</v>
      </c>
      <c r="B25" s="20">
        <v>2290574</v>
      </c>
      <c r="C25" s="20">
        <v>5254603</v>
      </c>
      <c r="D25" s="20">
        <v>2322108</v>
      </c>
      <c r="E25" s="32">
        <v>44.191882812079236</v>
      </c>
      <c r="F25" s="7">
        <v>31534</v>
      </c>
      <c r="G25" s="32">
        <v>101.3766854945529</v>
      </c>
      <c r="H25" s="11"/>
      <c r="I25" s="16"/>
    </row>
    <row r="26" spans="1:11" s="6" customFormat="1" ht="15.75">
      <c r="A26" s="26" t="s">
        <v>33</v>
      </c>
      <c r="B26" s="9"/>
      <c r="C26" s="7"/>
      <c r="D26" s="9"/>
      <c r="E26" s="32"/>
      <c r="F26" s="9"/>
      <c r="G26" s="32"/>
      <c r="H26" s="11"/>
      <c r="I26" s="16"/>
      <c r="J26" s="16"/>
    </row>
    <row r="27" spans="1:11" s="6" customFormat="1" ht="15.75">
      <c r="A27" s="26" t="s">
        <v>39</v>
      </c>
      <c r="B27" s="9">
        <v>124111</v>
      </c>
      <c r="C27" s="9">
        <v>95734</v>
      </c>
      <c r="D27" s="9">
        <v>86569</v>
      </c>
      <c r="E27" s="32">
        <v>90.426598700566146</v>
      </c>
      <c r="F27" s="9">
        <v>-37542</v>
      </c>
      <c r="G27" s="32">
        <v>69.751271039633878</v>
      </c>
      <c r="H27" s="11"/>
      <c r="I27" s="16"/>
    </row>
    <row r="28" spans="1:11" s="6" customFormat="1" ht="15.75">
      <c r="A28" s="26" t="s">
        <v>40</v>
      </c>
      <c r="B28" s="9">
        <v>44</v>
      </c>
      <c r="C28" s="9">
        <v>5210</v>
      </c>
      <c r="D28" s="9">
        <v>-288</v>
      </c>
      <c r="E28" s="32">
        <v>0</v>
      </c>
      <c r="F28" s="9">
        <v>-332</v>
      </c>
      <c r="G28" s="32">
        <v>0</v>
      </c>
      <c r="H28" s="11"/>
      <c r="I28" s="16"/>
    </row>
    <row r="29" spans="1:11" s="6" customFormat="1" ht="15.75">
      <c r="A29" s="26" t="s">
        <v>41</v>
      </c>
      <c r="B29" s="9">
        <v>49702</v>
      </c>
      <c r="C29" s="9">
        <v>203499</v>
      </c>
      <c r="D29" s="9">
        <v>74804</v>
      </c>
      <c r="E29" s="32">
        <v>36.758902992152301</v>
      </c>
      <c r="F29" s="9">
        <v>25102</v>
      </c>
      <c r="G29" s="32">
        <v>150.5050098587582</v>
      </c>
      <c r="H29" s="11"/>
      <c r="I29" s="16"/>
    </row>
    <row r="30" spans="1:11" s="6" customFormat="1" ht="15.75">
      <c r="A30" s="26" t="s">
        <v>42</v>
      </c>
      <c r="B30" s="9">
        <v>442721</v>
      </c>
      <c r="C30" s="9">
        <v>1066866</v>
      </c>
      <c r="D30" s="9">
        <v>413466</v>
      </c>
      <c r="E30" s="32">
        <v>38.75519512291141</v>
      </c>
      <c r="F30" s="9">
        <v>-29255</v>
      </c>
      <c r="G30" s="32">
        <v>93.392000831223271</v>
      </c>
      <c r="H30" s="11"/>
      <c r="I30" s="16"/>
    </row>
    <row r="31" spans="1:11" s="6" customFormat="1" ht="15.75">
      <c r="A31" s="26" t="s">
        <v>58</v>
      </c>
      <c r="B31" s="9">
        <v>4950</v>
      </c>
      <c r="C31" s="9">
        <v>29274</v>
      </c>
      <c r="D31" s="9">
        <v>7921</v>
      </c>
      <c r="E31" s="32">
        <v>27.058140329302454</v>
      </c>
      <c r="F31" s="9">
        <v>2971</v>
      </c>
      <c r="G31" s="32">
        <v>160.02020202020202</v>
      </c>
      <c r="H31" s="11"/>
      <c r="I31" s="16"/>
    </row>
    <row r="32" spans="1:11" s="6" customFormat="1" ht="15.75">
      <c r="A32" s="26" t="s">
        <v>43</v>
      </c>
      <c r="B32" s="21">
        <v>1669046</v>
      </c>
      <c r="C32" s="21">
        <v>3854020</v>
      </c>
      <c r="D32" s="21">
        <v>1739636</v>
      </c>
      <c r="E32" s="32">
        <v>45.138219313859295</v>
      </c>
      <c r="F32" s="9">
        <v>70590</v>
      </c>
      <c r="G32" s="32">
        <v>104.22936216257671</v>
      </c>
      <c r="H32" s="11"/>
      <c r="I32" s="16"/>
    </row>
    <row r="33" spans="1:9" s="6" customFormat="1" ht="15.75">
      <c r="A33" s="26" t="s">
        <v>3</v>
      </c>
      <c r="B33" s="9"/>
      <c r="C33" s="7"/>
      <c r="D33" s="9"/>
      <c r="E33" s="32"/>
      <c r="F33" s="9"/>
      <c r="G33" s="32"/>
      <c r="H33" s="11"/>
      <c r="I33" s="16"/>
    </row>
    <row r="34" spans="1:9" s="6" customFormat="1" ht="33.75">
      <c r="A34" s="36" t="s">
        <v>44</v>
      </c>
      <c r="B34" s="9">
        <v>817067</v>
      </c>
      <c r="C34" s="9">
        <v>1825457</v>
      </c>
      <c r="D34" s="9">
        <v>896962</v>
      </c>
      <c r="E34" s="32">
        <v>49.136298472108628</v>
      </c>
      <c r="F34" s="9">
        <v>79895</v>
      </c>
      <c r="G34" s="32">
        <v>109.77826787766487</v>
      </c>
      <c r="H34" s="11"/>
      <c r="I34" s="16"/>
    </row>
    <row r="35" spans="1:9" s="6" customFormat="1" ht="45">
      <c r="A35" s="36" t="s">
        <v>45</v>
      </c>
      <c r="B35" s="9">
        <v>5058</v>
      </c>
      <c r="C35" s="9">
        <v>12680</v>
      </c>
      <c r="D35" s="9">
        <v>4450</v>
      </c>
      <c r="E35" s="32">
        <v>35.094637223974765</v>
      </c>
      <c r="F35" s="9">
        <v>-608</v>
      </c>
      <c r="G35" s="32">
        <v>87.97943851324635</v>
      </c>
      <c r="H35" s="11"/>
      <c r="I35" s="16"/>
    </row>
    <row r="36" spans="1:9" s="6" customFormat="1" ht="45">
      <c r="A36" s="36" t="s">
        <v>46</v>
      </c>
      <c r="B36" s="9">
        <v>946873</v>
      </c>
      <c r="C36" s="9">
        <v>2256636</v>
      </c>
      <c r="D36" s="9">
        <v>949983</v>
      </c>
      <c r="E36" s="32">
        <v>42.097307673900438</v>
      </c>
      <c r="F36" s="9">
        <v>3110</v>
      </c>
      <c r="G36" s="32">
        <v>100.32844953863929</v>
      </c>
      <c r="H36" s="11"/>
      <c r="I36" s="16"/>
    </row>
    <row r="37" spans="1:9" s="6" customFormat="1" ht="45">
      <c r="A37" s="36" t="s">
        <v>47</v>
      </c>
      <c r="B37" s="21">
        <v>-100262</v>
      </c>
      <c r="C37" s="9">
        <v>-240753</v>
      </c>
      <c r="D37" s="21">
        <v>-111759</v>
      </c>
      <c r="E37" s="32">
        <v>46.420605350712144</v>
      </c>
      <c r="F37" s="9">
        <v>-11497</v>
      </c>
      <c r="G37" s="32">
        <v>111.4669565737767</v>
      </c>
      <c r="H37" s="11"/>
      <c r="I37" s="16"/>
    </row>
    <row r="38" spans="1:9" s="6" customFormat="1" ht="91.5" customHeight="1">
      <c r="A38" s="37" t="s">
        <v>82</v>
      </c>
      <c r="B38" s="9">
        <v>310</v>
      </c>
      <c r="C38" s="9"/>
      <c r="D38" s="9">
        <v>0</v>
      </c>
      <c r="E38" s="32">
        <v>0</v>
      </c>
      <c r="F38" s="9">
        <v>-310</v>
      </c>
      <c r="G38" s="32">
        <v>0</v>
      </c>
      <c r="H38" s="11"/>
      <c r="I38" s="16"/>
    </row>
    <row r="39" spans="1:9" s="6" customFormat="1" ht="24">
      <c r="A39" s="33" t="s">
        <v>7</v>
      </c>
      <c r="B39" s="20">
        <v>1721008</v>
      </c>
      <c r="C39" s="20">
        <v>3881097</v>
      </c>
      <c r="D39" s="20">
        <v>1986009</v>
      </c>
      <c r="E39" s="32">
        <v>51.171331198369941</v>
      </c>
      <c r="F39" s="7">
        <v>265001</v>
      </c>
      <c r="G39" s="32">
        <v>115.39801093312757</v>
      </c>
      <c r="H39" s="11"/>
      <c r="I39" s="16"/>
    </row>
    <row r="40" spans="1:9" s="6" customFormat="1" ht="15.75">
      <c r="A40" s="26" t="s">
        <v>33</v>
      </c>
      <c r="B40" s="9"/>
      <c r="C40" s="7"/>
      <c r="D40" s="9"/>
      <c r="E40" s="32"/>
      <c r="F40" s="9"/>
      <c r="G40" s="32"/>
      <c r="H40" s="11"/>
      <c r="I40" s="16"/>
    </row>
    <row r="41" spans="1:9" s="6" customFormat="1" ht="24">
      <c r="A41" s="38" t="s">
        <v>48</v>
      </c>
      <c r="B41" s="9">
        <v>1147191</v>
      </c>
      <c r="C41" s="9">
        <v>2701146</v>
      </c>
      <c r="D41" s="9">
        <v>1264873</v>
      </c>
      <c r="E41" s="32">
        <v>46.827272572456287</v>
      </c>
      <c r="F41" s="9">
        <v>117682</v>
      </c>
      <c r="G41" s="32">
        <v>110.25827434141307</v>
      </c>
      <c r="H41" s="11"/>
      <c r="I41" s="16"/>
    </row>
    <row r="42" spans="1:9" s="6" customFormat="1" ht="36">
      <c r="A42" s="38" t="s">
        <v>49</v>
      </c>
      <c r="B42" s="9">
        <v>573865</v>
      </c>
      <c r="C42" s="9">
        <v>1179951</v>
      </c>
      <c r="D42" s="9">
        <v>721253</v>
      </c>
      <c r="E42" s="32">
        <v>61.125673862728206</v>
      </c>
      <c r="F42" s="9">
        <v>147388</v>
      </c>
      <c r="G42" s="32">
        <v>125.68339243550312</v>
      </c>
      <c r="H42" s="11"/>
      <c r="I42" s="16"/>
    </row>
    <row r="43" spans="1:9" s="6" customFormat="1" ht="24">
      <c r="A43" s="38" t="s">
        <v>50</v>
      </c>
      <c r="B43" s="9">
        <v>-48</v>
      </c>
      <c r="C43" s="9"/>
      <c r="D43" s="9">
        <v>-117</v>
      </c>
      <c r="E43" s="32">
        <v>0</v>
      </c>
      <c r="F43" s="9">
        <v>-69</v>
      </c>
      <c r="G43" s="32">
        <v>243.75</v>
      </c>
      <c r="H43" s="11"/>
      <c r="I43" s="16"/>
    </row>
    <row r="44" spans="1:9" s="1" customFormat="1" ht="24">
      <c r="A44" s="33" t="s">
        <v>35</v>
      </c>
      <c r="B44" s="7"/>
      <c r="C44" s="7"/>
      <c r="D44" s="7"/>
      <c r="E44" s="32"/>
      <c r="F44" s="9"/>
      <c r="G44" s="32"/>
      <c r="H44" s="11"/>
      <c r="I44" s="16"/>
    </row>
    <row r="45" spans="1:9" s="1" customFormat="1" ht="24">
      <c r="A45" s="33" t="s">
        <v>8</v>
      </c>
      <c r="B45" s="7"/>
      <c r="C45" s="7"/>
      <c r="D45" s="7"/>
      <c r="E45" s="32"/>
      <c r="F45" s="9"/>
      <c r="G45" s="32"/>
      <c r="H45" s="11"/>
      <c r="I45" s="16"/>
    </row>
    <row r="46" spans="1:9" s="1" customFormat="1" ht="15.75">
      <c r="A46" s="33" t="s">
        <v>9</v>
      </c>
      <c r="B46" s="7"/>
      <c r="C46" s="7"/>
      <c r="D46" s="7"/>
      <c r="E46" s="32"/>
      <c r="F46" s="9"/>
      <c r="G46" s="32"/>
      <c r="H46" s="11"/>
      <c r="I46" s="16"/>
    </row>
    <row r="47" spans="1:9" s="1" customFormat="1" ht="15.75">
      <c r="A47" s="33" t="s">
        <v>74</v>
      </c>
      <c r="B47" s="7">
        <v>23962</v>
      </c>
      <c r="C47" s="7">
        <v>62949</v>
      </c>
      <c r="D47" s="7">
        <v>40690</v>
      </c>
      <c r="E47" s="32">
        <v>64.63962890593973</v>
      </c>
      <c r="F47" s="7">
        <v>16728</v>
      </c>
      <c r="G47" s="32">
        <v>169.81053334446204</v>
      </c>
      <c r="H47" s="11"/>
      <c r="I47" s="16"/>
    </row>
    <row r="48" spans="1:9" s="1" customFormat="1" ht="36">
      <c r="A48" s="39" t="s">
        <v>90</v>
      </c>
      <c r="B48" s="7"/>
      <c r="C48" s="7"/>
      <c r="D48" s="7">
        <v>6</v>
      </c>
      <c r="E48" s="32">
        <v>0</v>
      </c>
      <c r="F48" s="7">
        <v>6</v>
      </c>
      <c r="G48" s="32">
        <v>0</v>
      </c>
      <c r="H48" s="11"/>
      <c r="I48" s="16"/>
    </row>
    <row r="49" spans="1:9" s="1" customFormat="1" ht="15.75">
      <c r="A49" s="33" t="s">
        <v>10</v>
      </c>
      <c r="B49" s="7"/>
      <c r="C49" s="7"/>
      <c r="D49" s="7"/>
      <c r="E49" s="32"/>
      <c r="F49" s="7"/>
      <c r="G49" s="32"/>
      <c r="H49" s="11"/>
      <c r="I49" s="16"/>
    </row>
    <row r="50" spans="1:9" s="1" customFormat="1" ht="15.75">
      <c r="A50" s="33" t="s">
        <v>0</v>
      </c>
      <c r="B50" s="20">
        <v>2332221</v>
      </c>
      <c r="C50" s="20">
        <v>4754187</v>
      </c>
      <c r="D50" s="20">
        <v>2429398</v>
      </c>
      <c r="E50" s="32">
        <v>51.100177590826782</v>
      </c>
      <c r="F50" s="7">
        <v>97177</v>
      </c>
      <c r="G50" s="32">
        <v>104.16671490394778</v>
      </c>
      <c r="H50" s="11"/>
      <c r="I50" s="16"/>
    </row>
    <row r="51" spans="1:9" s="6" customFormat="1" ht="15.75">
      <c r="A51" s="26" t="s">
        <v>3</v>
      </c>
      <c r="B51" s="9"/>
      <c r="C51" s="7"/>
      <c r="D51" s="9"/>
      <c r="E51" s="32"/>
      <c r="F51" s="9"/>
      <c r="G51" s="32"/>
      <c r="H51" s="11"/>
      <c r="I51" s="16"/>
    </row>
    <row r="52" spans="1:9" s="6" customFormat="1" ht="24">
      <c r="A52" s="26" t="s">
        <v>36</v>
      </c>
      <c r="B52" s="9">
        <v>2214389</v>
      </c>
      <c r="C52" s="9">
        <v>4338574</v>
      </c>
      <c r="D52" s="9">
        <v>2242056</v>
      </c>
      <c r="E52" s="32">
        <v>51.677256167579486</v>
      </c>
      <c r="F52" s="9">
        <v>27667</v>
      </c>
      <c r="G52" s="32">
        <v>101.24941913999754</v>
      </c>
      <c r="H52" s="11"/>
      <c r="I52" s="16"/>
    </row>
    <row r="53" spans="1:9" s="6" customFormat="1" ht="24">
      <c r="A53" s="26" t="s">
        <v>37</v>
      </c>
      <c r="B53" s="9">
        <v>117832</v>
      </c>
      <c r="C53" s="9">
        <v>415613</v>
      </c>
      <c r="D53" s="9">
        <v>187342</v>
      </c>
      <c r="E53" s="32">
        <v>45.076068361673002</v>
      </c>
      <c r="F53" s="9">
        <v>69510</v>
      </c>
      <c r="G53" s="32">
        <v>158.99076651503836</v>
      </c>
      <c r="H53" s="11"/>
      <c r="I53" s="16"/>
    </row>
    <row r="54" spans="1:9" s="1" customFormat="1" ht="15.75">
      <c r="A54" s="33" t="s">
        <v>11</v>
      </c>
      <c r="B54" s="20">
        <v>223205</v>
      </c>
      <c r="C54" s="20">
        <v>1443959</v>
      </c>
      <c r="D54" s="20">
        <v>219513</v>
      </c>
      <c r="E54" s="32">
        <v>15.202162942299607</v>
      </c>
      <c r="F54" s="7">
        <v>-3692</v>
      </c>
      <c r="G54" s="32">
        <v>98.345915190071906</v>
      </c>
      <c r="H54" s="11"/>
      <c r="I54" s="16"/>
    </row>
    <row r="55" spans="1:9" s="6" customFormat="1" ht="15.75">
      <c r="A55" s="26" t="s">
        <v>33</v>
      </c>
      <c r="B55" s="9"/>
      <c r="C55" s="7"/>
      <c r="D55" s="9"/>
      <c r="E55" s="32"/>
      <c r="F55" s="9"/>
      <c r="G55" s="32"/>
      <c r="H55" s="11"/>
      <c r="I55" s="16"/>
    </row>
    <row r="56" spans="1:9" s="6" customFormat="1" ht="15.75">
      <c r="A56" s="26" t="s">
        <v>51</v>
      </c>
      <c r="B56" s="9">
        <v>124479</v>
      </c>
      <c r="C56" s="9">
        <v>280426</v>
      </c>
      <c r="D56" s="9">
        <v>129824</v>
      </c>
      <c r="E56" s="32">
        <v>46.295279325026925</v>
      </c>
      <c r="F56" s="9">
        <v>5345</v>
      </c>
      <c r="G56" s="32">
        <v>104.29389696253986</v>
      </c>
      <c r="H56" s="11"/>
      <c r="I56" s="16"/>
    </row>
    <row r="57" spans="1:9" s="6" customFormat="1" ht="15.75">
      <c r="A57" s="26" t="s">
        <v>52</v>
      </c>
      <c r="B57" s="9">
        <v>98726</v>
      </c>
      <c r="C57" s="9">
        <v>1163533</v>
      </c>
      <c r="D57" s="9">
        <v>89689</v>
      </c>
      <c r="E57" s="32">
        <v>7.7083331542809708</v>
      </c>
      <c r="F57" s="9">
        <v>-9037</v>
      </c>
      <c r="G57" s="32">
        <v>90.846382918380158</v>
      </c>
      <c r="H57" s="11"/>
      <c r="I57" s="16"/>
    </row>
    <row r="58" spans="1:9" s="1" customFormat="1" ht="15.75">
      <c r="A58" s="33" t="s">
        <v>12</v>
      </c>
      <c r="B58" s="7">
        <v>967</v>
      </c>
      <c r="C58" s="7">
        <v>2184</v>
      </c>
      <c r="D58" s="7">
        <v>830</v>
      </c>
      <c r="E58" s="32">
        <v>38.003663003663</v>
      </c>
      <c r="F58" s="7">
        <v>-137</v>
      </c>
      <c r="G58" s="32">
        <v>85.832471561530511</v>
      </c>
      <c r="H58" s="11"/>
      <c r="I58" s="16"/>
    </row>
    <row r="59" spans="1:9" s="1" customFormat="1" ht="15.75">
      <c r="A59" s="33" t="s">
        <v>13</v>
      </c>
      <c r="B59" s="7"/>
      <c r="C59" s="7"/>
      <c r="D59" s="7"/>
      <c r="E59" s="32"/>
      <c r="F59" s="7"/>
      <c r="G59" s="32"/>
      <c r="H59" s="11"/>
      <c r="I59" s="16"/>
    </row>
    <row r="60" spans="1:9" s="6" customFormat="1" ht="15.75">
      <c r="A60" s="26" t="s">
        <v>33</v>
      </c>
      <c r="B60" s="9"/>
      <c r="C60" s="7"/>
      <c r="D60" s="9"/>
      <c r="E60" s="32"/>
      <c r="F60" s="7"/>
      <c r="G60" s="32"/>
      <c r="H60" s="11"/>
      <c r="I60" s="16"/>
    </row>
    <row r="61" spans="1:9" s="6" customFormat="1" ht="15.75">
      <c r="A61" s="26" t="s">
        <v>60</v>
      </c>
      <c r="B61" s="9"/>
      <c r="C61" s="9"/>
      <c r="D61" s="9"/>
      <c r="E61" s="32"/>
      <c r="F61" s="9"/>
      <c r="G61" s="32"/>
      <c r="H61" s="11"/>
      <c r="I61" s="16"/>
    </row>
    <row r="62" spans="1:9" s="6" customFormat="1" ht="15.75">
      <c r="A62" s="26" t="s">
        <v>61</v>
      </c>
      <c r="B62" s="9"/>
      <c r="C62" s="9"/>
      <c r="D62" s="9"/>
      <c r="E62" s="32"/>
      <c r="F62" s="9"/>
      <c r="G62" s="32"/>
      <c r="H62" s="11"/>
      <c r="I62" s="16"/>
    </row>
    <row r="63" spans="1:9" s="1" customFormat="1" ht="15.75">
      <c r="A63" s="33" t="s">
        <v>1</v>
      </c>
      <c r="B63" s="20">
        <v>1009668</v>
      </c>
      <c r="C63" s="20">
        <v>2192284</v>
      </c>
      <c r="D63" s="20">
        <v>808124</v>
      </c>
      <c r="E63" s="32">
        <v>36.862194861614647</v>
      </c>
      <c r="F63" s="18">
        <v>-201544</v>
      </c>
      <c r="G63" s="32">
        <v>80.038586941450063</v>
      </c>
      <c r="H63" s="11"/>
      <c r="I63" s="16"/>
    </row>
    <row r="64" spans="1:9" s="6" customFormat="1" ht="15.75">
      <c r="A64" s="26" t="s">
        <v>33</v>
      </c>
      <c r="B64" s="9"/>
      <c r="C64" s="7"/>
      <c r="D64" s="9"/>
      <c r="E64" s="32"/>
      <c r="F64" s="9"/>
      <c r="G64" s="32"/>
      <c r="H64" s="11"/>
      <c r="I64" s="16"/>
    </row>
    <row r="65" spans="1:11" s="6" customFormat="1" ht="24">
      <c r="A65" s="38" t="s">
        <v>59</v>
      </c>
      <c r="B65" s="9">
        <v>9485</v>
      </c>
      <c r="C65" s="9">
        <v>25743</v>
      </c>
      <c r="D65" s="9">
        <v>14511</v>
      </c>
      <c r="E65" s="32">
        <v>56.368721594219785</v>
      </c>
      <c r="F65" s="9">
        <v>5026</v>
      </c>
      <c r="G65" s="32">
        <v>152.98892988929887</v>
      </c>
      <c r="H65" s="11"/>
      <c r="I65" s="16"/>
      <c r="J65" s="16"/>
    </row>
    <row r="66" spans="1:11" s="6" customFormat="1" ht="36">
      <c r="A66" s="38" t="s">
        <v>67</v>
      </c>
      <c r="B66" s="9">
        <v>562</v>
      </c>
      <c r="C66" s="9">
        <v>4285</v>
      </c>
      <c r="D66" s="9">
        <v>27661</v>
      </c>
      <c r="E66" s="32">
        <v>645.53092182030343</v>
      </c>
      <c r="F66" s="9">
        <v>27099</v>
      </c>
      <c r="G66" s="32">
        <v>4921.8861209964416</v>
      </c>
      <c r="H66" s="11"/>
      <c r="I66" s="16"/>
      <c r="J66" s="16"/>
    </row>
    <row r="67" spans="1:11" s="6" customFormat="1" ht="36">
      <c r="A67" s="38" t="s">
        <v>79</v>
      </c>
      <c r="B67" s="9">
        <v>134750</v>
      </c>
      <c r="C67" s="9">
        <v>189001</v>
      </c>
      <c r="D67" s="9">
        <v>54723</v>
      </c>
      <c r="E67" s="32">
        <v>28.953815059179583</v>
      </c>
      <c r="F67" s="9">
        <v>-80027</v>
      </c>
      <c r="G67" s="32">
        <v>40.61076066790352</v>
      </c>
      <c r="H67" s="14"/>
      <c r="I67" s="16"/>
      <c r="K67" s="13"/>
    </row>
    <row r="68" spans="1:11" s="6" customFormat="1" ht="31.5" customHeight="1">
      <c r="A68" s="38" t="s">
        <v>80</v>
      </c>
      <c r="B68" s="9">
        <v>864871</v>
      </c>
      <c r="C68" s="9">
        <v>1973255</v>
      </c>
      <c r="D68" s="9">
        <v>711229</v>
      </c>
      <c r="E68" s="32">
        <v>36.043440913617346</v>
      </c>
      <c r="F68" s="9">
        <v>-153642</v>
      </c>
      <c r="G68" s="32">
        <v>82.235269768555071</v>
      </c>
      <c r="H68" s="14"/>
      <c r="I68" s="16"/>
      <c r="K68" s="13"/>
    </row>
    <row r="69" spans="1:11" s="1" customFormat="1" ht="15.75">
      <c r="A69" s="33" t="s">
        <v>14</v>
      </c>
      <c r="B69" s="7">
        <v>2</v>
      </c>
      <c r="C69" s="7"/>
      <c r="D69" s="7">
        <v>3</v>
      </c>
      <c r="E69" s="32">
        <v>0</v>
      </c>
      <c r="F69" s="7">
        <v>1</v>
      </c>
      <c r="G69" s="32">
        <v>150</v>
      </c>
      <c r="H69" s="11"/>
      <c r="I69" s="16"/>
    </row>
    <row r="70" spans="1:11" s="1" customFormat="1" ht="15.75">
      <c r="A70" s="33" t="s">
        <v>15</v>
      </c>
      <c r="B70" s="7">
        <v>50946</v>
      </c>
      <c r="C70" s="7">
        <v>150039</v>
      </c>
      <c r="D70" s="7">
        <v>50277</v>
      </c>
      <c r="E70" s="32">
        <v>33.509287585227845</v>
      </c>
      <c r="F70" s="7">
        <v>-669</v>
      </c>
      <c r="G70" s="32">
        <v>98.686844894594273</v>
      </c>
      <c r="H70" s="11"/>
      <c r="I70" s="16"/>
    </row>
    <row r="71" spans="1:11" s="1" customFormat="1" ht="24">
      <c r="A71" s="33" t="s">
        <v>62</v>
      </c>
      <c r="B71" s="7">
        <v>-1</v>
      </c>
      <c r="C71" s="7"/>
      <c r="D71" s="7">
        <v>-90</v>
      </c>
      <c r="E71" s="32">
        <v>0</v>
      </c>
      <c r="F71" s="7">
        <v>-89</v>
      </c>
      <c r="G71" s="32">
        <v>9000</v>
      </c>
      <c r="H71" s="11"/>
      <c r="I71" s="16"/>
    </row>
    <row r="72" spans="1:11" s="1" customFormat="1" ht="60">
      <c r="A72" s="33" t="s">
        <v>18</v>
      </c>
      <c r="B72" s="7"/>
      <c r="C72" s="7">
        <v>7969</v>
      </c>
      <c r="D72" s="7">
        <v>7</v>
      </c>
      <c r="E72" s="32">
        <v>8.7840381478228133E-2</v>
      </c>
      <c r="F72" s="7">
        <v>7</v>
      </c>
      <c r="G72" s="32">
        <v>0</v>
      </c>
      <c r="H72" s="11"/>
      <c r="I72" s="16"/>
    </row>
    <row r="73" spans="1:11" s="1" customFormat="1" ht="36">
      <c r="A73" s="33" t="s">
        <v>78</v>
      </c>
      <c r="B73" s="7">
        <v>356655</v>
      </c>
      <c r="C73" s="7"/>
      <c r="D73" s="7">
        <v>108750</v>
      </c>
      <c r="E73" s="32">
        <v>0</v>
      </c>
      <c r="F73" s="7">
        <v>-247905</v>
      </c>
      <c r="G73" s="32">
        <v>30.491651596080242</v>
      </c>
      <c r="H73" s="11"/>
      <c r="I73" s="16"/>
    </row>
    <row r="74" spans="1:11" s="1" customFormat="1" ht="24">
      <c r="A74" s="33" t="s">
        <v>19</v>
      </c>
      <c r="B74" s="7">
        <v>1</v>
      </c>
      <c r="C74" s="7">
        <v>1043</v>
      </c>
      <c r="D74" s="7"/>
      <c r="E74" s="32">
        <v>0</v>
      </c>
      <c r="F74" s="7">
        <v>-1</v>
      </c>
      <c r="G74" s="32">
        <v>0</v>
      </c>
      <c r="H74" s="11"/>
      <c r="I74" s="12"/>
    </row>
    <row r="75" spans="1:11" s="1" customFormat="1" ht="36">
      <c r="A75" s="33" t="s">
        <v>20</v>
      </c>
      <c r="B75" s="20">
        <v>28427</v>
      </c>
      <c r="C75" s="20">
        <v>66199</v>
      </c>
      <c r="D75" s="20">
        <v>25258</v>
      </c>
      <c r="E75" s="32">
        <v>38.154654904152629</v>
      </c>
      <c r="F75" s="7">
        <v>-3169</v>
      </c>
      <c r="G75" s="32">
        <v>88.852147606149074</v>
      </c>
      <c r="H75" s="11"/>
      <c r="I75" s="12"/>
      <c r="J75" s="12"/>
    </row>
    <row r="76" spans="1:11" s="8" customFormat="1" ht="15.75">
      <c r="A76" s="26" t="s">
        <v>33</v>
      </c>
      <c r="B76" s="22"/>
      <c r="C76" s="7"/>
      <c r="D76" s="22"/>
      <c r="E76" s="32"/>
      <c r="F76" s="9"/>
      <c r="G76" s="32"/>
      <c r="H76" s="11"/>
    </row>
    <row r="77" spans="1:11" s="8" customFormat="1" ht="15.75">
      <c r="A77" s="26" t="s">
        <v>53</v>
      </c>
      <c r="B77" s="23">
        <v>12681</v>
      </c>
      <c r="C77" s="9">
        <v>28518</v>
      </c>
      <c r="D77" s="23">
        <v>9923</v>
      </c>
      <c r="E77" s="32">
        <v>34.795567711620727</v>
      </c>
      <c r="F77" s="9">
        <v>-2758</v>
      </c>
      <c r="G77" s="32">
        <v>78.250926583077046</v>
      </c>
      <c r="H77" s="11"/>
    </row>
    <row r="78" spans="1:11" s="8" customFormat="1" ht="15.75">
      <c r="A78" s="26" t="s">
        <v>54</v>
      </c>
      <c r="B78" s="23">
        <v>13940</v>
      </c>
      <c r="C78" s="9">
        <v>33724</v>
      </c>
      <c r="D78" s="23">
        <v>13825</v>
      </c>
      <c r="E78" s="32">
        <v>40.99454394496501</v>
      </c>
      <c r="F78" s="9">
        <v>-115</v>
      </c>
      <c r="G78" s="32">
        <v>99.175035868005736</v>
      </c>
      <c r="H78" s="11"/>
    </row>
    <row r="79" spans="1:11" s="8" customFormat="1" ht="24">
      <c r="A79" s="26" t="s">
        <v>87</v>
      </c>
      <c r="B79" s="23">
        <v>1806</v>
      </c>
      <c r="C79" s="9">
        <v>3957</v>
      </c>
      <c r="D79" s="23">
        <v>1510</v>
      </c>
      <c r="E79" s="32">
        <v>38.160222390700028</v>
      </c>
      <c r="F79" s="9">
        <v>-296</v>
      </c>
      <c r="G79" s="32">
        <v>83.610188261351055</v>
      </c>
      <c r="H79" s="28"/>
      <c r="I79" s="28"/>
    </row>
    <row r="80" spans="1:11" s="8" customFormat="1" ht="39.75" customHeight="1">
      <c r="A80" s="26" t="s">
        <v>69</v>
      </c>
      <c r="B80" s="27"/>
      <c r="C80" s="25"/>
      <c r="D80" s="25"/>
      <c r="E80" s="32"/>
      <c r="F80" s="9"/>
      <c r="G80" s="32"/>
    </row>
    <row r="81" spans="1:13" s="10" customFormat="1" ht="24">
      <c r="A81" s="33" t="s">
        <v>63</v>
      </c>
      <c r="B81" s="24">
        <v>35</v>
      </c>
      <c r="C81" s="7">
        <v>53</v>
      </c>
      <c r="D81" s="24">
        <v>33</v>
      </c>
      <c r="E81" s="32">
        <v>62.264150943396224</v>
      </c>
      <c r="F81" s="9">
        <v>-2</v>
      </c>
      <c r="G81" s="32">
        <v>94.285714285714278</v>
      </c>
      <c r="H81" s="11"/>
    </row>
    <row r="82" spans="1:13" s="10" customFormat="1" ht="24">
      <c r="A82" s="33" t="s">
        <v>21</v>
      </c>
      <c r="B82" s="24">
        <v>5592</v>
      </c>
      <c r="C82" s="7">
        <v>3818</v>
      </c>
      <c r="D82" s="24">
        <v>4461</v>
      </c>
      <c r="E82" s="32">
        <v>116.84127815610267</v>
      </c>
      <c r="F82" s="9">
        <v>-1131</v>
      </c>
      <c r="G82" s="32">
        <v>79.774678111587988</v>
      </c>
      <c r="H82" s="11"/>
    </row>
    <row r="83" spans="1:13" ht="36">
      <c r="A83" s="33" t="s">
        <v>22</v>
      </c>
      <c r="B83" s="24"/>
      <c r="C83" s="7"/>
      <c r="D83" s="24"/>
      <c r="E83" s="32"/>
      <c r="F83" s="9"/>
      <c r="G83" s="32"/>
      <c r="H83" s="11"/>
    </row>
    <row r="84" spans="1:13" s="8" customFormat="1" ht="15.75">
      <c r="A84" s="26" t="s">
        <v>33</v>
      </c>
      <c r="B84" s="23"/>
      <c r="C84" s="7"/>
      <c r="D84" s="23"/>
      <c r="E84" s="32"/>
      <c r="F84" s="9"/>
      <c r="G84" s="32"/>
      <c r="H84" s="14"/>
      <c r="I84" s="13"/>
      <c r="J84" s="6"/>
      <c r="K84" s="13"/>
      <c r="L84" s="6"/>
      <c r="M84" s="6"/>
    </row>
    <row r="85" spans="1:13" s="8" customFormat="1" ht="36">
      <c r="A85" s="26" t="s">
        <v>76</v>
      </c>
      <c r="B85" s="23"/>
      <c r="C85" s="9"/>
      <c r="D85" s="23"/>
      <c r="E85" s="32"/>
      <c r="F85" s="9"/>
      <c r="G85" s="32"/>
      <c r="H85" s="14"/>
      <c r="I85" s="13"/>
      <c r="J85" s="6"/>
      <c r="K85" s="13"/>
      <c r="L85" s="6"/>
      <c r="M85" s="6"/>
    </row>
    <row r="86" spans="1:13" s="8" customFormat="1" ht="48">
      <c r="A86" s="26" t="s">
        <v>77</v>
      </c>
      <c r="B86" s="23"/>
      <c r="C86" s="9"/>
      <c r="D86" s="23"/>
      <c r="E86" s="32"/>
      <c r="F86" s="9"/>
      <c r="G86" s="32"/>
      <c r="H86" s="14"/>
      <c r="I86" s="13"/>
      <c r="J86" s="6"/>
      <c r="K86" s="13"/>
      <c r="L86" s="6"/>
      <c r="M86" s="6"/>
    </row>
    <row r="87" spans="1:13" ht="15.75">
      <c r="A87" s="33" t="s">
        <v>23</v>
      </c>
      <c r="B87" s="24">
        <v>18914</v>
      </c>
      <c r="C87" s="7">
        <v>31286</v>
      </c>
      <c r="D87" s="24">
        <v>19904</v>
      </c>
      <c r="E87" s="32">
        <v>63.619510324106635</v>
      </c>
      <c r="F87" s="9">
        <v>990</v>
      </c>
      <c r="G87" s="32">
        <v>105.23421803954743</v>
      </c>
      <c r="H87" s="11"/>
    </row>
    <row r="88" spans="1:13" ht="15.75">
      <c r="A88" s="33" t="s">
        <v>24</v>
      </c>
      <c r="B88" s="24">
        <v>2177</v>
      </c>
      <c r="C88" s="7">
        <v>11584</v>
      </c>
      <c r="D88" s="24">
        <v>1664</v>
      </c>
      <c r="E88" s="32">
        <v>14.3646408839779</v>
      </c>
      <c r="F88" s="9">
        <v>-513</v>
      </c>
      <c r="G88" s="32">
        <v>76.435461644464866</v>
      </c>
      <c r="H88" s="11"/>
    </row>
    <row r="89" spans="1:13" ht="15.75">
      <c r="A89" s="33" t="s">
        <v>68</v>
      </c>
      <c r="B89" s="24">
        <v>2083</v>
      </c>
      <c r="C89" s="7">
        <v>8024</v>
      </c>
      <c r="D89" s="24">
        <v>2846</v>
      </c>
      <c r="E89" s="32">
        <v>35.468594217347956</v>
      </c>
      <c r="F89" s="9">
        <v>763</v>
      </c>
      <c r="G89" s="32">
        <v>136.62986077772445</v>
      </c>
      <c r="H89" s="11"/>
    </row>
    <row r="90" spans="1:13" ht="15.75">
      <c r="A90" s="33" t="s">
        <v>71</v>
      </c>
      <c r="B90" s="24"/>
      <c r="C90" s="7"/>
      <c r="D90" s="24"/>
      <c r="E90" s="32"/>
      <c r="F90" s="9"/>
      <c r="G90" s="32"/>
      <c r="H90" s="1"/>
      <c r="I90" s="1"/>
      <c r="J90" s="1"/>
    </row>
    <row r="91" spans="1:13" ht="24">
      <c r="A91" s="33" t="s">
        <v>55</v>
      </c>
      <c r="B91" s="24">
        <v>33736</v>
      </c>
      <c r="C91" s="7">
        <v>250188</v>
      </c>
      <c r="D91" s="24">
        <v>116298</v>
      </c>
      <c r="E91" s="32">
        <v>46.48424384862583</v>
      </c>
      <c r="F91" s="9">
        <v>82562</v>
      </c>
      <c r="G91" s="32">
        <v>344.72966563907994</v>
      </c>
      <c r="H91" s="11"/>
    </row>
    <row r="92" spans="1:13" ht="15.75">
      <c r="A92" s="33" t="s">
        <v>34</v>
      </c>
      <c r="B92" s="24"/>
      <c r="C92" s="7"/>
      <c r="D92" s="24"/>
      <c r="E92" s="32"/>
      <c r="F92" s="9"/>
      <c r="G92" s="32"/>
      <c r="H92" s="11"/>
    </row>
    <row r="93" spans="1:13" ht="24">
      <c r="A93" s="33" t="s">
        <v>25</v>
      </c>
      <c r="B93" s="24">
        <v>400</v>
      </c>
      <c r="C93" s="7">
        <v>477</v>
      </c>
      <c r="D93" s="24">
        <v>367</v>
      </c>
      <c r="E93" s="32">
        <v>76.939203354297689</v>
      </c>
      <c r="F93" s="9">
        <v>-33</v>
      </c>
      <c r="G93" s="32">
        <v>91.75</v>
      </c>
      <c r="H93" s="11"/>
    </row>
    <row r="94" spans="1:13" ht="24">
      <c r="A94" s="33" t="s">
        <v>56</v>
      </c>
      <c r="B94" s="24"/>
      <c r="C94" s="7"/>
      <c r="D94" s="24"/>
      <c r="E94" s="32"/>
      <c r="F94" s="9"/>
      <c r="G94" s="32"/>
      <c r="H94" s="11"/>
    </row>
    <row r="95" spans="1:13" ht="15.75">
      <c r="A95" s="33" t="s">
        <v>30</v>
      </c>
      <c r="B95" s="24">
        <v>11460</v>
      </c>
      <c r="C95" s="7"/>
      <c r="D95" s="24">
        <v>1712</v>
      </c>
      <c r="E95" s="32">
        <v>0</v>
      </c>
      <c r="F95" s="9">
        <v>-9748</v>
      </c>
      <c r="G95" s="32">
        <v>14.93891797556719</v>
      </c>
      <c r="H95" s="11"/>
    </row>
    <row r="96" spans="1:13" ht="15.75">
      <c r="A96" s="33" t="s">
        <v>72</v>
      </c>
      <c r="B96" s="24"/>
      <c r="C96" s="7"/>
      <c r="D96" s="24"/>
      <c r="E96" s="32"/>
      <c r="F96" s="9"/>
      <c r="G96" s="32"/>
      <c r="H96" s="11"/>
      <c r="I96" s="1"/>
      <c r="J96" s="1"/>
    </row>
    <row r="97" spans="1:10" ht="15.75">
      <c r="A97" s="33" t="s">
        <v>73</v>
      </c>
      <c r="B97" s="24">
        <v>5231</v>
      </c>
      <c r="C97" s="7">
        <v>6260</v>
      </c>
      <c r="D97" s="24">
        <v>33417</v>
      </c>
      <c r="E97" s="32">
        <v>533.81789137380201</v>
      </c>
      <c r="F97" s="9">
        <v>28186</v>
      </c>
      <c r="G97" s="32">
        <v>638.82622825463579</v>
      </c>
      <c r="H97" s="11"/>
      <c r="I97" s="1"/>
      <c r="J97" s="1"/>
    </row>
    <row r="98" spans="1:10" ht="36">
      <c r="A98" s="33" t="s">
        <v>83</v>
      </c>
      <c r="B98" s="24"/>
      <c r="C98" s="7"/>
      <c r="D98" s="24"/>
      <c r="E98" s="32"/>
      <c r="F98" s="9"/>
      <c r="G98" s="32"/>
      <c r="H98" s="11"/>
      <c r="I98" s="1"/>
      <c r="J98" s="1"/>
    </row>
    <row r="99" spans="1:10" ht="15.75">
      <c r="A99" s="33" t="s">
        <v>26</v>
      </c>
      <c r="B99" s="24">
        <v>3724</v>
      </c>
      <c r="C99" s="7">
        <v>9320</v>
      </c>
      <c r="D99" s="24">
        <v>2982</v>
      </c>
      <c r="E99" s="32">
        <v>31.995708154506435</v>
      </c>
      <c r="F99" s="9">
        <v>-742</v>
      </c>
      <c r="G99" s="32">
        <v>80.075187969924812</v>
      </c>
      <c r="H99" s="11"/>
    </row>
    <row r="100" spans="1:10" ht="15.75">
      <c r="A100" s="33" t="s">
        <v>27</v>
      </c>
      <c r="B100" s="24">
        <v>200981</v>
      </c>
      <c r="C100" s="7">
        <v>525623</v>
      </c>
      <c r="D100" s="24">
        <v>227995</v>
      </c>
      <c r="E100" s="32">
        <v>43.37614602100745</v>
      </c>
      <c r="F100" s="9">
        <v>27014</v>
      </c>
      <c r="G100" s="32">
        <v>113.44107154407629</v>
      </c>
      <c r="H100" s="11"/>
    </row>
    <row r="101" spans="1:10" ht="15.75">
      <c r="A101" s="33" t="s">
        <v>28</v>
      </c>
      <c r="B101" s="24">
        <v>120</v>
      </c>
      <c r="C101" s="7"/>
      <c r="D101" s="24">
        <v>1228</v>
      </c>
      <c r="E101" s="32">
        <v>0</v>
      </c>
      <c r="F101" s="9">
        <v>1108</v>
      </c>
      <c r="G101" s="32">
        <v>1023.3333333333333</v>
      </c>
      <c r="H101" s="11"/>
    </row>
    <row r="102" spans="1:10" ht="15.75">
      <c r="A102" s="33" t="s">
        <v>29</v>
      </c>
      <c r="B102" s="24"/>
      <c r="C102" s="7"/>
      <c r="D102" s="24">
        <v>-10</v>
      </c>
      <c r="E102" s="32">
        <v>0</v>
      </c>
      <c r="F102" s="9">
        <v>-10</v>
      </c>
      <c r="G102" s="32">
        <v>0</v>
      </c>
      <c r="H102" s="11"/>
    </row>
    <row r="103" spans="1:10" ht="48">
      <c r="A103" s="40" t="s">
        <v>81</v>
      </c>
      <c r="B103" s="41">
        <v>15</v>
      </c>
      <c r="C103" s="42"/>
      <c r="D103" s="24"/>
      <c r="E103" s="32">
        <v>0</v>
      </c>
      <c r="F103" s="9">
        <v>-15</v>
      </c>
      <c r="G103" s="32">
        <v>0</v>
      </c>
    </row>
    <row r="104" spans="1:10" ht="15.75">
      <c r="A104" s="51" t="s">
        <v>97</v>
      </c>
      <c r="B104" s="52">
        <v>10470500.770780001</v>
      </c>
      <c r="C104" s="52">
        <v>22351237.48</v>
      </c>
      <c r="D104" s="52">
        <v>17732571.369240001</v>
      </c>
      <c r="E104" s="53">
        <f t="shared" ref="E104:E167" si="0">D104/C104*100</f>
        <v>79.335971375666318</v>
      </c>
      <c r="F104" s="54">
        <f t="shared" ref="F104:F167" si="1">D104-B104</f>
        <v>7262070.59846</v>
      </c>
      <c r="G104" s="55">
        <f t="shared" ref="G104:G167" si="2">D104/B104*100</f>
        <v>169.35743339732366</v>
      </c>
    </row>
    <row r="105" spans="1:10" ht="39">
      <c r="A105" s="51" t="s">
        <v>98</v>
      </c>
      <c r="B105" s="52">
        <v>10022867.94571</v>
      </c>
      <c r="C105" s="52">
        <v>22250938</v>
      </c>
      <c r="D105" s="52">
        <v>17133960.556710001</v>
      </c>
      <c r="E105" s="53">
        <f t="shared" si="0"/>
        <v>77.003318047580734</v>
      </c>
      <c r="F105" s="54">
        <f t="shared" si="1"/>
        <v>7111092.6110000014</v>
      </c>
      <c r="G105" s="55">
        <f t="shared" si="2"/>
        <v>170.94868105135217</v>
      </c>
    </row>
    <row r="106" spans="1:10" ht="27">
      <c r="A106" s="57" t="s">
        <v>99</v>
      </c>
      <c r="B106" s="59">
        <v>1851175</v>
      </c>
      <c r="C106" s="59">
        <v>3691053.9</v>
      </c>
      <c r="D106" s="59">
        <v>8590824.9000000004</v>
      </c>
      <c r="E106" s="53">
        <f t="shared" si="0"/>
        <v>232.74720805350472</v>
      </c>
      <c r="F106" s="54">
        <f t="shared" si="1"/>
        <v>6739649.9000000004</v>
      </c>
      <c r="G106" s="55">
        <f t="shared" si="2"/>
        <v>464.07416370683484</v>
      </c>
    </row>
    <row r="107" spans="1:10" ht="26.25">
      <c r="A107" s="58" t="s">
        <v>100</v>
      </c>
      <c r="B107" s="60">
        <v>1526955</v>
      </c>
      <c r="C107" s="60">
        <v>2748522.9</v>
      </c>
      <c r="D107" s="60">
        <v>1290972.8</v>
      </c>
      <c r="E107" s="53">
        <f t="shared" si="0"/>
        <v>46.969694158269526</v>
      </c>
      <c r="F107" s="54">
        <f t="shared" si="1"/>
        <v>-235982.19999999995</v>
      </c>
      <c r="G107" s="55">
        <f t="shared" si="2"/>
        <v>84.545569450311248</v>
      </c>
    </row>
    <row r="108" spans="1:10" ht="26.25">
      <c r="A108" s="58" t="s">
        <v>101</v>
      </c>
      <c r="B108" s="60"/>
      <c r="C108" s="60"/>
      <c r="D108" s="60">
        <v>6857147.9000000004</v>
      </c>
      <c r="E108" s="53"/>
      <c r="F108" s="54">
        <f t="shared" si="1"/>
        <v>6857147.9000000004</v>
      </c>
      <c r="G108" s="55"/>
    </row>
    <row r="109" spans="1:10" ht="39">
      <c r="A109" s="58" t="s">
        <v>102</v>
      </c>
      <c r="B109" s="60">
        <v>324220</v>
      </c>
      <c r="C109" s="60">
        <v>942531</v>
      </c>
      <c r="D109" s="60">
        <v>442704.2</v>
      </c>
      <c r="E109" s="53">
        <f t="shared" si="0"/>
        <v>46.969723011763008</v>
      </c>
      <c r="F109" s="54">
        <f t="shared" si="1"/>
        <v>118484.20000000001</v>
      </c>
      <c r="G109" s="55">
        <f t="shared" si="2"/>
        <v>136.54438344334093</v>
      </c>
    </row>
    <row r="110" spans="1:10" ht="40.5">
      <c r="A110" s="57" t="s">
        <v>103</v>
      </c>
      <c r="B110" s="59">
        <v>5479683.5961600002</v>
      </c>
      <c r="C110" s="59">
        <v>13943371.9</v>
      </c>
      <c r="D110" s="59">
        <v>5997164.55296</v>
      </c>
      <c r="E110" s="53">
        <f t="shared" si="0"/>
        <v>43.010862766702793</v>
      </c>
      <c r="F110" s="54">
        <f t="shared" si="1"/>
        <v>517480.95679999981</v>
      </c>
      <c r="G110" s="55">
        <f t="shared" si="2"/>
        <v>109.44362840881242</v>
      </c>
    </row>
    <row r="111" spans="1:10" ht="26.25">
      <c r="A111" s="58" t="s">
        <v>104</v>
      </c>
      <c r="B111" s="59"/>
      <c r="C111" s="60">
        <v>12721.3</v>
      </c>
      <c r="D111" s="59"/>
      <c r="E111" s="53">
        <f t="shared" si="0"/>
        <v>0</v>
      </c>
      <c r="F111" s="54">
        <f t="shared" si="1"/>
        <v>0</v>
      </c>
      <c r="G111" s="55"/>
    </row>
    <row r="112" spans="1:10" ht="51.75">
      <c r="A112" s="58" t="s">
        <v>105</v>
      </c>
      <c r="B112" s="60">
        <v>26217.33973</v>
      </c>
      <c r="C112" s="60">
        <v>56283.49</v>
      </c>
      <c r="D112" s="60">
        <v>5447.28514</v>
      </c>
      <c r="E112" s="53">
        <f t="shared" si="0"/>
        <v>9.6783002262297515</v>
      </c>
      <c r="F112" s="54">
        <f t="shared" si="1"/>
        <v>-20770.05459</v>
      </c>
      <c r="G112" s="55">
        <f t="shared" si="2"/>
        <v>20.777413712066199</v>
      </c>
    </row>
    <row r="113" spans="1:7" ht="39">
      <c r="A113" s="58" t="s">
        <v>106</v>
      </c>
      <c r="B113" s="60">
        <v>5219.9998299999997</v>
      </c>
      <c r="C113" s="60"/>
      <c r="D113" s="60"/>
      <c r="E113" s="53"/>
      <c r="F113" s="54">
        <f t="shared" si="1"/>
        <v>-5219.9998299999997</v>
      </c>
      <c r="G113" s="55">
        <f t="shared" si="2"/>
        <v>0</v>
      </c>
    </row>
    <row r="114" spans="1:7" ht="26.25">
      <c r="A114" s="58" t="s">
        <v>107</v>
      </c>
      <c r="B114" s="60"/>
      <c r="C114" s="60">
        <v>3791.6</v>
      </c>
      <c r="D114" s="60"/>
      <c r="E114" s="53">
        <f t="shared" si="0"/>
        <v>0</v>
      </c>
      <c r="F114" s="54">
        <f t="shared" si="1"/>
        <v>0</v>
      </c>
      <c r="G114" s="55"/>
    </row>
    <row r="115" spans="1:7" ht="51.75">
      <c r="A115" s="58" t="s">
        <v>108</v>
      </c>
      <c r="B115" s="60">
        <v>4799.7994900000003</v>
      </c>
      <c r="C115" s="60">
        <v>5052.8</v>
      </c>
      <c r="D115" s="60"/>
      <c r="E115" s="53">
        <f t="shared" si="0"/>
        <v>0</v>
      </c>
      <c r="F115" s="54">
        <f t="shared" si="1"/>
        <v>-4799.7994900000003</v>
      </c>
      <c r="G115" s="55">
        <f t="shared" si="2"/>
        <v>0</v>
      </c>
    </row>
    <row r="116" spans="1:7" ht="51.75">
      <c r="A116" s="58" t="s">
        <v>109</v>
      </c>
      <c r="B116" s="60">
        <v>189.60480000000001</v>
      </c>
      <c r="C116" s="60">
        <v>213.6</v>
      </c>
      <c r="D116" s="60">
        <v>189.86667</v>
      </c>
      <c r="E116" s="53">
        <f t="shared" si="0"/>
        <v>88.888890449438207</v>
      </c>
      <c r="F116" s="54">
        <f t="shared" si="1"/>
        <v>0.26186999999998761</v>
      </c>
      <c r="G116" s="55">
        <f t="shared" si="2"/>
        <v>100.13811359206095</v>
      </c>
    </row>
    <row r="117" spans="1:7" ht="77.25">
      <c r="A117" s="58" t="s">
        <v>110</v>
      </c>
      <c r="B117" s="60">
        <v>3544.9644800000001</v>
      </c>
      <c r="C117" s="60">
        <v>3591.49</v>
      </c>
      <c r="D117" s="60">
        <v>3591.49</v>
      </c>
      <c r="E117" s="53">
        <f t="shared" si="0"/>
        <v>100</v>
      </c>
      <c r="F117" s="54">
        <f t="shared" si="1"/>
        <v>46.525519999999688</v>
      </c>
      <c r="G117" s="55">
        <f t="shared" si="2"/>
        <v>101.31243966653227</v>
      </c>
    </row>
    <row r="118" spans="1:7" ht="64.5">
      <c r="A118" s="58" t="s">
        <v>111</v>
      </c>
      <c r="B118" s="60">
        <v>35554.192560000003</v>
      </c>
      <c r="C118" s="60">
        <v>35361</v>
      </c>
      <c r="D118" s="60">
        <v>29736.743780000001</v>
      </c>
      <c r="E118" s="53">
        <f t="shared" si="0"/>
        <v>84.094747829529709</v>
      </c>
      <c r="F118" s="54">
        <f t="shared" si="1"/>
        <v>-5817.4487800000024</v>
      </c>
      <c r="G118" s="55">
        <f t="shared" si="2"/>
        <v>83.637798073510794</v>
      </c>
    </row>
    <row r="119" spans="1:7" ht="64.5">
      <c r="A119" s="58" t="s">
        <v>112</v>
      </c>
      <c r="B119" s="60">
        <v>247806.0037</v>
      </c>
      <c r="C119" s="60">
        <v>574713.59999999998</v>
      </c>
      <c r="D119" s="60">
        <v>237290.41523000001</v>
      </c>
      <c r="E119" s="53">
        <f t="shared" si="0"/>
        <v>41.288463546016665</v>
      </c>
      <c r="F119" s="54">
        <f t="shared" si="1"/>
        <v>-10515.588469999988</v>
      </c>
      <c r="G119" s="55">
        <f t="shared" si="2"/>
        <v>95.756523928802622</v>
      </c>
    </row>
    <row r="120" spans="1:7" ht="90">
      <c r="A120" s="58" t="s">
        <v>113</v>
      </c>
      <c r="B120" s="60">
        <v>153.99</v>
      </c>
      <c r="C120" s="60">
        <v>1800.9</v>
      </c>
      <c r="D120" s="60">
        <v>900.45</v>
      </c>
      <c r="E120" s="53">
        <f t="shared" si="0"/>
        <v>50</v>
      </c>
      <c r="F120" s="54">
        <f t="shared" si="1"/>
        <v>746.46</v>
      </c>
      <c r="G120" s="55">
        <f t="shared" si="2"/>
        <v>584.74576271186436</v>
      </c>
    </row>
    <row r="121" spans="1:7" ht="64.5">
      <c r="A121" s="58" t="s">
        <v>114</v>
      </c>
      <c r="B121" s="60">
        <v>1936.25396</v>
      </c>
      <c r="C121" s="60"/>
      <c r="D121" s="60"/>
      <c r="E121" s="53"/>
      <c r="F121" s="54">
        <f t="shared" si="1"/>
        <v>-1936.25396</v>
      </c>
      <c r="G121" s="55">
        <f t="shared" si="2"/>
        <v>0</v>
      </c>
    </row>
    <row r="122" spans="1:7" ht="77.25">
      <c r="A122" s="58" t="s">
        <v>115</v>
      </c>
      <c r="B122" s="60"/>
      <c r="C122" s="60">
        <v>13628.4</v>
      </c>
      <c r="D122" s="60"/>
      <c r="E122" s="53">
        <f t="shared" si="0"/>
        <v>0</v>
      </c>
      <c r="F122" s="54">
        <f t="shared" si="1"/>
        <v>0</v>
      </c>
      <c r="G122" s="55"/>
    </row>
    <row r="123" spans="1:7" ht="102.75">
      <c r="A123" s="58" t="s">
        <v>116</v>
      </c>
      <c r="B123" s="60">
        <v>35262.169309999997</v>
      </c>
      <c r="C123" s="60">
        <v>114140</v>
      </c>
      <c r="D123" s="60">
        <v>83.944890000000001</v>
      </c>
      <c r="E123" s="53">
        <f t="shared" si="0"/>
        <v>7.354554932538987E-2</v>
      </c>
      <c r="F123" s="54">
        <f t="shared" si="1"/>
        <v>-35178.224419999999</v>
      </c>
      <c r="G123" s="55">
        <f t="shared" si="2"/>
        <v>0.23805934700731549</v>
      </c>
    </row>
    <row r="124" spans="1:7" ht="64.5">
      <c r="A124" s="58" t="s">
        <v>117</v>
      </c>
      <c r="B124" s="60"/>
      <c r="C124" s="60">
        <v>50396.49</v>
      </c>
      <c r="D124" s="60"/>
      <c r="E124" s="53">
        <f t="shared" si="0"/>
        <v>0</v>
      </c>
      <c r="F124" s="54">
        <f t="shared" si="1"/>
        <v>0</v>
      </c>
      <c r="G124" s="55"/>
    </row>
    <row r="125" spans="1:7" ht="115.5">
      <c r="A125" s="58" t="s">
        <v>118</v>
      </c>
      <c r="B125" s="60">
        <v>4567.5</v>
      </c>
      <c r="C125" s="60">
        <v>42847.49</v>
      </c>
      <c r="D125" s="60">
        <v>13267.49</v>
      </c>
      <c r="E125" s="53">
        <f t="shared" si="0"/>
        <v>30.964450893156169</v>
      </c>
      <c r="F125" s="54">
        <f t="shared" si="1"/>
        <v>8699.99</v>
      </c>
      <c r="G125" s="55">
        <f t="shared" si="2"/>
        <v>290.47597153804048</v>
      </c>
    </row>
    <row r="126" spans="1:7" ht="77.25">
      <c r="A126" s="58" t="s">
        <v>119</v>
      </c>
      <c r="B126" s="60">
        <v>954.23249999999996</v>
      </c>
      <c r="C126" s="60"/>
      <c r="D126" s="60"/>
      <c r="E126" s="53"/>
      <c r="F126" s="54">
        <f t="shared" si="1"/>
        <v>-954.23249999999996</v>
      </c>
      <c r="G126" s="55">
        <f t="shared" si="2"/>
        <v>0</v>
      </c>
    </row>
    <row r="127" spans="1:7" ht="90">
      <c r="A127" s="58" t="s">
        <v>120</v>
      </c>
      <c r="B127" s="60">
        <v>13144.233770000001</v>
      </c>
      <c r="C127" s="60">
        <v>105671.3</v>
      </c>
      <c r="D127" s="60">
        <v>97101.14327</v>
      </c>
      <c r="E127" s="53">
        <f t="shared" si="0"/>
        <v>91.889797201321457</v>
      </c>
      <c r="F127" s="54">
        <f t="shared" si="1"/>
        <v>83956.909499999994</v>
      </c>
      <c r="G127" s="55">
        <f t="shared" si="2"/>
        <v>738.73566895638066</v>
      </c>
    </row>
    <row r="128" spans="1:7" ht="64.5">
      <c r="A128" s="58" t="s">
        <v>121</v>
      </c>
      <c r="B128" s="60"/>
      <c r="C128" s="60">
        <v>104600.49</v>
      </c>
      <c r="D128" s="60">
        <v>37826.448949999998</v>
      </c>
      <c r="E128" s="53">
        <f t="shared" si="0"/>
        <v>36.162783702064871</v>
      </c>
      <c r="F128" s="54">
        <f t="shared" si="1"/>
        <v>37826.448949999998</v>
      </c>
      <c r="G128" s="55"/>
    </row>
    <row r="129" spans="1:7" ht="26.25">
      <c r="A129" s="58" t="s">
        <v>122</v>
      </c>
      <c r="B129" s="60">
        <v>8264.1262999999999</v>
      </c>
      <c r="C129" s="60">
        <v>42167.1</v>
      </c>
      <c r="D129" s="60">
        <v>5023.0662400000001</v>
      </c>
      <c r="E129" s="53">
        <f t="shared" si="0"/>
        <v>11.912287636569744</v>
      </c>
      <c r="F129" s="54">
        <f t="shared" si="1"/>
        <v>-3241.0600599999998</v>
      </c>
      <c r="G129" s="55">
        <f t="shared" si="2"/>
        <v>60.781576389992978</v>
      </c>
    </row>
    <row r="130" spans="1:7" ht="39">
      <c r="A130" s="58" t="s">
        <v>123</v>
      </c>
      <c r="B130" s="60"/>
      <c r="C130" s="60">
        <v>11007.3</v>
      </c>
      <c r="D130" s="60">
        <v>3742.0421000000001</v>
      </c>
      <c r="E130" s="53">
        <f t="shared" si="0"/>
        <v>33.996003561272978</v>
      </c>
      <c r="F130" s="54">
        <f t="shared" si="1"/>
        <v>3742.0421000000001</v>
      </c>
      <c r="G130" s="55"/>
    </row>
    <row r="131" spans="1:7" ht="51.75">
      <c r="A131" s="58" t="s">
        <v>124</v>
      </c>
      <c r="B131" s="60">
        <v>36121.551359999998</v>
      </c>
      <c r="C131" s="60"/>
      <c r="D131" s="60"/>
      <c r="E131" s="53"/>
      <c r="F131" s="54">
        <f t="shared" si="1"/>
        <v>-36121.551359999998</v>
      </c>
      <c r="G131" s="55">
        <f t="shared" si="2"/>
        <v>0</v>
      </c>
    </row>
    <row r="132" spans="1:7" ht="51.75">
      <c r="A132" s="58" t="s">
        <v>125</v>
      </c>
      <c r="B132" s="60"/>
      <c r="C132" s="60">
        <v>110773</v>
      </c>
      <c r="D132" s="60">
        <v>103109.63944</v>
      </c>
      <c r="E132" s="53">
        <f t="shared" si="0"/>
        <v>93.081923790093256</v>
      </c>
      <c r="F132" s="54">
        <f t="shared" si="1"/>
        <v>103109.63944</v>
      </c>
      <c r="G132" s="55"/>
    </row>
    <row r="133" spans="1:7" ht="39">
      <c r="A133" s="58" t="s">
        <v>126</v>
      </c>
      <c r="B133" s="60"/>
      <c r="C133" s="60">
        <v>11649.5</v>
      </c>
      <c r="D133" s="60">
        <v>11649.5</v>
      </c>
      <c r="E133" s="53">
        <f t="shared" si="0"/>
        <v>100</v>
      </c>
      <c r="F133" s="54">
        <f t="shared" si="1"/>
        <v>11649.5</v>
      </c>
      <c r="G133" s="55"/>
    </row>
    <row r="134" spans="1:7" ht="51.75">
      <c r="A134" s="58" t="s">
        <v>127</v>
      </c>
      <c r="B134" s="60">
        <v>9123.2000000000007</v>
      </c>
      <c r="C134" s="60">
        <v>3560.7</v>
      </c>
      <c r="D134" s="60">
        <v>3560.7</v>
      </c>
      <c r="E134" s="53">
        <f t="shared" si="0"/>
        <v>100</v>
      </c>
      <c r="F134" s="54">
        <f t="shared" si="1"/>
        <v>-5562.5000000000009</v>
      </c>
      <c r="G134" s="55">
        <f t="shared" si="2"/>
        <v>39.029068747807784</v>
      </c>
    </row>
    <row r="135" spans="1:7" ht="51.75">
      <c r="A135" s="58" t="s">
        <v>128</v>
      </c>
      <c r="B135" s="60">
        <v>465027.59687000001</v>
      </c>
      <c r="C135" s="60">
        <v>928583.3</v>
      </c>
      <c r="D135" s="60">
        <v>493942.17</v>
      </c>
      <c r="E135" s="53">
        <f t="shared" si="0"/>
        <v>53.193092100622529</v>
      </c>
      <c r="F135" s="54">
        <f t="shared" si="1"/>
        <v>28914.573129999975</v>
      </c>
      <c r="G135" s="55">
        <f t="shared" si="2"/>
        <v>106.21781875411646</v>
      </c>
    </row>
    <row r="136" spans="1:7" ht="39">
      <c r="A136" s="58" t="s">
        <v>129</v>
      </c>
      <c r="B136" s="60">
        <v>6904.2368399999996</v>
      </c>
      <c r="C136" s="60">
        <v>165031.1</v>
      </c>
      <c r="D136" s="60">
        <v>55609.741719999998</v>
      </c>
      <c r="E136" s="53">
        <f t="shared" si="0"/>
        <v>33.696522485761768</v>
      </c>
      <c r="F136" s="54">
        <f t="shared" si="1"/>
        <v>48705.50488</v>
      </c>
      <c r="G136" s="55">
        <f t="shared" si="2"/>
        <v>805.44371534044888</v>
      </c>
    </row>
    <row r="137" spans="1:7" ht="51.75">
      <c r="A137" s="58" t="s">
        <v>130</v>
      </c>
      <c r="B137" s="60"/>
      <c r="C137" s="60">
        <v>114270.39999999999</v>
      </c>
      <c r="D137" s="60">
        <v>48017.676930000001</v>
      </c>
      <c r="E137" s="53">
        <f t="shared" si="0"/>
        <v>42.021098140900889</v>
      </c>
      <c r="F137" s="54">
        <f t="shared" si="1"/>
        <v>48017.676930000001</v>
      </c>
      <c r="G137" s="55"/>
    </row>
    <row r="138" spans="1:7" ht="90">
      <c r="A138" s="58" t="s">
        <v>131</v>
      </c>
      <c r="B138" s="60"/>
      <c r="C138" s="60">
        <v>2610</v>
      </c>
      <c r="D138" s="60"/>
      <c r="E138" s="53">
        <f t="shared" si="0"/>
        <v>0</v>
      </c>
      <c r="F138" s="54">
        <f t="shared" si="1"/>
        <v>0</v>
      </c>
      <c r="G138" s="55"/>
    </row>
    <row r="139" spans="1:7" ht="51.75">
      <c r="A139" s="58" t="s">
        <v>132</v>
      </c>
      <c r="B139" s="60"/>
      <c r="C139" s="60">
        <v>40511.1</v>
      </c>
      <c r="D139" s="60"/>
      <c r="E139" s="53">
        <f t="shared" si="0"/>
        <v>0</v>
      </c>
      <c r="F139" s="54">
        <f t="shared" si="1"/>
        <v>0</v>
      </c>
      <c r="G139" s="55"/>
    </row>
    <row r="140" spans="1:7" ht="90">
      <c r="A140" s="58" t="s">
        <v>133</v>
      </c>
      <c r="B140" s="60"/>
      <c r="C140" s="60">
        <v>22013.4</v>
      </c>
      <c r="D140" s="60">
        <v>673.81498999999997</v>
      </c>
      <c r="E140" s="53">
        <f t="shared" si="0"/>
        <v>3.0609310238309391</v>
      </c>
      <c r="F140" s="54">
        <f t="shared" si="1"/>
        <v>673.81498999999997</v>
      </c>
      <c r="G140" s="55"/>
    </row>
    <row r="141" spans="1:7" ht="26.25">
      <c r="A141" s="58" t="s">
        <v>134</v>
      </c>
      <c r="B141" s="60">
        <v>1166.07464</v>
      </c>
      <c r="C141" s="60"/>
      <c r="D141" s="60"/>
      <c r="E141" s="53"/>
      <c r="F141" s="54">
        <f t="shared" si="1"/>
        <v>-1166.07464</v>
      </c>
      <c r="G141" s="55">
        <f t="shared" si="2"/>
        <v>0</v>
      </c>
    </row>
    <row r="142" spans="1:7" ht="64.5">
      <c r="A142" s="58" t="s">
        <v>135</v>
      </c>
      <c r="B142" s="60"/>
      <c r="C142" s="60">
        <v>11902</v>
      </c>
      <c r="D142" s="60">
        <v>3478.5881199999999</v>
      </c>
      <c r="E142" s="53">
        <f t="shared" si="0"/>
        <v>29.226920853638045</v>
      </c>
      <c r="F142" s="54">
        <f t="shared" si="1"/>
        <v>3478.5881199999999</v>
      </c>
      <c r="G142" s="55"/>
    </row>
    <row r="143" spans="1:7" ht="39">
      <c r="A143" s="58" t="s">
        <v>136</v>
      </c>
      <c r="B143" s="60">
        <v>815065.01182999997</v>
      </c>
      <c r="C143" s="60">
        <v>1013782.9</v>
      </c>
      <c r="D143" s="60">
        <v>705712.93091999996</v>
      </c>
      <c r="E143" s="53">
        <f t="shared" si="0"/>
        <v>69.611840061614757</v>
      </c>
      <c r="F143" s="54">
        <f t="shared" si="1"/>
        <v>-109352.08091000002</v>
      </c>
      <c r="G143" s="55">
        <f t="shared" si="2"/>
        <v>86.583636970935544</v>
      </c>
    </row>
    <row r="144" spans="1:7" ht="51.75">
      <c r="A144" s="58" t="s">
        <v>137</v>
      </c>
      <c r="B144" s="60">
        <v>140070.36033</v>
      </c>
      <c r="C144" s="60">
        <v>462818.8</v>
      </c>
      <c r="D144" s="60">
        <v>188778.21012</v>
      </c>
      <c r="E144" s="53">
        <f t="shared" si="0"/>
        <v>40.788794690276198</v>
      </c>
      <c r="F144" s="54">
        <f t="shared" si="1"/>
        <v>48707.849790000007</v>
      </c>
      <c r="G144" s="55">
        <f t="shared" si="2"/>
        <v>134.77384485571847</v>
      </c>
    </row>
    <row r="145" spans="1:7" ht="51.75">
      <c r="A145" s="58" t="s">
        <v>138</v>
      </c>
      <c r="B145" s="60"/>
      <c r="C145" s="60">
        <v>172660.9</v>
      </c>
      <c r="D145" s="60">
        <v>110176.29861</v>
      </c>
      <c r="E145" s="53">
        <f t="shared" si="0"/>
        <v>63.81079828148701</v>
      </c>
      <c r="F145" s="54">
        <f t="shared" si="1"/>
        <v>110176.29861</v>
      </c>
      <c r="G145" s="55"/>
    </row>
    <row r="146" spans="1:7" ht="26.25">
      <c r="A146" s="58" t="s">
        <v>139</v>
      </c>
      <c r="B146" s="60"/>
      <c r="C146" s="60">
        <v>5220</v>
      </c>
      <c r="D146" s="60">
        <v>5220</v>
      </c>
      <c r="E146" s="53">
        <f t="shared" si="0"/>
        <v>100</v>
      </c>
      <c r="F146" s="54">
        <f t="shared" si="1"/>
        <v>5220</v>
      </c>
      <c r="G146" s="55"/>
    </row>
    <row r="147" spans="1:7" ht="51.75">
      <c r="A147" s="58" t="s">
        <v>140</v>
      </c>
      <c r="B147" s="60">
        <v>30482.7</v>
      </c>
      <c r="C147" s="60"/>
      <c r="D147" s="60"/>
      <c r="E147" s="53"/>
      <c r="F147" s="54">
        <f t="shared" si="1"/>
        <v>-30482.7</v>
      </c>
      <c r="G147" s="55">
        <f t="shared" si="2"/>
        <v>0</v>
      </c>
    </row>
    <row r="148" spans="1:7" ht="39">
      <c r="A148" s="58" t="s">
        <v>141</v>
      </c>
      <c r="B148" s="60">
        <v>121122.32008999999</v>
      </c>
      <c r="C148" s="60">
        <v>633389.69999999995</v>
      </c>
      <c r="D148" s="60">
        <v>322955.42155000003</v>
      </c>
      <c r="E148" s="53">
        <f t="shared" si="0"/>
        <v>50.988423327692267</v>
      </c>
      <c r="F148" s="54">
        <f t="shared" si="1"/>
        <v>201833.10146000003</v>
      </c>
      <c r="G148" s="55">
        <f t="shared" si="2"/>
        <v>266.63576235166886</v>
      </c>
    </row>
    <row r="149" spans="1:7" ht="26.25">
      <c r="A149" s="58" t="s">
        <v>142</v>
      </c>
      <c r="B149" s="60"/>
      <c r="C149" s="60">
        <v>738165.9</v>
      </c>
      <c r="D149" s="60">
        <v>426000</v>
      </c>
      <c r="E149" s="53">
        <f t="shared" si="0"/>
        <v>57.710604079652008</v>
      </c>
      <c r="F149" s="54">
        <f t="shared" si="1"/>
        <v>426000</v>
      </c>
      <c r="G149" s="55"/>
    </row>
    <row r="150" spans="1:7" ht="90">
      <c r="A150" s="58" t="s">
        <v>143</v>
      </c>
      <c r="B150" s="60"/>
      <c r="C150" s="60">
        <v>18397.2</v>
      </c>
      <c r="D150" s="60">
        <v>18397.198260000001</v>
      </c>
      <c r="E150" s="53">
        <f t="shared" si="0"/>
        <v>99.999990542039001</v>
      </c>
      <c r="F150" s="54">
        <f t="shared" si="1"/>
        <v>18397.198260000001</v>
      </c>
      <c r="G150" s="55"/>
    </row>
    <row r="151" spans="1:7" ht="39">
      <c r="A151" s="58" t="s">
        <v>144</v>
      </c>
      <c r="B151" s="60"/>
      <c r="C151" s="60">
        <v>728037.5</v>
      </c>
      <c r="D151" s="60">
        <v>303303.68862999999</v>
      </c>
      <c r="E151" s="53">
        <f t="shared" si="0"/>
        <v>41.660448621121851</v>
      </c>
      <c r="F151" s="54">
        <f t="shared" si="1"/>
        <v>303303.68862999999</v>
      </c>
      <c r="G151" s="55"/>
    </row>
    <row r="152" spans="1:7" ht="64.5">
      <c r="A152" s="58" t="s">
        <v>145</v>
      </c>
      <c r="B152" s="60">
        <v>107079.00002000001</v>
      </c>
      <c r="C152" s="60"/>
      <c r="D152" s="60"/>
      <c r="E152" s="53"/>
      <c r="F152" s="54">
        <f t="shared" si="1"/>
        <v>-107079.00002000001</v>
      </c>
      <c r="G152" s="55">
        <f t="shared" si="2"/>
        <v>0</v>
      </c>
    </row>
    <row r="153" spans="1:7" ht="77.25">
      <c r="A153" s="58" t="s">
        <v>146</v>
      </c>
      <c r="B153" s="60">
        <v>4881.1604799999996</v>
      </c>
      <c r="C153" s="60">
        <v>8900</v>
      </c>
      <c r="D153" s="60">
        <v>6521.6284699999997</v>
      </c>
      <c r="E153" s="53">
        <f t="shared" si="0"/>
        <v>73.276724382022479</v>
      </c>
      <c r="F153" s="54">
        <f t="shared" si="1"/>
        <v>1640.4679900000001</v>
      </c>
      <c r="G153" s="55">
        <f t="shared" si="2"/>
        <v>133.60815520656678</v>
      </c>
    </row>
    <row r="154" spans="1:7" ht="51.75">
      <c r="A154" s="58" t="s">
        <v>147</v>
      </c>
      <c r="B154" s="60">
        <v>128127.93029</v>
      </c>
      <c r="C154" s="60">
        <v>304104.5</v>
      </c>
      <c r="D154" s="60">
        <v>129681.09701</v>
      </c>
      <c r="E154" s="53">
        <f t="shared" si="0"/>
        <v>42.643596858974462</v>
      </c>
      <c r="F154" s="54">
        <f t="shared" si="1"/>
        <v>1553.1667199999938</v>
      </c>
      <c r="G154" s="55">
        <f t="shared" si="2"/>
        <v>101.21219996021524</v>
      </c>
    </row>
    <row r="155" spans="1:7" ht="26.25">
      <c r="A155" s="58" t="s">
        <v>148</v>
      </c>
      <c r="B155" s="60">
        <v>95072.397719999994</v>
      </c>
      <c r="C155" s="60">
        <v>113590.2</v>
      </c>
      <c r="D155" s="60">
        <v>2311.2604900000001</v>
      </c>
      <c r="E155" s="53">
        <f t="shared" si="0"/>
        <v>2.0347358222804433</v>
      </c>
      <c r="F155" s="54">
        <f t="shared" si="1"/>
        <v>-92761.137229999993</v>
      </c>
      <c r="G155" s="55">
        <f t="shared" si="2"/>
        <v>2.4310531189157016</v>
      </c>
    </row>
    <row r="156" spans="1:7" ht="64.5">
      <c r="A156" s="58" t="s">
        <v>149</v>
      </c>
      <c r="B156" s="60">
        <v>535.43445999999994</v>
      </c>
      <c r="C156" s="60">
        <v>1592.8</v>
      </c>
      <c r="D156" s="60">
        <v>763.67908999999997</v>
      </c>
      <c r="E156" s="53">
        <f t="shared" si="0"/>
        <v>47.945698769462581</v>
      </c>
      <c r="F156" s="54">
        <f t="shared" si="1"/>
        <v>228.24463000000003</v>
      </c>
      <c r="G156" s="55">
        <f t="shared" si="2"/>
        <v>142.62793059677185</v>
      </c>
    </row>
    <row r="157" spans="1:7" ht="51.75">
      <c r="A157" s="58" t="s">
        <v>150</v>
      </c>
      <c r="B157" s="60">
        <v>19325.65136</v>
      </c>
      <c r="C157" s="60">
        <v>24121.1</v>
      </c>
      <c r="D157" s="60">
        <v>15162.827509999999</v>
      </c>
      <c r="E157" s="53">
        <f t="shared" si="0"/>
        <v>62.861260514653154</v>
      </c>
      <c r="F157" s="54">
        <f t="shared" si="1"/>
        <v>-4162.8238500000007</v>
      </c>
      <c r="G157" s="55">
        <f t="shared" si="2"/>
        <v>78.459593560628122</v>
      </c>
    </row>
    <row r="158" spans="1:7" ht="39">
      <c r="A158" s="58" t="s">
        <v>151</v>
      </c>
      <c r="B158" s="60">
        <v>1097.5999999999999</v>
      </c>
      <c r="C158" s="60">
        <v>36812</v>
      </c>
      <c r="D158" s="60">
        <v>1861.30612</v>
      </c>
      <c r="E158" s="53">
        <f t="shared" si="0"/>
        <v>5.0562482886015427</v>
      </c>
      <c r="F158" s="54">
        <f t="shared" si="1"/>
        <v>763.70612000000006</v>
      </c>
      <c r="G158" s="55">
        <f t="shared" si="2"/>
        <v>169.579639212828</v>
      </c>
    </row>
    <row r="159" spans="1:7" ht="26.25">
      <c r="A159" s="58" t="s">
        <v>152</v>
      </c>
      <c r="B159" s="60">
        <v>20255.020110000001</v>
      </c>
      <c r="C159" s="60">
        <v>22090.799999999999</v>
      </c>
      <c r="D159" s="60">
        <v>21820.713350000002</v>
      </c>
      <c r="E159" s="53">
        <f t="shared" si="0"/>
        <v>98.777379497347326</v>
      </c>
      <c r="F159" s="54">
        <f t="shared" si="1"/>
        <v>1565.6932400000005</v>
      </c>
      <c r="G159" s="55">
        <f t="shared" si="2"/>
        <v>107.72990217485399</v>
      </c>
    </row>
    <row r="160" spans="1:7" ht="39">
      <c r="A160" s="58" t="s">
        <v>153</v>
      </c>
      <c r="B160" s="60">
        <v>261596.51014999999</v>
      </c>
      <c r="C160" s="60">
        <v>541414.1</v>
      </c>
      <c r="D160" s="60">
        <v>395719.47979000001</v>
      </c>
      <c r="E160" s="53">
        <f t="shared" si="0"/>
        <v>73.089984134140579</v>
      </c>
      <c r="F160" s="54">
        <f t="shared" si="1"/>
        <v>134122.96964000002</v>
      </c>
      <c r="G160" s="55">
        <f t="shared" si="2"/>
        <v>151.27093230834527</v>
      </c>
    </row>
    <row r="161" spans="1:7" ht="39">
      <c r="A161" s="58" t="s">
        <v>154</v>
      </c>
      <c r="B161" s="60">
        <v>359006.66395999998</v>
      </c>
      <c r="C161" s="60">
        <v>482680.6</v>
      </c>
      <c r="D161" s="60">
        <v>178688.20811000001</v>
      </c>
      <c r="E161" s="53">
        <f t="shared" si="0"/>
        <v>37.019968921477272</v>
      </c>
      <c r="F161" s="54">
        <f t="shared" si="1"/>
        <v>-180318.45584999997</v>
      </c>
      <c r="G161" s="55">
        <f t="shared" si="2"/>
        <v>49.77295021184041</v>
      </c>
    </row>
    <row r="162" spans="1:7" ht="26.25">
      <c r="A162" s="58" t="s">
        <v>155</v>
      </c>
      <c r="B162" s="60"/>
      <c r="C162" s="60">
        <v>3455.6</v>
      </c>
      <c r="D162" s="60"/>
      <c r="E162" s="53">
        <f t="shared" si="0"/>
        <v>0</v>
      </c>
      <c r="F162" s="54">
        <f t="shared" si="1"/>
        <v>0</v>
      </c>
      <c r="G162" s="55"/>
    </row>
    <row r="163" spans="1:7" ht="26.25">
      <c r="A163" s="58" t="s">
        <v>156</v>
      </c>
      <c r="B163" s="60">
        <v>100855.78214</v>
      </c>
      <c r="C163" s="60">
        <v>183638.3</v>
      </c>
      <c r="D163" s="60">
        <v>22645.570489999998</v>
      </c>
      <c r="E163" s="53">
        <f t="shared" si="0"/>
        <v>12.331616275036307</v>
      </c>
      <c r="F163" s="54">
        <f t="shared" si="1"/>
        <v>-78210.211649999997</v>
      </c>
      <c r="G163" s="55">
        <f t="shared" si="2"/>
        <v>22.453418147672696</v>
      </c>
    </row>
    <row r="164" spans="1:7" ht="39">
      <c r="A164" s="58" t="s">
        <v>157</v>
      </c>
      <c r="B164" s="60">
        <v>9749.8009500000007</v>
      </c>
      <c r="C164" s="60"/>
      <c r="D164" s="60"/>
      <c r="E164" s="53"/>
      <c r="F164" s="54">
        <f t="shared" si="1"/>
        <v>-9749.8009500000007</v>
      </c>
      <c r="G164" s="55">
        <f t="shared" si="2"/>
        <v>0</v>
      </c>
    </row>
    <row r="165" spans="1:7" ht="39">
      <c r="A165" s="58" t="s">
        <v>158</v>
      </c>
      <c r="B165" s="60">
        <v>288.55</v>
      </c>
      <c r="C165" s="60">
        <v>1183.3</v>
      </c>
      <c r="D165" s="60">
        <v>477.62997999999999</v>
      </c>
      <c r="E165" s="53">
        <f t="shared" si="0"/>
        <v>40.364233922082313</v>
      </c>
      <c r="F165" s="54">
        <f t="shared" si="1"/>
        <v>189.07997999999998</v>
      </c>
      <c r="G165" s="55">
        <f t="shared" si="2"/>
        <v>165.52763125974701</v>
      </c>
    </row>
    <row r="166" spans="1:7" ht="26.25">
      <c r="A166" s="58" t="s">
        <v>159</v>
      </c>
      <c r="B166" s="60">
        <v>25341.086309999999</v>
      </c>
      <c r="C166" s="60">
        <v>68047.8</v>
      </c>
      <c r="D166" s="60">
        <v>41842.331250000003</v>
      </c>
      <c r="E166" s="53">
        <f t="shared" si="0"/>
        <v>61.489616490173084</v>
      </c>
      <c r="F166" s="54">
        <f t="shared" si="1"/>
        <v>16501.244940000004</v>
      </c>
      <c r="G166" s="55">
        <f t="shared" si="2"/>
        <v>165.11656500490409</v>
      </c>
    </row>
    <row r="167" spans="1:7" ht="39">
      <c r="A167" s="58" t="s">
        <v>160</v>
      </c>
      <c r="B167" s="60">
        <v>84603.529540000003</v>
      </c>
      <c r="C167" s="60">
        <v>266932.8</v>
      </c>
      <c r="D167" s="60">
        <v>250149.51441</v>
      </c>
      <c r="E167" s="53">
        <f t="shared" si="0"/>
        <v>93.712542786049525</v>
      </c>
      <c r="F167" s="54">
        <f t="shared" si="1"/>
        <v>165545.98486999999</v>
      </c>
      <c r="G167" s="55">
        <f t="shared" si="2"/>
        <v>295.67266965112952</v>
      </c>
    </row>
    <row r="168" spans="1:7" ht="90">
      <c r="A168" s="58" t="s">
        <v>161</v>
      </c>
      <c r="B168" s="60">
        <v>41658.300000000003</v>
      </c>
      <c r="C168" s="60">
        <v>71872.100000000006</v>
      </c>
      <c r="D168" s="60">
        <v>60223.1</v>
      </c>
      <c r="E168" s="53">
        <f t="shared" ref="E168:E230" si="3">D168/C168*100</f>
        <v>83.792041696291037</v>
      </c>
      <c r="F168" s="54">
        <f t="shared" ref="F168:F231" si="4">D168-B168</f>
        <v>18564.799999999996</v>
      </c>
      <c r="G168" s="55">
        <f t="shared" ref="G168:G231" si="5">D168/B168*100</f>
        <v>144.56446854528389</v>
      </c>
    </row>
    <row r="169" spans="1:7" ht="39">
      <c r="A169" s="58" t="s">
        <v>162</v>
      </c>
      <c r="B169" s="60">
        <v>3437.28262</v>
      </c>
      <c r="C169" s="60">
        <v>12877.6</v>
      </c>
      <c r="D169" s="60">
        <v>12875.811439999999</v>
      </c>
      <c r="E169" s="53">
        <f t="shared" si="3"/>
        <v>99.986111076598121</v>
      </c>
      <c r="F169" s="54">
        <f t="shared" si="4"/>
        <v>9438.5288199999995</v>
      </c>
      <c r="G169" s="55">
        <f t="shared" si="5"/>
        <v>374.59274850084921</v>
      </c>
    </row>
    <row r="170" spans="1:7" ht="26.25">
      <c r="A170" s="58" t="s">
        <v>163</v>
      </c>
      <c r="B170" s="60">
        <v>9241.0657200000005</v>
      </c>
      <c r="C170" s="60">
        <v>282974.8</v>
      </c>
      <c r="D170" s="60">
        <v>37854.83483</v>
      </c>
      <c r="E170" s="53">
        <f t="shared" si="3"/>
        <v>13.377457932649833</v>
      </c>
      <c r="F170" s="54">
        <f t="shared" si="4"/>
        <v>28613.769110000001</v>
      </c>
      <c r="G170" s="55">
        <f t="shared" si="5"/>
        <v>409.63711304500919</v>
      </c>
    </row>
    <row r="171" spans="1:7" ht="26.25">
      <c r="A171" s="58" t="s">
        <v>164</v>
      </c>
      <c r="B171" s="60">
        <v>4242.5023000000001</v>
      </c>
      <c r="C171" s="60">
        <v>317192</v>
      </c>
      <c r="D171" s="60">
        <v>2303.2338199999999</v>
      </c>
      <c r="E171" s="53">
        <f t="shared" si="3"/>
        <v>0.72613238038790384</v>
      </c>
      <c r="F171" s="54">
        <f t="shared" si="4"/>
        <v>-1939.2684800000002</v>
      </c>
      <c r="G171" s="55">
        <f t="shared" si="5"/>
        <v>54.289512583175259</v>
      </c>
    </row>
    <row r="172" spans="1:7" ht="26.25">
      <c r="A172" s="58" t="s">
        <v>165</v>
      </c>
      <c r="B172" s="60"/>
      <c r="C172" s="60">
        <v>33012</v>
      </c>
      <c r="D172" s="60"/>
      <c r="E172" s="53">
        <f t="shared" si="3"/>
        <v>0</v>
      </c>
      <c r="F172" s="54">
        <f t="shared" si="4"/>
        <v>0</v>
      </c>
      <c r="G172" s="55"/>
    </row>
    <row r="173" spans="1:7" ht="64.5">
      <c r="A173" s="58" t="s">
        <v>166</v>
      </c>
      <c r="B173" s="60"/>
      <c r="C173" s="60">
        <v>68423.600000000006</v>
      </c>
      <c r="D173" s="60">
        <v>65607.572950000002</v>
      </c>
      <c r="E173" s="53">
        <f t="shared" si="3"/>
        <v>95.884421383850011</v>
      </c>
      <c r="F173" s="54">
        <f t="shared" si="4"/>
        <v>65607.572950000002</v>
      </c>
      <c r="G173" s="55"/>
    </row>
    <row r="174" spans="1:7" ht="26.25">
      <c r="A174" s="58" t="s">
        <v>167</v>
      </c>
      <c r="B174" s="60"/>
      <c r="C174" s="60">
        <v>33500</v>
      </c>
      <c r="D174" s="60">
        <v>7985.0771299999997</v>
      </c>
      <c r="E174" s="53">
        <f t="shared" si="3"/>
        <v>23.836051134328358</v>
      </c>
      <c r="F174" s="54">
        <f t="shared" si="4"/>
        <v>7985.0771299999997</v>
      </c>
      <c r="G174" s="55"/>
    </row>
    <row r="175" spans="1:7" ht="64.5">
      <c r="A175" s="58" t="s">
        <v>168</v>
      </c>
      <c r="B175" s="60"/>
      <c r="C175" s="60">
        <v>51940.2</v>
      </c>
      <c r="D175" s="60">
        <v>29939.761859999999</v>
      </c>
      <c r="E175" s="53">
        <f t="shared" si="3"/>
        <v>57.642754282809847</v>
      </c>
      <c r="F175" s="54">
        <f t="shared" si="4"/>
        <v>29939.761859999999</v>
      </c>
      <c r="G175" s="55"/>
    </row>
    <row r="176" spans="1:7" ht="64.5">
      <c r="A176" s="58" t="s">
        <v>169</v>
      </c>
      <c r="B176" s="60"/>
      <c r="C176" s="60">
        <v>23119.7</v>
      </c>
      <c r="D176" s="60"/>
      <c r="E176" s="53">
        <f t="shared" si="3"/>
        <v>0</v>
      </c>
      <c r="F176" s="54">
        <f t="shared" si="4"/>
        <v>0</v>
      </c>
      <c r="G176" s="55"/>
    </row>
    <row r="177" spans="1:7" ht="39">
      <c r="A177" s="58" t="s">
        <v>170</v>
      </c>
      <c r="B177" s="60">
        <v>74.304749999999999</v>
      </c>
      <c r="C177" s="60"/>
      <c r="D177" s="60"/>
      <c r="E177" s="53"/>
      <c r="F177" s="54">
        <f t="shared" si="4"/>
        <v>-74.304749999999999</v>
      </c>
      <c r="G177" s="55">
        <f t="shared" si="5"/>
        <v>0</v>
      </c>
    </row>
    <row r="178" spans="1:7" ht="26.25">
      <c r="A178" s="58" t="s">
        <v>171</v>
      </c>
      <c r="B178" s="60">
        <v>440234.96898000001</v>
      </c>
      <c r="C178" s="60">
        <v>1823222.7</v>
      </c>
      <c r="D178" s="60">
        <v>955162.48193999997</v>
      </c>
      <c r="E178" s="53">
        <f t="shared" si="3"/>
        <v>52.388689650474404</v>
      </c>
      <c r="F178" s="54">
        <f t="shared" si="4"/>
        <v>514927.51295999996</v>
      </c>
      <c r="G178" s="55">
        <f t="shared" si="5"/>
        <v>216.96651771054408</v>
      </c>
    </row>
    <row r="179" spans="1:7" ht="77.25">
      <c r="A179" s="58" t="s">
        <v>172</v>
      </c>
      <c r="B179" s="60"/>
      <c r="C179" s="60">
        <v>41080.1</v>
      </c>
      <c r="D179" s="60">
        <v>41080.1</v>
      </c>
      <c r="E179" s="53">
        <f t="shared" si="3"/>
        <v>100</v>
      </c>
      <c r="F179" s="54">
        <f t="shared" si="4"/>
        <v>41080.1</v>
      </c>
      <c r="G179" s="55"/>
    </row>
    <row r="180" spans="1:7" ht="90">
      <c r="A180" s="58" t="s">
        <v>173</v>
      </c>
      <c r="B180" s="60">
        <v>157182.29201</v>
      </c>
      <c r="C180" s="60">
        <v>319090.3</v>
      </c>
      <c r="D180" s="60">
        <v>193945.57211000001</v>
      </c>
      <c r="E180" s="53">
        <f t="shared" si="3"/>
        <v>60.780779644508151</v>
      </c>
      <c r="F180" s="54">
        <f t="shared" si="4"/>
        <v>36763.280100000004</v>
      </c>
      <c r="G180" s="55">
        <f t="shared" si="5"/>
        <v>123.38894517307402</v>
      </c>
    </row>
    <row r="181" spans="1:7" ht="90">
      <c r="A181" s="58" t="s">
        <v>174</v>
      </c>
      <c r="B181" s="60">
        <v>139636.29990000001</v>
      </c>
      <c r="C181" s="60">
        <v>164664.1</v>
      </c>
      <c r="D181" s="60">
        <v>164664.1</v>
      </c>
      <c r="E181" s="53">
        <f t="shared" si="3"/>
        <v>100</v>
      </c>
      <c r="F181" s="54">
        <f t="shared" si="4"/>
        <v>25027.800099999993</v>
      </c>
      <c r="G181" s="55">
        <f t="shared" si="5"/>
        <v>117.92356294024087</v>
      </c>
    </row>
    <row r="182" spans="1:7" ht="64.5">
      <c r="A182" s="58" t="s">
        <v>175</v>
      </c>
      <c r="B182" s="60">
        <v>1453463</v>
      </c>
      <c r="C182" s="60">
        <v>2280473</v>
      </c>
      <c r="D182" s="60">
        <v>42882.50187</v>
      </c>
      <c r="E182" s="53">
        <f t="shared" si="3"/>
        <v>1.8804213805644707</v>
      </c>
      <c r="F182" s="54">
        <f t="shared" si="4"/>
        <v>-1410580.49813</v>
      </c>
      <c r="G182" s="55">
        <f t="shared" si="5"/>
        <v>2.9503676302733539</v>
      </c>
    </row>
    <row r="183" spans="1:7" ht="64.5">
      <c r="A183" s="58" t="s">
        <v>176</v>
      </c>
      <c r="B183" s="60"/>
      <c r="C183" s="60"/>
      <c r="D183" s="60">
        <v>80209.173379999993</v>
      </c>
      <c r="E183" s="53"/>
      <c r="F183" s="54">
        <f t="shared" si="4"/>
        <v>80209.173379999993</v>
      </c>
      <c r="G183" s="55"/>
    </row>
    <row r="184" spans="1:7" ht="27">
      <c r="A184" s="57" t="s">
        <v>177</v>
      </c>
      <c r="B184" s="59">
        <v>1306505.4995500001</v>
      </c>
      <c r="C184" s="59">
        <v>1973979.5</v>
      </c>
      <c r="D184" s="59">
        <v>850606.34138</v>
      </c>
      <c r="E184" s="53">
        <f t="shared" si="3"/>
        <v>43.090940983936257</v>
      </c>
      <c r="F184" s="54">
        <f t="shared" si="4"/>
        <v>-455899.15817000007</v>
      </c>
      <c r="G184" s="55">
        <f t="shared" si="5"/>
        <v>65.105454333944593</v>
      </c>
    </row>
    <row r="185" spans="1:7" ht="51.75">
      <c r="A185" s="58" t="s">
        <v>178</v>
      </c>
      <c r="B185" s="60">
        <v>12268.836139999999</v>
      </c>
      <c r="C185" s="60">
        <v>39861.1</v>
      </c>
      <c r="D185" s="60">
        <v>14616.653550000001</v>
      </c>
      <c r="E185" s="53">
        <f t="shared" si="3"/>
        <v>36.668966862429791</v>
      </c>
      <c r="F185" s="54">
        <f t="shared" si="4"/>
        <v>2347.8174100000015</v>
      </c>
      <c r="G185" s="55">
        <f t="shared" si="5"/>
        <v>119.1364313876964</v>
      </c>
    </row>
    <row r="186" spans="1:7" ht="51.75">
      <c r="A186" s="58" t="s">
        <v>179</v>
      </c>
      <c r="B186" s="60">
        <v>1711</v>
      </c>
      <c r="C186" s="60"/>
      <c r="D186" s="60"/>
      <c r="E186" s="53"/>
      <c r="F186" s="54">
        <f t="shared" si="4"/>
        <v>-1711</v>
      </c>
      <c r="G186" s="55">
        <f t="shared" si="5"/>
        <v>0</v>
      </c>
    </row>
    <row r="187" spans="1:7" ht="39">
      <c r="A187" s="58" t="s">
        <v>180</v>
      </c>
      <c r="B187" s="60">
        <v>7713.4610499999999</v>
      </c>
      <c r="C187" s="60">
        <v>33695.4</v>
      </c>
      <c r="D187" s="60">
        <v>681.22054000000003</v>
      </c>
      <c r="E187" s="53">
        <f t="shared" si="3"/>
        <v>2.0217018940270779</v>
      </c>
      <c r="F187" s="54">
        <f t="shared" si="4"/>
        <v>-7032.2405099999996</v>
      </c>
      <c r="G187" s="55">
        <f t="shared" si="5"/>
        <v>8.8315807337874617</v>
      </c>
    </row>
    <row r="188" spans="1:7" ht="39">
      <c r="A188" s="58" t="s">
        <v>181</v>
      </c>
      <c r="B188" s="60">
        <v>19337</v>
      </c>
      <c r="C188" s="60">
        <v>72175.7</v>
      </c>
      <c r="D188" s="60">
        <v>22123.77736</v>
      </c>
      <c r="E188" s="53">
        <f t="shared" si="3"/>
        <v>30.652667532147248</v>
      </c>
      <c r="F188" s="54">
        <f t="shared" si="4"/>
        <v>2786.77736</v>
      </c>
      <c r="G188" s="55">
        <f t="shared" si="5"/>
        <v>114.41163241454207</v>
      </c>
    </row>
    <row r="189" spans="1:7" ht="102.75">
      <c r="A189" s="58" t="s">
        <v>182</v>
      </c>
      <c r="B189" s="60">
        <v>9305.5239999999994</v>
      </c>
      <c r="C189" s="60">
        <v>19501.599999999999</v>
      </c>
      <c r="D189" s="60">
        <v>5265</v>
      </c>
      <c r="E189" s="53">
        <f t="shared" si="3"/>
        <v>26.997784797144853</v>
      </c>
      <c r="F189" s="54">
        <f t="shared" si="4"/>
        <v>-4040.5239999999994</v>
      </c>
      <c r="G189" s="55">
        <f t="shared" si="5"/>
        <v>56.57929634053923</v>
      </c>
    </row>
    <row r="190" spans="1:7" ht="64.5">
      <c r="A190" s="58" t="s">
        <v>183</v>
      </c>
      <c r="B190" s="60">
        <v>3238.056</v>
      </c>
      <c r="C190" s="60">
        <v>2961</v>
      </c>
      <c r="D190" s="60">
        <v>2640.4279999999999</v>
      </c>
      <c r="E190" s="53">
        <f t="shared" si="3"/>
        <v>89.173522458628838</v>
      </c>
      <c r="F190" s="54">
        <f t="shared" si="4"/>
        <v>-597.62800000000016</v>
      </c>
      <c r="G190" s="55">
        <f t="shared" si="5"/>
        <v>81.543617528541816</v>
      </c>
    </row>
    <row r="191" spans="1:7" ht="77.25">
      <c r="A191" s="58" t="s">
        <v>184</v>
      </c>
      <c r="B191" s="60">
        <v>12292.002</v>
      </c>
      <c r="C191" s="60">
        <v>2647</v>
      </c>
      <c r="D191" s="60">
        <v>2640.5279999999998</v>
      </c>
      <c r="E191" s="53">
        <f t="shared" si="3"/>
        <v>99.755496788817524</v>
      </c>
      <c r="F191" s="54">
        <f t="shared" si="4"/>
        <v>-9651.4740000000002</v>
      </c>
      <c r="G191" s="55">
        <f t="shared" si="5"/>
        <v>21.481675645675942</v>
      </c>
    </row>
    <row r="192" spans="1:7" ht="64.5">
      <c r="A192" s="58" t="s">
        <v>185</v>
      </c>
      <c r="B192" s="60">
        <v>95004.146200000003</v>
      </c>
      <c r="C192" s="60">
        <v>105169.4</v>
      </c>
      <c r="D192" s="60">
        <v>99628.998139999996</v>
      </c>
      <c r="E192" s="53">
        <f t="shared" si="3"/>
        <v>94.731925959452084</v>
      </c>
      <c r="F192" s="54">
        <f t="shared" si="4"/>
        <v>4624.8519399999932</v>
      </c>
      <c r="G192" s="55">
        <f t="shared" si="5"/>
        <v>104.86805273768145</v>
      </c>
    </row>
    <row r="193" spans="1:7" ht="90">
      <c r="A193" s="58" t="s">
        <v>186</v>
      </c>
      <c r="B193" s="60">
        <v>29.684799999999999</v>
      </c>
      <c r="C193" s="60">
        <v>134</v>
      </c>
      <c r="D193" s="60">
        <v>31.317399999999999</v>
      </c>
      <c r="E193" s="53">
        <f t="shared" si="3"/>
        <v>23.371194029850745</v>
      </c>
      <c r="F193" s="54">
        <f t="shared" si="4"/>
        <v>1.6326000000000001</v>
      </c>
      <c r="G193" s="55">
        <f t="shared" si="5"/>
        <v>105.49978440144451</v>
      </c>
    </row>
    <row r="194" spans="1:7" ht="39">
      <c r="A194" s="58" t="s">
        <v>187</v>
      </c>
      <c r="B194" s="60">
        <v>293378.37439999997</v>
      </c>
      <c r="C194" s="60">
        <v>871702.4</v>
      </c>
      <c r="D194" s="60">
        <v>318342.44760999997</v>
      </c>
      <c r="E194" s="53">
        <f t="shared" si="3"/>
        <v>36.519625001606052</v>
      </c>
      <c r="F194" s="54">
        <f t="shared" si="4"/>
        <v>24964.073210000002</v>
      </c>
      <c r="G194" s="55">
        <f t="shared" si="5"/>
        <v>108.50917292764166</v>
      </c>
    </row>
    <row r="195" spans="1:7" ht="90">
      <c r="A195" s="58" t="s">
        <v>188</v>
      </c>
      <c r="B195" s="60">
        <v>122678.54743000001</v>
      </c>
      <c r="C195" s="60">
        <v>382800.9</v>
      </c>
      <c r="D195" s="60">
        <v>98170.402799999996</v>
      </c>
      <c r="E195" s="53">
        <f t="shared" si="3"/>
        <v>25.645290489128943</v>
      </c>
      <c r="F195" s="54">
        <f t="shared" si="4"/>
        <v>-24508.14463000001</v>
      </c>
      <c r="G195" s="55">
        <f t="shared" si="5"/>
        <v>80.022469173769537</v>
      </c>
    </row>
    <row r="196" spans="1:7" ht="39">
      <c r="A196" s="58" t="s">
        <v>189</v>
      </c>
      <c r="B196" s="60">
        <v>2717.3960000000002</v>
      </c>
      <c r="C196" s="60">
        <v>19668.8</v>
      </c>
      <c r="D196" s="60">
        <v>4883.9297699999997</v>
      </c>
      <c r="E196" s="53">
        <f t="shared" si="3"/>
        <v>24.830847687708452</v>
      </c>
      <c r="F196" s="54">
        <f t="shared" si="4"/>
        <v>2166.5337699999995</v>
      </c>
      <c r="G196" s="55">
        <f t="shared" si="5"/>
        <v>179.728304965489</v>
      </c>
    </row>
    <row r="197" spans="1:7" ht="26.25">
      <c r="A197" s="58" t="s">
        <v>190</v>
      </c>
      <c r="B197" s="60">
        <v>2932.1866399999999</v>
      </c>
      <c r="C197" s="60">
        <v>6888.2</v>
      </c>
      <c r="D197" s="60">
        <v>1408.2880500000001</v>
      </c>
      <c r="E197" s="53">
        <f t="shared" si="3"/>
        <v>20.444935541941291</v>
      </c>
      <c r="F197" s="54">
        <f t="shared" si="4"/>
        <v>-1523.8985899999998</v>
      </c>
      <c r="G197" s="55">
        <f t="shared" si="5"/>
        <v>48.028595137450054</v>
      </c>
    </row>
    <row r="198" spans="1:7" ht="26.25">
      <c r="A198" s="58" t="s">
        <v>191</v>
      </c>
      <c r="B198" s="60"/>
      <c r="C198" s="60">
        <v>278.39999999999998</v>
      </c>
      <c r="D198" s="60"/>
      <c r="E198" s="53">
        <f t="shared" si="3"/>
        <v>0</v>
      </c>
      <c r="F198" s="54">
        <f t="shared" si="4"/>
        <v>0</v>
      </c>
      <c r="G198" s="55"/>
    </row>
    <row r="199" spans="1:7" ht="77.25">
      <c r="A199" s="58" t="s">
        <v>192</v>
      </c>
      <c r="B199" s="60">
        <v>3235.6</v>
      </c>
      <c r="C199" s="60"/>
      <c r="D199" s="60"/>
      <c r="E199" s="53"/>
      <c r="F199" s="54">
        <f t="shared" si="4"/>
        <v>-3235.6</v>
      </c>
      <c r="G199" s="55">
        <f t="shared" si="5"/>
        <v>0</v>
      </c>
    </row>
    <row r="200" spans="1:7" ht="77.25">
      <c r="A200" s="58" t="s">
        <v>193</v>
      </c>
      <c r="B200" s="60">
        <v>24554.416000000001</v>
      </c>
      <c r="C200" s="60"/>
      <c r="D200" s="60"/>
      <c r="E200" s="53"/>
      <c r="F200" s="54">
        <f t="shared" si="4"/>
        <v>-24554.416000000001</v>
      </c>
      <c r="G200" s="55">
        <f t="shared" si="5"/>
        <v>0</v>
      </c>
    </row>
    <row r="201" spans="1:7" ht="102.75">
      <c r="A201" s="58" t="s">
        <v>194</v>
      </c>
      <c r="B201" s="60">
        <v>233817.09005</v>
      </c>
      <c r="C201" s="60">
        <v>333167.90000000002</v>
      </c>
      <c r="D201" s="60">
        <v>248861.73300000001</v>
      </c>
      <c r="E201" s="53">
        <f t="shared" si="3"/>
        <v>74.695591321973083</v>
      </c>
      <c r="F201" s="54">
        <f t="shared" si="4"/>
        <v>15044.642950000009</v>
      </c>
      <c r="G201" s="55">
        <f t="shared" si="5"/>
        <v>106.4343641205965</v>
      </c>
    </row>
    <row r="202" spans="1:7" ht="39">
      <c r="A202" s="58" t="s">
        <v>195</v>
      </c>
      <c r="B202" s="60">
        <v>430857.58257000003</v>
      </c>
      <c r="C202" s="60"/>
      <c r="D202" s="60"/>
      <c r="E202" s="53"/>
      <c r="F202" s="54">
        <f t="shared" si="4"/>
        <v>-430857.58257000003</v>
      </c>
      <c r="G202" s="55">
        <f t="shared" si="5"/>
        <v>0</v>
      </c>
    </row>
    <row r="203" spans="1:7" ht="26.25">
      <c r="A203" s="58" t="s">
        <v>196</v>
      </c>
      <c r="B203" s="60">
        <v>31434.311539999999</v>
      </c>
      <c r="C203" s="60">
        <v>83327.7</v>
      </c>
      <c r="D203" s="60">
        <v>31311.517159999999</v>
      </c>
      <c r="E203" s="53">
        <f t="shared" si="3"/>
        <v>37.576360753986968</v>
      </c>
      <c r="F203" s="54">
        <f t="shared" si="4"/>
        <v>-122.79437999999936</v>
      </c>
      <c r="G203" s="55">
        <f t="shared" si="5"/>
        <v>99.609361955187907</v>
      </c>
    </row>
    <row r="204" spans="1:7" ht="15.75">
      <c r="A204" s="57" t="s">
        <v>197</v>
      </c>
      <c r="B204" s="59">
        <v>1385503.65</v>
      </c>
      <c r="C204" s="59">
        <v>2642533.1</v>
      </c>
      <c r="D204" s="59">
        <v>1695364.7623699999</v>
      </c>
      <c r="E204" s="53">
        <f t="shared" si="3"/>
        <v>64.156803272208776</v>
      </c>
      <c r="F204" s="54">
        <f t="shared" si="4"/>
        <v>309861.11236999999</v>
      </c>
      <c r="G204" s="55">
        <f t="shared" si="5"/>
        <v>122.36451072286962</v>
      </c>
    </row>
    <row r="205" spans="1:7" ht="204.75">
      <c r="A205" s="58" t="s">
        <v>198</v>
      </c>
      <c r="B205" s="60"/>
      <c r="C205" s="60"/>
      <c r="D205" s="60">
        <v>42360</v>
      </c>
      <c r="E205" s="53"/>
      <c r="F205" s="54">
        <f t="shared" si="4"/>
        <v>42360</v>
      </c>
      <c r="G205" s="55"/>
    </row>
    <row r="206" spans="1:7" ht="64.5">
      <c r="A206" s="58" t="s">
        <v>199</v>
      </c>
      <c r="B206" s="60">
        <v>5556.0012399999996</v>
      </c>
      <c r="C206" s="60"/>
      <c r="D206" s="60">
        <v>5694.4477900000002</v>
      </c>
      <c r="E206" s="53"/>
      <c r="F206" s="54">
        <f t="shared" si="4"/>
        <v>138.44655000000057</v>
      </c>
      <c r="G206" s="55">
        <f t="shared" si="5"/>
        <v>102.49183799678204</v>
      </c>
    </row>
    <row r="207" spans="1:7" ht="64.5">
      <c r="A207" s="58" t="s">
        <v>200</v>
      </c>
      <c r="B207" s="60">
        <v>1978.5641000000001</v>
      </c>
      <c r="C207" s="60"/>
      <c r="D207" s="60">
        <v>1770.1328100000001</v>
      </c>
      <c r="E207" s="53"/>
      <c r="F207" s="54">
        <f t="shared" si="4"/>
        <v>-208.43128999999999</v>
      </c>
      <c r="G207" s="55">
        <f t="shared" si="5"/>
        <v>89.465527551015413</v>
      </c>
    </row>
    <row r="208" spans="1:7" ht="39">
      <c r="A208" s="58" t="s">
        <v>201</v>
      </c>
      <c r="B208" s="60">
        <v>50397.741880000001</v>
      </c>
      <c r="C208" s="60">
        <v>99102.3</v>
      </c>
      <c r="D208" s="60">
        <v>55846.942690000003</v>
      </c>
      <c r="E208" s="53">
        <f t="shared" si="3"/>
        <v>56.352821972850279</v>
      </c>
      <c r="F208" s="54">
        <f t="shared" si="4"/>
        <v>5449.2008100000021</v>
      </c>
      <c r="G208" s="55">
        <f t="shared" si="5"/>
        <v>110.81239080706209</v>
      </c>
    </row>
    <row r="209" spans="1:7" ht="64.5">
      <c r="A209" s="58" t="s">
        <v>202</v>
      </c>
      <c r="B209" s="60">
        <v>22984.799589999999</v>
      </c>
      <c r="C209" s="60">
        <v>39491.1</v>
      </c>
      <c r="D209" s="60">
        <v>35429.53153</v>
      </c>
      <c r="E209" s="53">
        <f t="shared" si="3"/>
        <v>89.715230849482538</v>
      </c>
      <c r="F209" s="54">
        <f t="shared" si="4"/>
        <v>12444.731940000001</v>
      </c>
      <c r="G209" s="55">
        <f t="shared" si="5"/>
        <v>154.14331280667042</v>
      </c>
    </row>
    <row r="210" spans="1:7" ht="51.75">
      <c r="A210" s="58" t="s">
        <v>203</v>
      </c>
      <c r="B210" s="60"/>
      <c r="C210" s="60">
        <v>59294.3</v>
      </c>
      <c r="D210" s="60">
        <v>44432.451430000001</v>
      </c>
      <c r="E210" s="53">
        <f t="shared" si="3"/>
        <v>74.93545151894871</v>
      </c>
      <c r="F210" s="54">
        <f t="shared" si="4"/>
        <v>44432.451430000001</v>
      </c>
      <c r="G210" s="55"/>
    </row>
    <row r="211" spans="1:7" ht="217.5">
      <c r="A211" s="58" t="s">
        <v>204</v>
      </c>
      <c r="B211" s="60">
        <v>604.78332</v>
      </c>
      <c r="C211" s="60">
        <v>3482.6</v>
      </c>
      <c r="D211" s="60">
        <v>1139.54627</v>
      </c>
      <c r="E211" s="53">
        <f t="shared" si="3"/>
        <v>32.721135645781892</v>
      </c>
      <c r="F211" s="54">
        <f t="shared" si="4"/>
        <v>534.76295000000005</v>
      </c>
      <c r="G211" s="55">
        <f t="shared" si="5"/>
        <v>188.42223856306092</v>
      </c>
    </row>
    <row r="212" spans="1:7" ht="64.5">
      <c r="A212" s="58" t="s">
        <v>205</v>
      </c>
      <c r="B212" s="60">
        <v>7116.2</v>
      </c>
      <c r="C212" s="60">
        <v>22524.7</v>
      </c>
      <c r="D212" s="60">
        <v>22524.7</v>
      </c>
      <c r="E212" s="53">
        <f t="shared" si="3"/>
        <v>100</v>
      </c>
      <c r="F212" s="54">
        <f t="shared" si="4"/>
        <v>15408.5</v>
      </c>
      <c r="G212" s="55">
        <f t="shared" si="5"/>
        <v>316.52707905904839</v>
      </c>
    </row>
    <row r="213" spans="1:7" ht="64.5">
      <c r="A213" s="58" t="s">
        <v>206</v>
      </c>
      <c r="B213" s="60"/>
      <c r="C213" s="60">
        <v>2064.4</v>
      </c>
      <c r="D213" s="60"/>
      <c r="E213" s="53">
        <f t="shared" si="3"/>
        <v>0</v>
      </c>
      <c r="F213" s="54">
        <f t="shared" si="4"/>
        <v>0</v>
      </c>
      <c r="G213" s="55"/>
    </row>
    <row r="214" spans="1:7" ht="77.25">
      <c r="A214" s="58" t="s">
        <v>207</v>
      </c>
      <c r="B214" s="60"/>
      <c r="C214" s="60">
        <v>25414</v>
      </c>
      <c r="D214" s="60">
        <v>17018.449680000002</v>
      </c>
      <c r="E214" s="53">
        <f t="shared" si="3"/>
        <v>66.964860628000324</v>
      </c>
      <c r="F214" s="54">
        <f t="shared" si="4"/>
        <v>17018.449680000002</v>
      </c>
      <c r="G214" s="55"/>
    </row>
    <row r="215" spans="1:7" ht="77.25">
      <c r="A215" s="58" t="s">
        <v>208</v>
      </c>
      <c r="B215" s="60"/>
      <c r="C215" s="60">
        <v>12291.5</v>
      </c>
      <c r="D215" s="60">
        <v>12282.752339999999</v>
      </c>
      <c r="E215" s="53">
        <f t="shared" si="3"/>
        <v>99.928831631615338</v>
      </c>
      <c r="F215" s="54">
        <f t="shared" si="4"/>
        <v>12282.752339999999</v>
      </c>
      <c r="G215" s="55"/>
    </row>
    <row r="216" spans="1:7" ht="77.25">
      <c r="A216" s="58" t="s">
        <v>209</v>
      </c>
      <c r="B216" s="60">
        <v>242925.94615999999</v>
      </c>
      <c r="C216" s="60">
        <v>664176.19999999995</v>
      </c>
      <c r="D216" s="60">
        <v>230929.17952999999</v>
      </c>
      <c r="E216" s="53">
        <f t="shared" si="3"/>
        <v>34.769264470783504</v>
      </c>
      <c r="F216" s="54">
        <f t="shared" si="4"/>
        <v>-11996.766629999998</v>
      </c>
      <c r="G216" s="55">
        <f t="shared" si="5"/>
        <v>95.061554016919018</v>
      </c>
    </row>
    <row r="217" spans="1:7" ht="153.75">
      <c r="A217" s="58" t="s">
        <v>210</v>
      </c>
      <c r="B217" s="60">
        <v>25434.998</v>
      </c>
      <c r="C217" s="60">
        <v>70880.899999999994</v>
      </c>
      <c r="D217" s="60">
        <v>26794.948</v>
      </c>
      <c r="E217" s="53">
        <f t="shared" si="3"/>
        <v>37.802776206284065</v>
      </c>
      <c r="F217" s="54">
        <f t="shared" si="4"/>
        <v>1359.9500000000007</v>
      </c>
      <c r="G217" s="55">
        <f t="shared" si="5"/>
        <v>105.34676668738089</v>
      </c>
    </row>
    <row r="218" spans="1:7" ht="90">
      <c r="A218" s="58" t="s">
        <v>211</v>
      </c>
      <c r="B218" s="60"/>
      <c r="C218" s="60">
        <v>386254.1</v>
      </c>
      <c r="D218" s="60">
        <v>385922.61764000001</v>
      </c>
      <c r="E218" s="53">
        <f t="shared" si="3"/>
        <v>99.914180235238931</v>
      </c>
      <c r="F218" s="54">
        <f t="shared" si="4"/>
        <v>385922.61764000001</v>
      </c>
      <c r="G218" s="55"/>
    </row>
    <row r="219" spans="1:7" ht="90">
      <c r="A219" s="58" t="s">
        <v>212</v>
      </c>
      <c r="B219" s="60">
        <v>72884.594509999995</v>
      </c>
      <c r="C219" s="60">
        <v>62200.2</v>
      </c>
      <c r="D219" s="60">
        <v>11733.4</v>
      </c>
      <c r="E219" s="53">
        <f t="shared" si="3"/>
        <v>18.863926482551506</v>
      </c>
      <c r="F219" s="54">
        <f t="shared" si="4"/>
        <v>-61151.194509999994</v>
      </c>
      <c r="G219" s="55">
        <f t="shared" si="5"/>
        <v>16.098600916809851</v>
      </c>
    </row>
    <row r="220" spans="1:7" ht="217.5">
      <c r="A220" s="58" t="s">
        <v>213</v>
      </c>
      <c r="B220" s="60"/>
      <c r="C220" s="60">
        <v>56350.6</v>
      </c>
      <c r="D220" s="60">
        <v>3807.2609699999998</v>
      </c>
      <c r="E220" s="53">
        <f t="shared" si="3"/>
        <v>6.756380535433518</v>
      </c>
      <c r="F220" s="54">
        <f t="shared" si="4"/>
        <v>3807.2609699999998</v>
      </c>
      <c r="G220" s="55"/>
    </row>
    <row r="221" spans="1:7" ht="64.5">
      <c r="A221" s="58" t="s">
        <v>214</v>
      </c>
      <c r="B221" s="60">
        <v>30000</v>
      </c>
      <c r="C221" s="60">
        <v>235000</v>
      </c>
      <c r="D221" s="60">
        <v>185713.86931000001</v>
      </c>
      <c r="E221" s="53">
        <f t="shared" si="3"/>
        <v>79.027178429787241</v>
      </c>
      <c r="F221" s="54">
        <f t="shared" si="4"/>
        <v>155713.86931000001</v>
      </c>
      <c r="G221" s="55">
        <f t="shared" si="5"/>
        <v>619.04623103333336</v>
      </c>
    </row>
    <row r="222" spans="1:7" ht="51.75">
      <c r="A222" s="58" t="s">
        <v>215</v>
      </c>
      <c r="B222" s="60">
        <v>386650.32342999999</v>
      </c>
      <c r="C222" s="60">
        <v>893901.2</v>
      </c>
      <c r="D222" s="60">
        <v>313078.9007</v>
      </c>
      <c r="E222" s="53">
        <f t="shared" si="3"/>
        <v>35.023881912229228</v>
      </c>
      <c r="F222" s="54">
        <f t="shared" si="4"/>
        <v>-73571.422729999991</v>
      </c>
      <c r="G222" s="55">
        <f t="shared" si="5"/>
        <v>80.97210366272472</v>
      </c>
    </row>
    <row r="223" spans="1:7" ht="39">
      <c r="A223" s="58" t="s">
        <v>216</v>
      </c>
      <c r="B223" s="60">
        <v>14060.305780000001</v>
      </c>
      <c r="C223" s="60">
        <v>10000</v>
      </c>
      <c r="D223" s="60">
        <v>8064.6316800000004</v>
      </c>
      <c r="E223" s="53">
        <f t="shared" si="3"/>
        <v>80.646316800000008</v>
      </c>
      <c r="F223" s="54">
        <f t="shared" si="4"/>
        <v>-5995.6741000000002</v>
      </c>
      <c r="G223" s="55">
        <f t="shared" si="5"/>
        <v>57.357441624573255</v>
      </c>
    </row>
    <row r="224" spans="1:7" ht="77.25">
      <c r="A224" s="58" t="s">
        <v>217</v>
      </c>
      <c r="B224" s="60">
        <v>75.8</v>
      </c>
      <c r="C224" s="60">
        <v>105</v>
      </c>
      <c r="D224" s="60">
        <v>105</v>
      </c>
      <c r="E224" s="53">
        <f t="shared" si="3"/>
        <v>100</v>
      </c>
      <c r="F224" s="54">
        <f t="shared" si="4"/>
        <v>29.200000000000003</v>
      </c>
      <c r="G224" s="55">
        <f t="shared" si="5"/>
        <v>138.52242744063327</v>
      </c>
    </row>
    <row r="225" spans="1:7" ht="39">
      <c r="A225" s="58" t="s">
        <v>218</v>
      </c>
      <c r="B225" s="60">
        <v>28126.471000000001</v>
      </c>
      <c r="C225" s="60"/>
      <c r="D225" s="60"/>
      <c r="E225" s="53"/>
      <c r="F225" s="54">
        <f t="shared" si="4"/>
        <v>-28126.471000000001</v>
      </c>
      <c r="G225" s="55">
        <f t="shared" si="5"/>
        <v>0</v>
      </c>
    </row>
    <row r="226" spans="1:7" ht="153.75">
      <c r="A226" s="58" t="s">
        <v>219</v>
      </c>
      <c r="B226" s="60">
        <v>9046.2409499999994</v>
      </c>
      <c r="C226" s="60"/>
      <c r="D226" s="60"/>
      <c r="E226" s="53"/>
      <c r="F226" s="54">
        <f t="shared" si="4"/>
        <v>-9046.2409499999994</v>
      </c>
      <c r="G226" s="55">
        <f t="shared" si="5"/>
        <v>0</v>
      </c>
    </row>
    <row r="227" spans="1:7" ht="64.5">
      <c r="A227" s="58" t="s">
        <v>220</v>
      </c>
      <c r="B227" s="60">
        <v>278984.09775000002</v>
      </c>
      <c r="C227" s="60"/>
      <c r="D227" s="60">
        <v>88767</v>
      </c>
      <c r="E227" s="53"/>
      <c r="F227" s="54">
        <f t="shared" si="4"/>
        <v>-190217.09775000002</v>
      </c>
      <c r="G227" s="55">
        <f t="shared" si="5"/>
        <v>31.817942569452416</v>
      </c>
    </row>
    <row r="228" spans="1:7" ht="102.75">
      <c r="A228" s="58" t="s">
        <v>221</v>
      </c>
      <c r="B228" s="60">
        <v>286.71499</v>
      </c>
      <c r="C228" s="60"/>
      <c r="D228" s="60"/>
      <c r="E228" s="53"/>
      <c r="F228" s="54">
        <f t="shared" si="4"/>
        <v>-286.71499</v>
      </c>
      <c r="G228" s="55">
        <f t="shared" si="5"/>
        <v>0</v>
      </c>
    </row>
    <row r="229" spans="1:7" ht="39">
      <c r="A229" s="58" t="s">
        <v>222</v>
      </c>
      <c r="B229" s="60">
        <v>208390.36730000001</v>
      </c>
      <c r="C229" s="60"/>
      <c r="D229" s="60">
        <v>201948.9</v>
      </c>
      <c r="E229" s="53"/>
      <c r="F229" s="54">
        <f t="shared" si="4"/>
        <v>-6441.4673000000184</v>
      </c>
      <c r="G229" s="55">
        <f t="shared" si="5"/>
        <v>96.908941913458577</v>
      </c>
    </row>
    <row r="230" spans="1:7" ht="39">
      <c r="A230" s="51" t="s">
        <v>223</v>
      </c>
      <c r="B230" s="52">
        <v>114016.57579</v>
      </c>
      <c r="C230" s="52">
        <v>100299</v>
      </c>
      <c r="D230" s="52">
        <v>175671.80249999999</v>
      </c>
      <c r="E230" s="53">
        <f t="shared" si="3"/>
        <v>175.14810965214011</v>
      </c>
      <c r="F230" s="54">
        <f t="shared" si="4"/>
        <v>61655.226709999988</v>
      </c>
      <c r="G230" s="55">
        <f t="shared" si="5"/>
        <v>154.0756695092816</v>
      </c>
    </row>
    <row r="231" spans="1:7" ht="115.5">
      <c r="A231" s="58" t="s">
        <v>224</v>
      </c>
      <c r="B231" s="60">
        <v>114016.57579</v>
      </c>
      <c r="C231" s="60"/>
      <c r="D231" s="60"/>
      <c r="E231" s="53"/>
      <c r="F231" s="54">
        <f t="shared" si="4"/>
        <v>-114016.57579</v>
      </c>
      <c r="G231" s="55">
        <f t="shared" si="5"/>
        <v>0</v>
      </c>
    </row>
    <row r="232" spans="1:7" ht="77.25">
      <c r="A232" s="58" t="s">
        <v>225</v>
      </c>
      <c r="B232" s="60"/>
      <c r="C232" s="60">
        <v>100299.18</v>
      </c>
      <c r="D232" s="60"/>
      <c r="E232" s="53">
        <f t="shared" ref="E232" si="6">D232/C232*100</f>
        <v>0</v>
      </c>
      <c r="F232" s="54">
        <f t="shared" ref="F232:F237" si="7">D232-B232</f>
        <v>0</v>
      </c>
      <c r="G232" s="55"/>
    </row>
    <row r="233" spans="1:7" ht="39">
      <c r="A233" s="58" t="s">
        <v>226</v>
      </c>
      <c r="B233" s="60"/>
      <c r="C233" s="60"/>
      <c r="D233" s="60">
        <v>175671.80249999999</v>
      </c>
      <c r="E233" s="53"/>
      <c r="F233" s="54">
        <f t="shared" si="7"/>
        <v>175671.80249999999</v>
      </c>
      <c r="G233" s="55"/>
    </row>
    <row r="234" spans="1:7" ht="26.25">
      <c r="A234" s="51" t="s">
        <v>227</v>
      </c>
      <c r="B234" s="52">
        <v>-103.55</v>
      </c>
      <c r="C234" s="52"/>
      <c r="D234" s="52"/>
      <c r="E234" s="53"/>
      <c r="F234" s="54">
        <f t="shared" si="7"/>
        <v>103.55</v>
      </c>
      <c r="G234" s="55">
        <f t="shared" ref="G234:G237" si="8">D234/B234*100</f>
        <v>0</v>
      </c>
    </row>
    <row r="235" spans="1:7" ht="15.75">
      <c r="A235" s="51" t="s">
        <v>228</v>
      </c>
      <c r="B235" s="52">
        <v>757.88296000000003</v>
      </c>
      <c r="C235" s="52"/>
      <c r="D235" s="52">
        <v>56639.446089999998</v>
      </c>
      <c r="E235" s="53"/>
      <c r="F235" s="54">
        <f t="shared" si="7"/>
        <v>55881.563129999995</v>
      </c>
      <c r="G235" s="55">
        <f t="shared" si="8"/>
        <v>7473.3763759512412</v>
      </c>
    </row>
    <row r="236" spans="1:7" ht="77.25">
      <c r="A236" s="51" t="s">
        <v>229</v>
      </c>
      <c r="B236" s="52">
        <v>361899.99261999998</v>
      </c>
      <c r="C236" s="52"/>
      <c r="D236" s="52">
        <v>409667.15172999998</v>
      </c>
      <c r="E236" s="53"/>
      <c r="F236" s="54">
        <f t="shared" si="7"/>
        <v>47767.159110000008</v>
      </c>
      <c r="G236" s="55">
        <f t="shared" si="8"/>
        <v>113.1989942205266</v>
      </c>
    </row>
    <row r="237" spans="1:7" ht="51.75">
      <c r="A237" s="51" t="s">
        <v>230</v>
      </c>
      <c r="B237" s="52">
        <v>-28938.076300000001</v>
      </c>
      <c r="C237" s="52"/>
      <c r="D237" s="52">
        <v>-43367.687790000004</v>
      </c>
      <c r="E237" s="53"/>
      <c r="F237" s="54">
        <f t="shared" si="7"/>
        <v>-14429.611490000003</v>
      </c>
      <c r="G237" s="55">
        <f t="shared" si="8"/>
        <v>149.86375507621426</v>
      </c>
    </row>
  </sheetData>
  <mergeCells count="9">
    <mergeCell ref="C4:C5"/>
    <mergeCell ref="F2:G2"/>
    <mergeCell ref="A1:G1"/>
    <mergeCell ref="F4:G4"/>
    <mergeCell ref="B3:G3"/>
    <mergeCell ref="D4:D5"/>
    <mergeCell ref="E4:E5"/>
    <mergeCell ref="A3:A5"/>
    <mergeCell ref="B4:B5"/>
  </mergeCells>
  <printOptions horizontalCentered="1" verticalCentered="1"/>
  <pageMargins left="0" right="0" top="0.39370078740157483" bottom="0.19685039370078741" header="0.31496062992125984" footer="0.31496062992125984"/>
  <pageSetup paperSize="9" scale="75" orientation="portrait" r:id="rId1"/>
  <rowBreaks count="3" manualBreakCount="3">
    <brk id="25" max="6" man="1"/>
    <brk id="67" max="6" man="1"/>
    <brk id="9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sviridova_m</cp:lastModifiedBy>
  <cp:lastPrinted>2023-06-21T13:23:05Z</cp:lastPrinted>
  <dcterms:created xsi:type="dcterms:W3CDTF">2008-11-29T07:38:34Z</dcterms:created>
  <dcterms:modified xsi:type="dcterms:W3CDTF">2023-06-21T13:23:15Z</dcterms:modified>
</cp:coreProperties>
</file>