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10" tabRatio="813"/>
  </bookViews>
  <sheets>
    <sheet name="Рейтинг за 2024 год" sheetId="12" r:id="rId1"/>
    <sheet name="Лидеры рейтинга" sheetId="15" r:id="rId2"/>
    <sheet name="Итого по Направлению 1" sheetId="17" r:id="rId3"/>
    <sheet name="Итого по Направлению 2" sheetId="18" r:id="rId4"/>
    <sheet name="Итого по Направлению 3" sheetId="19" r:id="rId5"/>
    <sheet name="Итого по Направлению 4" sheetId="20" r:id="rId6"/>
    <sheet name="Итого по Направлению 5" sheetId="21" r:id="rId7"/>
    <sheet name="Итого по Направлению 6" sheetId="2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А1">#REF!</definedName>
    <definedName name="Выбор_1.1">#REF!</definedName>
    <definedName name="Выбор_1.2">#REF!</definedName>
    <definedName name="Выбор_1.3">#REF!</definedName>
    <definedName name="Выбор1.1">#REF!</definedName>
    <definedName name="Да_нет">#REF!</definedName>
    <definedName name="_xlnm.Print_Titles" localSheetId="2">'Итого по Направлению 1'!$3:$8</definedName>
    <definedName name="_xlnm.Print_Area" localSheetId="3">'Итого по Направлению 2'!$A$1:$L$41</definedName>
    <definedName name="_xlnm.Print_Area" localSheetId="6">'Итого по Направлению 5'!$A$1:$F$41</definedName>
    <definedName name="_xlnm.Print_Area" localSheetId="7">'Итого по Направлению 6'!$A$1:$D$40</definedName>
    <definedName name="_xlnm.Print_Area" localSheetId="0">'Рейтинг за 2024 год'!$A$1:$I$38</definedName>
    <definedName name="Формат">#REF!</definedName>
  </definedNames>
  <calcPr calcId="125725"/>
</workbook>
</file>

<file path=xl/calcChain.xml><?xml version="1.0" encoding="utf-8"?>
<calcChain xmlns="http://schemas.openxmlformats.org/spreadsheetml/2006/main">
  <c r="D40" i="22"/>
  <c r="C40" s="1"/>
  <c r="D39"/>
  <c r="C39" s="1"/>
  <c r="D38"/>
  <c r="C38" s="1"/>
  <c r="D37"/>
  <c r="C37" s="1"/>
  <c r="D36"/>
  <c r="C36" s="1"/>
  <c r="D35"/>
  <c r="C35"/>
  <c r="D34"/>
  <c r="C34" s="1"/>
  <c r="D33"/>
  <c r="C33" s="1"/>
  <c r="D32"/>
  <c r="C32" s="1"/>
  <c r="D31"/>
  <c r="C31" s="1"/>
  <c r="D30"/>
  <c r="C30" s="1"/>
  <c r="D29"/>
  <c r="C29"/>
  <c r="D28"/>
  <c r="C28" s="1"/>
  <c r="D27"/>
  <c r="C27" s="1"/>
  <c r="D26"/>
  <c r="C26" s="1"/>
  <c r="D25"/>
  <c r="C25" s="1"/>
  <c r="D24"/>
  <c r="C24" s="1"/>
  <c r="D23"/>
  <c r="C23"/>
  <c r="D22"/>
  <c r="C22" s="1"/>
  <c r="D21"/>
  <c r="C21" s="1"/>
  <c r="D20"/>
  <c r="C20" s="1"/>
  <c r="D19"/>
  <c r="C19" s="1"/>
  <c r="D18"/>
  <c r="C18" s="1"/>
  <c r="D17"/>
  <c r="C17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8"/>
  <c r="C8" s="1"/>
  <c r="D4"/>
  <c r="C9" i="17" l="1"/>
  <c r="C45" i="15"/>
  <c r="C43"/>
  <c r="C40"/>
  <c r="C38"/>
  <c r="C33"/>
  <c r="C29"/>
  <c r="C19"/>
  <c r="C14"/>
  <c r="C5"/>
  <c r="I38" i="12"/>
  <c r="H38"/>
  <c r="G38"/>
  <c r="F38"/>
  <c r="E38"/>
  <c r="D38"/>
  <c r="I37"/>
  <c r="H37"/>
  <c r="G37"/>
  <c r="F37"/>
  <c r="E37"/>
  <c r="D37"/>
  <c r="I36"/>
  <c r="H36"/>
  <c r="G36"/>
  <c r="F36"/>
  <c r="E36"/>
  <c r="D36"/>
  <c r="I35"/>
  <c r="H35"/>
  <c r="G35"/>
  <c r="F35"/>
  <c r="E35"/>
  <c r="D35"/>
  <c r="I34"/>
  <c r="H34"/>
  <c r="G34"/>
  <c r="F34"/>
  <c r="E34"/>
  <c r="D34"/>
  <c r="I33"/>
  <c r="H33"/>
  <c r="G33"/>
  <c r="F33"/>
  <c r="E33"/>
  <c r="D33"/>
  <c r="I32"/>
  <c r="H32"/>
  <c r="G32"/>
  <c r="F32"/>
  <c r="E32"/>
  <c r="D32"/>
  <c r="I31"/>
  <c r="H31"/>
  <c r="G31"/>
  <c r="F31"/>
  <c r="E31"/>
  <c r="D31"/>
  <c r="I30"/>
  <c r="H30"/>
  <c r="G30"/>
  <c r="F30"/>
  <c r="E30"/>
  <c r="D30"/>
  <c r="I29"/>
  <c r="H29"/>
  <c r="G29"/>
  <c r="F29"/>
  <c r="E29"/>
  <c r="D29"/>
  <c r="I28"/>
  <c r="H28"/>
  <c r="G28"/>
  <c r="F28"/>
  <c r="E28"/>
  <c r="D28"/>
  <c r="I27"/>
  <c r="H27"/>
  <c r="G27"/>
  <c r="F27"/>
  <c r="E27"/>
  <c r="D27"/>
  <c r="I26"/>
  <c r="H26"/>
  <c r="G26"/>
  <c r="F26"/>
  <c r="E26"/>
  <c r="D26"/>
  <c r="I25"/>
  <c r="H25"/>
  <c r="G25"/>
  <c r="F25"/>
  <c r="E25"/>
  <c r="D25"/>
  <c r="I24"/>
  <c r="H24"/>
  <c r="G24"/>
  <c r="F24"/>
  <c r="E24"/>
  <c r="D24"/>
  <c r="I23"/>
  <c r="H23"/>
  <c r="G23"/>
  <c r="F23"/>
  <c r="E23"/>
  <c r="D23"/>
  <c r="I22"/>
  <c r="H22"/>
  <c r="G22"/>
  <c r="F22"/>
  <c r="E22"/>
  <c r="D22"/>
  <c r="I21"/>
  <c r="H21"/>
  <c r="G21"/>
  <c r="F21"/>
  <c r="E21"/>
  <c r="D21"/>
  <c r="I20"/>
  <c r="H20"/>
  <c r="G20"/>
  <c r="F20"/>
  <c r="E20"/>
  <c r="D20"/>
  <c r="I19"/>
  <c r="H19"/>
  <c r="G19"/>
  <c r="F19"/>
  <c r="E19"/>
  <c r="D19"/>
  <c r="I18"/>
  <c r="H18"/>
  <c r="G18"/>
  <c r="F18"/>
  <c r="E18"/>
  <c r="D18"/>
  <c r="I17"/>
  <c r="H17"/>
  <c r="G17"/>
  <c r="F17"/>
  <c r="E17"/>
  <c r="D17"/>
  <c r="I16"/>
  <c r="H16"/>
  <c r="C16" s="1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I12"/>
  <c r="H12"/>
  <c r="G12"/>
  <c r="F12"/>
  <c r="E12"/>
  <c r="D12"/>
  <c r="I11"/>
  <c r="H11"/>
  <c r="G11"/>
  <c r="F11"/>
  <c r="E11"/>
  <c r="D11"/>
  <c r="I10"/>
  <c r="H10"/>
  <c r="G10"/>
  <c r="F10"/>
  <c r="E10"/>
  <c r="D10"/>
  <c r="I9"/>
  <c r="H9"/>
  <c r="G9"/>
  <c r="F9"/>
  <c r="E9"/>
  <c r="D9"/>
  <c r="I8"/>
  <c r="H8"/>
  <c r="G8"/>
  <c r="F8"/>
  <c r="E8"/>
  <c r="D8"/>
  <c r="I7"/>
  <c r="H7"/>
  <c r="G7"/>
  <c r="F7"/>
  <c r="E7"/>
  <c r="D7"/>
  <c r="I6"/>
  <c r="H6"/>
  <c r="G6"/>
  <c r="F6"/>
  <c r="E6"/>
  <c r="D6"/>
  <c r="C6" l="1"/>
  <c r="C14"/>
  <c r="C13"/>
  <c r="C17"/>
  <c r="C23"/>
  <c r="C31"/>
  <c r="C9"/>
  <c r="C7"/>
  <c r="C32"/>
  <c r="C34"/>
  <c r="C36"/>
  <c r="C38"/>
  <c r="C18"/>
  <c r="C20"/>
  <c r="C22"/>
  <c r="C24"/>
  <c r="C26"/>
  <c r="C28"/>
  <c r="C30"/>
  <c r="C8"/>
  <c r="C10"/>
  <c r="C12"/>
  <c r="C11"/>
  <c r="C33"/>
  <c r="C35"/>
  <c r="C37"/>
  <c r="C15"/>
  <c r="C19"/>
  <c r="C21"/>
  <c r="C25"/>
  <c r="C27"/>
  <c r="C29"/>
  <c r="C41" i="21"/>
  <c r="C38"/>
  <c r="C33"/>
  <c r="C30"/>
  <c r="C27"/>
  <c r="C21"/>
  <c r="C19"/>
  <c r="C18"/>
  <c r="C15"/>
  <c r="C12"/>
  <c r="C9"/>
  <c r="F4"/>
  <c r="E4"/>
  <c r="D4"/>
  <c r="C2"/>
  <c r="C39" l="1"/>
  <c r="C24"/>
  <c r="C26"/>
  <c r="C36"/>
  <c r="C40"/>
  <c r="C11"/>
  <c r="C29"/>
  <c r="C14"/>
  <c r="C32"/>
  <c r="C10"/>
  <c r="C28"/>
  <c r="C17"/>
  <c r="C35"/>
  <c r="C22"/>
  <c r="C13"/>
  <c r="C31"/>
  <c r="C20"/>
  <c r="C25"/>
  <c r="C16"/>
  <c r="C34"/>
  <c r="C23"/>
  <c r="C37"/>
  <c r="D40" i="20" l="1"/>
  <c r="C40" s="1"/>
  <c r="D39"/>
  <c r="C39" s="1"/>
  <c r="D38"/>
  <c r="C38" s="1"/>
  <c r="D37"/>
  <c r="C37" s="1"/>
  <c r="D36"/>
  <c r="C36" s="1"/>
  <c r="D35"/>
  <c r="C35"/>
  <c r="D34"/>
  <c r="C34" s="1"/>
  <c r="D33"/>
  <c r="C33" s="1"/>
  <c r="D32"/>
  <c r="C32" s="1"/>
  <c r="D31"/>
  <c r="C31" s="1"/>
  <c r="D30"/>
  <c r="C30" s="1"/>
  <c r="D29"/>
  <c r="C29"/>
  <c r="D28"/>
  <c r="C28" s="1"/>
  <c r="D27"/>
  <c r="C27" s="1"/>
  <c r="D26"/>
  <c r="C26" s="1"/>
  <c r="D25"/>
  <c r="C25" s="1"/>
  <c r="D24"/>
  <c r="C24" s="1"/>
  <c r="D23"/>
  <c r="C23"/>
  <c r="D22"/>
  <c r="C22" s="1"/>
  <c r="D21"/>
  <c r="C21" s="1"/>
  <c r="D20"/>
  <c r="C20"/>
  <c r="D19"/>
  <c r="C19" s="1"/>
  <c r="D18"/>
  <c r="C18" s="1"/>
  <c r="D17"/>
  <c r="C17"/>
  <c r="D16"/>
  <c r="C16" s="1"/>
  <c r="D15"/>
  <c r="C15" s="1"/>
  <c r="D14"/>
  <c r="C14" s="1"/>
  <c r="D13"/>
  <c r="C13" s="1"/>
  <c r="D12"/>
  <c r="C12" s="1"/>
  <c r="D11"/>
  <c r="C11"/>
  <c r="D10"/>
  <c r="C10" s="1"/>
  <c r="D9"/>
  <c r="C9" s="1"/>
  <c r="D8"/>
  <c r="C8" s="1"/>
  <c r="D4"/>
  <c r="C2"/>
  <c r="E40" i="19" l="1"/>
  <c r="D40"/>
  <c r="C40" s="1"/>
  <c r="E39"/>
  <c r="D39"/>
  <c r="C39" s="1"/>
  <c r="E38"/>
  <c r="D38"/>
  <c r="C38" s="1"/>
  <c r="E37"/>
  <c r="D37"/>
  <c r="C37"/>
  <c r="E36"/>
  <c r="D36"/>
  <c r="C36" s="1"/>
  <c r="E35"/>
  <c r="D35"/>
  <c r="C35" s="1"/>
  <c r="E34"/>
  <c r="D34"/>
  <c r="C34" s="1"/>
  <c r="E33"/>
  <c r="D33"/>
  <c r="C33"/>
  <c r="E32"/>
  <c r="D32"/>
  <c r="C32" s="1"/>
  <c r="E31"/>
  <c r="D31"/>
  <c r="C31" s="1"/>
  <c r="E30"/>
  <c r="D30"/>
  <c r="C30" s="1"/>
  <c r="E29"/>
  <c r="D29"/>
  <c r="C29"/>
  <c r="E28"/>
  <c r="D28"/>
  <c r="C28" s="1"/>
  <c r="E27"/>
  <c r="D27"/>
  <c r="C27" s="1"/>
  <c r="E26"/>
  <c r="D26"/>
  <c r="C26" s="1"/>
  <c r="E25"/>
  <c r="D25"/>
  <c r="C25"/>
  <c r="E24"/>
  <c r="D24"/>
  <c r="C24" s="1"/>
  <c r="E23"/>
  <c r="D23"/>
  <c r="C23" s="1"/>
  <c r="E22"/>
  <c r="D22"/>
  <c r="C22" s="1"/>
  <c r="E21"/>
  <c r="D21"/>
  <c r="C21"/>
  <c r="E20"/>
  <c r="D20"/>
  <c r="C20" s="1"/>
  <c r="E19"/>
  <c r="D19"/>
  <c r="C19" s="1"/>
  <c r="E18"/>
  <c r="D18"/>
  <c r="C18" s="1"/>
  <c r="E17"/>
  <c r="D17"/>
  <c r="C17"/>
  <c r="E16"/>
  <c r="D16"/>
  <c r="C16" s="1"/>
  <c r="E15"/>
  <c r="D15"/>
  <c r="C15" s="1"/>
  <c r="E14"/>
  <c r="D14"/>
  <c r="C14" s="1"/>
  <c r="E13"/>
  <c r="D13"/>
  <c r="C13"/>
  <c r="E12"/>
  <c r="D12"/>
  <c r="C12" s="1"/>
  <c r="E11"/>
  <c r="D11"/>
  <c r="C11" s="1"/>
  <c r="E10"/>
  <c r="D10"/>
  <c r="C10" s="1"/>
  <c r="E9"/>
  <c r="D9"/>
  <c r="C9"/>
  <c r="E8"/>
  <c r="D8"/>
  <c r="C8" s="1"/>
  <c r="E4"/>
  <c r="D4"/>
  <c r="C2"/>
  <c r="K4" i="18" l="1"/>
  <c r="J4"/>
  <c r="I4"/>
  <c r="H4"/>
  <c r="G4"/>
  <c r="F4"/>
  <c r="E4"/>
  <c r="D4"/>
  <c r="C2"/>
  <c r="C19" l="1"/>
  <c r="C36"/>
  <c r="C15"/>
  <c r="C16"/>
  <c r="C20"/>
  <c r="C24"/>
  <c r="C28"/>
  <c r="C32"/>
  <c r="C40"/>
  <c r="C31"/>
  <c r="C39"/>
  <c r="C12"/>
  <c r="C35"/>
  <c r="C10"/>
  <c r="C13"/>
  <c r="C17"/>
  <c r="C21"/>
  <c r="C25"/>
  <c r="C29"/>
  <c r="C33"/>
  <c r="C37"/>
  <c r="C41"/>
  <c r="C23"/>
  <c r="C30"/>
  <c r="C27"/>
  <c r="C11"/>
  <c r="C14"/>
  <c r="C18"/>
  <c r="C22"/>
  <c r="C26"/>
  <c r="C34"/>
  <c r="C38"/>
  <c r="C9"/>
  <c r="C41" i="17" l="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K4"/>
  <c r="J4"/>
  <c r="I4"/>
  <c r="H4"/>
  <c r="G4"/>
  <c r="F4"/>
  <c r="E4"/>
  <c r="D4"/>
  <c r="C2"/>
</calcChain>
</file>

<file path=xl/sharedStrings.xml><?xml version="1.0" encoding="utf-8"?>
<sst xmlns="http://schemas.openxmlformats.org/spreadsheetml/2006/main" count="466" uniqueCount="144">
  <si>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</si>
  <si>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</si>
  <si>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</si>
  <si>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</si>
  <si>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</si>
  <si>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</si>
  <si>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</si>
  <si>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</si>
  <si>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</si>
  <si>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</si>
  <si>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</si>
  <si>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</si>
  <si>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</si>
  <si>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</si>
  <si>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</si>
  <si>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</si>
  <si>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</si>
  <si>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</si>
  <si>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</si>
  <si>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</si>
  <si>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</si>
  <si>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</si>
  <si>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</si>
  <si>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</si>
  <si>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</si>
  <si>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</si>
  <si>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</si>
  <si>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</si>
  <si>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</si>
  <si>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</si>
  <si>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</si>
  <si>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</si>
  <si>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</si>
  <si>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Наименование муниципального образования Курской области</t>
  </si>
  <si>
    <t>Место в рейтинге</t>
  </si>
  <si>
    <t xml:space="preserve">Оценка по группам показателей мониторинга уровня открытости бюджетных данных </t>
  </si>
  <si>
    <t>Итоговая оценка уровня открытости бюджетных данных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</si>
  <si>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в части обеспечения открытости бюджетных данных для граждан</t>
  </si>
  <si>
    <t>Наличие и содержательное наполнение "Бюджета для граждан"</t>
  </si>
  <si>
    <t>Публикация сведений по вопросам осуществления финансового контроля</t>
  </si>
  <si>
    <t>Общественное участие</t>
  </si>
  <si>
    <t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t>
  </si>
  <si>
    <t>(баллов)</t>
  </si>
  <si>
    <t>Наименование муниципальных образований Курской области</t>
  </si>
  <si>
    <t>Количество баллов</t>
  </si>
  <si>
    <t>Первое место</t>
  </si>
  <si>
    <t>Процент от максимального количества баллов</t>
  </si>
  <si>
    <t>Второе место</t>
  </si>
  <si>
    <t>Третье место</t>
  </si>
  <si>
    <t>Четвертое место</t>
  </si>
  <si>
    <t>Пятое место</t>
  </si>
  <si>
    <t>33</t>
  </si>
  <si>
    <t>Оценка по группам показателей мониторинга открытости бюджетных данных муниципальных образований Курской области</t>
  </si>
  <si>
    <t>Направление 1:</t>
  </si>
  <si>
    <t>№ п/п</t>
  </si>
  <si>
    <t>Итого по Направлению 1</t>
  </si>
  <si>
    <t>Показатель 1.1</t>
  </si>
  <si>
    <t>Показатель 1.2</t>
  </si>
  <si>
    <t>Показатель 1.4</t>
  </si>
  <si>
    <t>Показатель 1.5</t>
  </si>
  <si>
    <t>Показатель 1.6</t>
  </si>
  <si>
    <t>Показатель 1.8</t>
  </si>
  <si>
    <t>Направление 2:</t>
  </si>
  <si>
    <t>Итого по Направлению 2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</si>
  <si>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</si>
  <si>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</si>
  <si>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</si>
  <si>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</si>
  <si>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</si>
  <si>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</si>
  <si>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</si>
  <si>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2.8</t>
  </si>
  <si>
    <t>Направление 3:</t>
  </si>
  <si>
    <t>Итого по Направлению 3</t>
  </si>
  <si>
    <t>Показатель 3.1</t>
  </si>
  <si>
    <t>Показатель 3.2</t>
  </si>
  <si>
    <t>Направление 4:</t>
  </si>
  <si>
    <t>Итого по Направлению 4</t>
  </si>
  <si>
    <t>Показатель 4.1</t>
  </si>
  <si>
    <t>Направление 5:</t>
  </si>
  <si>
    <t>Итого по Направлению 5</t>
  </si>
  <si>
    <t>Показатель 5.1</t>
  </si>
  <si>
    <t>Показатель 5.2</t>
  </si>
  <si>
    <t>Показатель 5.3</t>
  </si>
  <si>
    <t>32</t>
  </si>
  <si>
    <t>Показатель 1.9</t>
  </si>
  <si>
    <t>Показатель 1.10</t>
  </si>
  <si>
    <r>
      <t xml:space="preserve">Да, опубликовано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</si>
  <si>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>Да, опубликованы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</si>
  <si>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опубликована -</t>
    </r>
    <r>
      <rPr>
        <b/>
        <i/>
        <sz val="10"/>
        <rFont val="Times New Roman"/>
        <family val="1"/>
        <charset val="204"/>
      </rPr>
      <t xml:space="preserve"> 2 </t>
    </r>
  </si>
  <si>
    <r>
      <t>Да, опубликованы (за первый квартал, первое полугодие и девять месяцев текущего финансового года) -</t>
    </r>
    <r>
      <rPr>
        <b/>
        <i/>
        <sz val="10"/>
        <rFont val="Times New Roman"/>
        <family val="1"/>
        <charset val="204"/>
      </rPr>
      <t xml:space="preserve"> 4</t>
    </r>
  </si>
  <si>
    <r>
      <t xml:space="preserve">Да, сведения публикуются ежеквартально - </t>
    </r>
    <r>
      <rPr>
        <b/>
        <i/>
        <sz val="10"/>
        <color theme="1"/>
        <rFont val="Times New Roman"/>
        <family val="1"/>
        <charset val="204"/>
      </rPr>
      <t>2</t>
    </r>
  </si>
  <si>
    <r>
      <t>Да, опубликован до утверждения бюджета на очередной финансовый год (очередной финансовый год и плановый период) в структурированном виде, с указанием полных или кратких наименований всех составляющих -</t>
    </r>
    <r>
      <rPr>
        <b/>
        <i/>
        <sz val="10"/>
        <color theme="1"/>
        <rFont val="Times New Roman"/>
        <family val="1"/>
        <charset val="204"/>
      </rPr>
      <t xml:space="preserve"> 4</t>
    </r>
  </si>
  <si>
    <r>
      <t xml:space="preserve">Да, опубликовано в сроки установленные БК РФ, в структурированном виде, с указанием полных или кратких наименований всех составляющих - </t>
    </r>
    <r>
      <rPr>
        <b/>
        <i/>
        <sz val="10"/>
        <color theme="1"/>
        <rFont val="Times New Roman"/>
        <family val="1"/>
        <charset val="204"/>
      </rPr>
      <t>4</t>
    </r>
  </si>
  <si>
    <r>
      <t xml:space="preserve">Да, опубликовано, но не в структурированном виде - </t>
    </r>
    <r>
      <rPr>
        <b/>
        <i/>
        <sz val="10"/>
        <color theme="1"/>
        <rFont val="Times New Roman"/>
        <family val="1"/>
        <charset val="204"/>
      </rPr>
      <t>2</t>
    </r>
  </si>
  <si>
    <r>
      <t xml:space="preserve">Нет, не опубликованы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</si>
  <si>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опубликована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</si>
  <si>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Сведения не опубликованы или опубликованы не за все периоды  - </t>
    </r>
    <r>
      <rPr>
        <b/>
        <i/>
        <sz val="10"/>
        <color theme="1"/>
        <rFont val="Times New Roman"/>
        <family val="1"/>
        <charset val="204"/>
      </rPr>
      <t>0</t>
    </r>
  </si>
  <si>
    <r>
      <t>Нет, не опубликованы -</t>
    </r>
    <r>
      <rPr>
        <b/>
        <i/>
        <sz val="10"/>
        <color theme="1"/>
        <rFont val="Times New Roman"/>
        <family val="1"/>
        <charset val="204"/>
      </rPr>
      <t xml:space="preserve"> 0</t>
    </r>
  </si>
  <si>
    <r>
      <t>Да, опубликован до утверждения бюджета на очередной финансовый год (очередной финансовый год и плановый период),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</si>
  <si>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>Да, опубликовано в сроки установленные БК РФ, но не в структурированном виде -</t>
    </r>
    <r>
      <rPr>
        <b/>
        <i/>
        <sz val="10"/>
        <color theme="1"/>
        <rFont val="Times New Roman"/>
        <family val="1"/>
        <charset val="204"/>
      </rPr>
      <t xml:space="preserve"> 2</t>
    </r>
  </si>
  <si>
    <r>
      <t xml:space="preserve">Нет, не опубликовано 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</si>
  <si>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 - </t>
    </r>
    <r>
      <rPr>
        <b/>
        <i/>
        <sz val="10"/>
        <color theme="1"/>
        <rFont val="Times New Roman"/>
        <family val="1"/>
        <charset val="204"/>
      </rPr>
      <t>0</t>
    </r>
  </si>
  <si>
    <r>
      <t xml:space="preserve">Нет, не опубликовано, или с нарушением по срокам публикации - </t>
    </r>
    <r>
      <rPr>
        <b/>
        <i/>
        <sz val="10"/>
        <color theme="1"/>
        <rFont val="Times New Roman"/>
        <family val="1"/>
        <charset val="204"/>
      </rPr>
      <t>0</t>
    </r>
  </si>
  <si>
    <t>Показатель 2.9</t>
  </si>
  <si>
    <r>
      <t>Да, опубликован-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</si>
  <si>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опубликован- </t>
    </r>
    <r>
      <rPr>
        <sz val="12"/>
        <color theme="1"/>
        <rFont val="Times New Roman"/>
        <family val="1"/>
        <charset val="204"/>
      </rPr>
      <t>0</t>
    </r>
  </si>
  <si>
    <t>100% - 3</t>
  </si>
  <si>
    <t>менее 100% - 0</t>
  </si>
  <si>
    <t>Да, опросы по бюджетной тематике в текущем году проводятся или проведены, результаты опросов за текущий год опубликованы - 2</t>
  </si>
  <si>
    <t>Да, существует такая возможность - 1</t>
  </si>
  <si>
    <t>Да, опубликована - 2</t>
  </si>
  <si>
    <t>Да, опросы по бюджетной тематике в текущем году проводятся или проведены, но результаты опросов за текущий год не опубликованы -1</t>
  </si>
  <si>
    <t>Нет, такой возможности не существует - 0</t>
  </si>
  <si>
    <t>Нет, информация о проведенных публичных слушаниях отсутствует - 0</t>
  </si>
  <si>
    <t>Нет, опросы не проводятся или такой возможности не существует - 0</t>
  </si>
  <si>
    <r>
      <t>Да, представлены 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</si>
  <si>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представлены - </t>
    </r>
    <r>
      <rPr>
        <sz val="12"/>
        <color theme="1"/>
        <rFont val="Times New Roman"/>
        <family val="1"/>
        <charset val="204"/>
      </rPr>
      <t>0</t>
    </r>
  </si>
  <si>
    <r>
      <t>Да, представлена -</t>
    </r>
    <r>
      <rPr>
        <sz val="12"/>
        <color theme="1"/>
        <rFont val="Times New Roman"/>
        <family val="1"/>
        <charset val="204"/>
      </rPr>
      <t>2</t>
    </r>
  </si>
  <si>
    <r>
      <t xml:space="preserve">Нет, не представлена - </t>
    </r>
    <r>
      <rPr>
        <sz val="12"/>
        <color theme="1"/>
        <rFont val="Times New Roman"/>
        <family val="1"/>
        <charset val="204"/>
      </rPr>
      <t>0</t>
    </r>
  </si>
  <si>
    <t>Да, опубликована -2</t>
  </si>
  <si>
    <t>Нет, не опубликована -0</t>
  </si>
  <si>
    <t>РЕЙТИНГ МУНИЦИПАЛЬНЫХ ОБРАЗОВАНИЙ КУРСКОЙ ОБЛАСТИ 
ПО УРОВНЮ ОТКРЫТОСТИ БЮДЖЕТНЫХ ДАННЫХ за 2024 ГОД</t>
  </si>
  <si>
    <t>Информационное сопровождение практики инициативного бюджетирования</t>
  </si>
  <si>
    <t>30-31</t>
  </si>
  <si>
    <t>22-24</t>
  </si>
  <si>
    <t>29</t>
  </si>
  <si>
    <t>25-28</t>
  </si>
  <si>
    <t>Лидеры рейтинга  муниципальных образований Курской области                                                                                      по уровню открытости бюджетных данных за 2024 год</t>
  </si>
  <si>
    <t>Шестое место</t>
  </si>
  <si>
    <t>Седьмое место</t>
  </si>
  <si>
    <t>Восьмое место</t>
  </si>
  <si>
    <t>Девятое место</t>
  </si>
  <si>
    <t>1-8</t>
  </si>
  <si>
    <t>9-12</t>
  </si>
  <si>
    <t>13-21</t>
  </si>
  <si>
    <r>
      <t xml:space="preserve">Да, опубликован одновременно с проектом бюджета на очередной финансовый год (очередной финансовый год и плановый период) - </t>
    </r>
    <r>
      <rPr>
        <sz val="12"/>
        <color theme="1"/>
        <rFont val="Times New Roman"/>
        <family val="1"/>
        <charset val="204"/>
      </rPr>
      <t>4</t>
    </r>
  </si>
  <si>
    <t>Опубликование в сети "Интернет"  "Бюджета для граждан", разработанного на основе проекта   бюджета муниципального образования на очередной финансовый год (очередной финансовый год и плановый период)</t>
  </si>
  <si>
    <r>
      <t xml:space="preserve">Да, опубликован, но после  опубликования проекта бюджета на очередной финансовый год (очередной финансовый год и плановый период)- </t>
    </r>
    <r>
      <rPr>
        <sz val="12"/>
        <color theme="1"/>
        <rFont val="Times New Roman"/>
        <family val="1"/>
        <charset val="204"/>
      </rPr>
      <t>2</t>
    </r>
  </si>
  <si>
    <t>Направление 6 : Информационное сопровождение практики инициативного бюджетирования</t>
  </si>
  <si>
    <t>Итого по Направлению 6</t>
  </si>
  <si>
    <t>Показатель 6.1</t>
  </si>
  <si>
    <t>Да, информационное сопровождение используется -4</t>
  </si>
  <si>
    <t>Нет, информационное сопровождение не используется - 0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</si>
</sst>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2" fillId="2" borderId="3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3" fontId="13" fillId="0" borderId="0" xfId="0" applyNumberFormat="1" applyFont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23" fillId="2" borderId="28" xfId="0" applyNumberFormat="1" applyFont="1" applyFill="1" applyBorder="1" applyAlignment="1">
      <alignment horizontal="center" vertical="center" wrapText="1"/>
    </xf>
    <xf numFmtId="0" fontId="23" fillId="2" borderId="29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 wrapText="1" indent="1"/>
    </xf>
    <xf numFmtId="0" fontId="21" fillId="0" borderId="25" xfId="0" applyFont="1" applyBorder="1" applyAlignment="1">
      <alignment horizontal="left" vertical="center" wrapText="1" indent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27" xfId="0" applyFont="1" applyBorder="1" applyAlignment="1">
      <alignment horizontal="left" vertical="center" wrapText="1" inden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3" fillId="0" borderId="0" xfId="0" applyFont="1"/>
    <xf numFmtId="0" fontId="17" fillId="0" borderId="24" xfId="0" applyFont="1" applyBorder="1" applyAlignment="1">
      <alignment horizontal="left" vertical="center" wrapText="1" indent="1"/>
    </xf>
    <xf numFmtId="0" fontId="17" fillId="0" borderId="34" xfId="0" applyFont="1" applyBorder="1" applyAlignment="1">
      <alignment horizontal="left" vertical="center" wrapText="1" indent="1"/>
    </xf>
    <xf numFmtId="0" fontId="2" fillId="2" borderId="25" xfId="0" applyFont="1" applyFill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 indent="1"/>
    </xf>
    <xf numFmtId="0" fontId="26" fillId="0" borderId="0" xfId="0" applyFont="1"/>
    <xf numFmtId="0" fontId="27" fillId="0" borderId="0" xfId="0" applyFont="1"/>
    <xf numFmtId="9" fontId="28" fillId="0" borderId="27" xfId="0" applyNumberFormat="1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 indent="1"/>
    </xf>
    <xf numFmtId="0" fontId="17" fillId="0" borderId="36" xfId="0" applyFont="1" applyBorder="1" applyAlignment="1">
      <alignment horizontal="left" vertical="center" wrapText="1" indent="1"/>
    </xf>
    <xf numFmtId="0" fontId="17" fillId="0" borderId="37" xfId="0" applyFont="1" applyBorder="1" applyAlignment="1">
      <alignment horizontal="left" vertical="center" wrapText="1" inden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/>
    </xf>
    <xf numFmtId="1" fontId="3" fillId="0" borderId="0" xfId="0" applyNumberFormat="1" applyFont="1" applyFill="1"/>
    <xf numFmtId="1" fontId="29" fillId="2" borderId="1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Fill="1" applyBorder="1" applyAlignment="1">
      <alignment horizontal="center" vertical="center" wrapText="1"/>
    </xf>
    <xf numFmtId="1" fontId="31" fillId="0" borderId="4" xfId="1" applyNumberFormat="1" applyFont="1" applyFill="1" applyBorder="1" applyAlignment="1">
      <alignment horizontal="center" vertical="center"/>
    </xf>
    <xf numFmtId="1" fontId="31" fillId="0" borderId="21" xfId="1" applyNumberFormat="1" applyFont="1" applyFill="1" applyBorder="1" applyAlignment="1">
      <alignment horizontal="center" vertical="center"/>
    </xf>
    <xf numFmtId="1" fontId="25" fillId="0" borderId="25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/>
    </xf>
    <xf numFmtId="1" fontId="31" fillId="0" borderId="1" xfId="1" applyNumberFormat="1" applyFont="1" applyFill="1" applyBorder="1" applyAlignment="1">
      <alignment horizontal="center" vertical="center"/>
    </xf>
    <xf numFmtId="1" fontId="31" fillId="0" borderId="5" xfId="1" applyNumberFormat="1" applyFont="1" applyFill="1" applyBorder="1" applyAlignment="1">
      <alignment horizontal="center" vertical="center"/>
    </xf>
    <xf numFmtId="1" fontId="25" fillId="0" borderId="27" xfId="0" applyNumberFormat="1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8" fillId="0" borderId="11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 wrapText="1"/>
    </xf>
    <xf numFmtId="1" fontId="30" fillId="2" borderId="4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/>
    </xf>
    <xf numFmtId="1" fontId="31" fillId="0" borderId="27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3"/>
    <cellStyle name="Финансовый 2" xfId="4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4/&#1053;&#1086;&#1074;&#1099;&#1077;%20&#1092;&#1086;&#1088;&#1084;&#1099;%20&#1087;&#1086;%20&#1055;&#1088;&#1080;&#1082;&#1072;&#1079;&#1091;%202024%20(&#1089;%20&#1091;&#1095;&#1077;&#1090;&#1086;&#1084;%20&#1074;&#1085;&#1077;&#1089;&#1077;&#1085;.&#1080;&#1079;&#1084;&#1077;&#1085;.)/&#1053;&#1072;&#1087;&#1088;&#1072;&#1074;&#1083;&#1077;&#1085;&#1080;&#1077;%2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&#1054;&#1058;&#1050;&#1056;&#1067;&#1058;&#1054;&#1057;&#1058;&#1068;%20&#1079;&#1072;%202023/&#1053;&#1086;&#1074;&#1099;&#1077;%20&#1092;&#1086;&#1088;&#1084;&#1099;%20&#1087;&#1086;%20&#1055;&#1088;&#1080;&#1082;&#1072;&#1079;&#1091;%202023%20(&#1089;%20&#1091;&#1095;&#1077;&#1090;&#1086;&#1084;%20&#1074;&#1085;&#1077;&#1089;&#1077;&#1085;.&#1080;&#1079;&#1084;&#1077;&#1085;.)/&#1053;&#1072;&#1087;&#1088;&#1072;&#1074;&#1083;&#1077;&#1085;&#1080;&#1077;%2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ы"/>
      <sheetName val="Оценка (Направление 1)"/>
      <sheetName val="Методика (Направление 1)"/>
      <sheetName val="Показатель 1.1"/>
      <sheetName val="Показатель 1.2 "/>
      <sheetName val="Показатель 1.4"/>
      <sheetName val="Показатель 1.5"/>
      <sheetName val="Показатель 1.6"/>
      <sheetName val="Показатель 1.8"/>
      <sheetName val="Показатель 1.9"/>
      <sheetName val="Показатель 1.10"/>
    </sheetNames>
    <sheetDataSet>
      <sheetData sheetId="0" refreshError="1"/>
      <sheetData sheetId="1">
        <row r="9">
          <cell r="C9">
            <v>26</v>
          </cell>
        </row>
        <row r="10">
          <cell r="C10">
            <v>26</v>
          </cell>
        </row>
        <row r="11">
          <cell r="C11">
            <v>26</v>
          </cell>
        </row>
        <row r="12">
          <cell r="C12">
            <v>26</v>
          </cell>
        </row>
        <row r="13">
          <cell r="C13">
            <v>26</v>
          </cell>
        </row>
        <row r="14">
          <cell r="C14">
            <v>26</v>
          </cell>
        </row>
        <row r="15">
          <cell r="C15">
            <v>26</v>
          </cell>
        </row>
        <row r="16">
          <cell r="C16">
            <v>26</v>
          </cell>
        </row>
        <row r="17">
          <cell r="C17">
            <v>26</v>
          </cell>
        </row>
        <row r="19">
          <cell r="C19">
            <v>26</v>
          </cell>
        </row>
        <row r="20">
          <cell r="C20">
            <v>26</v>
          </cell>
        </row>
        <row r="21">
          <cell r="C21">
            <v>26</v>
          </cell>
        </row>
        <row r="22">
          <cell r="C22">
            <v>26</v>
          </cell>
        </row>
        <row r="23">
          <cell r="C23">
            <v>26</v>
          </cell>
        </row>
        <row r="24">
          <cell r="C24">
            <v>26</v>
          </cell>
        </row>
        <row r="25">
          <cell r="C25">
            <v>26</v>
          </cell>
        </row>
        <row r="26">
          <cell r="C26">
            <v>26</v>
          </cell>
        </row>
        <row r="27">
          <cell r="C27">
            <v>26</v>
          </cell>
        </row>
        <row r="28">
          <cell r="C28">
            <v>26</v>
          </cell>
        </row>
        <row r="29">
          <cell r="C29">
            <v>26</v>
          </cell>
        </row>
        <row r="30">
          <cell r="C30">
            <v>26</v>
          </cell>
        </row>
        <row r="31">
          <cell r="C31">
            <v>26</v>
          </cell>
        </row>
        <row r="32">
          <cell r="C32">
            <v>26</v>
          </cell>
        </row>
        <row r="33">
          <cell r="C33">
            <v>24</v>
          </cell>
        </row>
        <row r="34">
          <cell r="C34">
            <v>26</v>
          </cell>
        </row>
        <row r="35">
          <cell r="C35">
            <v>26</v>
          </cell>
        </row>
        <row r="36">
          <cell r="C36">
            <v>24</v>
          </cell>
        </row>
        <row r="37">
          <cell r="C37">
            <v>26</v>
          </cell>
        </row>
        <row r="38">
          <cell r="C38">
            <v>26</v>
          </cell>
        </row>
        <row r="39">
          <cell r="C39">
            <v>26</v>
          </cell>
        </row>
        <row r="40">
          <cell r="C40">
            <v>24</v>
          </cell>
        </row>
        <row r="41">
          <cell r="C41">
            <v>26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4)"/>
      <sheetName val="Методика (Направление 4)"/>
      <sheetName val="Показатель 4.1"/>
      <sheetName val="Лист1"/>
    </sheetNames>
    <sheetDataSet>
      <sheetData sheetId="0"/>
      <sheetData sheetId="1">
        <row r="2">
          <cell r="B2" t="str">
            <v>Публикация сведений по вопросам осуществления финансового контроля</v>
          </cell>
        </row>
        <row r="3">
          <cell r="B3" t="str">
            <v>Опубликование информации о проведенных в текущем финансовом году контрольных мероприятиях органами муниципального финансового контроля</v>
          </cell>
        </row>
      </sheetData>
      <sheetData sheetId="2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2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5)"/>
      <sheetName val="Методика (Направление 5)"/>
      <sheetName val="Показатель 5.1"/>
      <sheetName val="Показатель 5.2"/>
      <sheetName val="Показатель 5.3 "/>
      <sheetName val="Лист1"/>
    </sheetNames>
    <sheetDataSet>
      <sheetData sheetId="0"/>
      <sheetData sheetId="1">
        <row r="2">
          <cell r="B2" t="str">
            <v>Общественное участие</v>
          </cell>
        </row>
        <row r="3">
          <cell r="B3" t="str">
            <v>Проведение интернет-опросов общественного мнения по бюджетной тематике</v>
          </cell>
        </row>
        <row r="8">
          <cell r="B8" t="str">
            <v>Наличие возможности для граждан в электронном виде задать вопрос, направить отзыв и (или) предложение по бюджетной тематике</v>
          </cell>
        </row>
        <row r="12">
          <cell r="B12" t="str">
    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    </cell>
        </row>
      </sheetData>
      <sheetData sheetId="2">
        <row r="10">
          <cell r="D10">
            <v>2</v>
          </cell>
        </row>
      </sheetData>
      <sheetData sheetId="3">
        <row r="10">
          <cell r="D10">
            <v>1</v>
          </cell>
        </row>
      </sheetData>
      <sheetData sheetId="4">
        <row r="10">
          <cell r="D10">
            <v>2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2)"/>
      <sheetName val="Методика (Направление 2)"/>
      <sheetName val="Показатель 2.1"/>
      <sheetName val="Показатель 2.2"/>
      <sheetName val="Показатель 2.3 "/>
      <sheetName val="Показатель 2.4"/>
      <sheetName val="Показатель 2.5"/>
      <sheetName val="Показатель 2.6"/>
      <sheetName val="Показатель 2.7"/>
      <sheetName val="Показатель 2.8"/>
      <sheetName val="Показатель 2.9"/>
      <sheetName val="проценты"/>
    </sheetNames>
    <sheetDataSet>
      <sheetData sheetId="0">
        <row r="9">
          <cell r="C9">
            <v>20</v>
          </cell>
        </row>
        <row r="10">
          <cell r="C10">
            <v>20</v>
          </cell>
        </row>
        <row r="11">
          <cell r="C11">
            <v>16</v>
          </cell>
        </row>
        <row r="12">
          <cell r="C12">
            <v>18</v>
          </cell>
        </row>
        <row r="13">
          <cell r="C13">
            <v>18</v>
          </cell>
        </row>
        <row r="14">
          <cell r="C14">
            <v>20</v>
          </cell>
        </row>
        <row r="15">
          <cell r="C15">
            <v>16</v>
          </cell>
        </row>
        <row r="16">
          <cell r="C16">
            <v>20</v>
          </cell>
        </row>
        <row r="17">
          <cell r="C17">
            <v>18</v>
          </cell>
        </row>
        <row r="18">
          <cell r="C18">
            <v>20</v>
          </cell>
        </row>
        <row r="19">
          <cell r="C19">
            <v>20</v>
          </cell>
        </row>
        <row r="20">
          <cell r="C20">
            <v>16</v>
          </cell>
        </row>
        <row r="21">
          <cell r="C21">
            <v>18</v>
          </cell>
        </row>
        <row r="22">
          <cell r="C22">
            <v>14</v>
          </cell>
        </row>
        <row r="23">
          <cell r="C23">
            <v>20</v>
          </cell>
        </row>
        <row r="24">
          <cell r="C24">
            <v>20</v>
          </cell>
        </row>
        <row r="25">
          <cell r="C25">
            <v>18</v>
          </cell>
        </row>
        <row r="26">
          <cell r="C26">
            <v>20</v>
          </cell>
        </row>
        <row r="27">
          <cell r="C27">
            <v>16</v>
          </cell>
        </row>
        <row r="28">
          <cell r="C28">
            <v>20</v>
          </cell>
        </row>
        <row r="29">
          <cell r="C29">
            <v>16</v>
          </cell>
        </row>
        <row r="30">
          <cell r="C30">
            <v>20</v>
          </cell>
        </row>
        <row r="31">
          <cell r="C31">
            <v>20</v>
          </cell>
        </row>
        <row r="32">
          <cell r="C32">
            <v>18</v>
          </cell>
        </row>
        <row r="33">
          <cell r="C33">
            <v>18</v>
          </cell>
        </row>
        <row r="34">
          <cell r="C34">
            <v>20</v>
          </cell>
        </row>
        <row r="35">
          <cell r="C35">
            <v>20</v>
          </cell>
        </row>
        <row r="36">
          <cell r="C36">
            <v>6</v>
          </cell>
        </row>
        <row r="37">
          <cell r="C37">
            <v>20</v>
          </cell>
        </row>
        <row r="38">
          <cell r="C38">
            <v>20</v>
          </cell>
        </row>
        <row r="39">
          <cell r="C39">
            <v>20</v>
          </cell>
        </row>
        <row r="40">
          <cell r="C40">
            <v>20</v>
          </cell>
        </row>
        <row r="41">
          <cell r="C41">
            <v>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3)"/>
      <sheetName val="Методика (Направление 3)"/>
      <sheetName val="Показатели 3.1"/>
      <sheetName val="Показатели 3.2"/>
      <sheetName val="Лист1"/>
    </sheetNames>
    <sheetDataSet>
      <sheetData sheetId="0">
        <row r="8">
          <cell r="C8">
            <v>6</v>
          </cell>
        </row>
        <row r="9">
          <cell r="C9">
            <v>6</v>
          </cell>
        </row>
        <row r="10">
          <cell r="C10">
            <v>6</v>
          </cell>
        </row>
        <row r="11">
          <cell r="C11">
            <v>6</v>
          </cell>
        </row>
        <row r="12">
          <cell r="C12">
            <v>6</v>
          </cell>
        </row>
        <row r="13">
          <cell r="C13">
            <v>6</v>
          </cell>
        </row>
        <row r="14">
          <cell r="C14">
            <v>6</v>
          </cell>
        </row>
        <row r="15">
          <cell r="C15">
            <v>6</v>
          </cell>
        </row>
        <row r="16">
          <cell r="C16">
            <v>6</v>
          </cell>
        </row>
        <row r="17">
          <cell r="C17">
            <v>6</v>
          </cell>
        </row>
        <row r="18">
          <cell r="C18">
            <v>6</v>
          </cell>
        </row>
        <row r="19">
          <cell r="C19">
            <v>6</v>
          </cell>
        </row>
        <row r="20">
          <cell r="C20">
            <v>6</v>
          </cell>
        </row>
        <row r="21">
          <cell r="C21">
            <v>6</v>
          </cell>
        </row>
        <row r="22">
          <cell r="C22">
            <v>6</v>
          </cell>
        </row>
        <row r="23">
          <cell r="C23">
            <v>6</v>
          </cell>
        </row>
        <row r="24">
          <cell r="C24">
            <v>6</v>
          </cell>
        </row>
        <row r="25">
          <cell r="C25">
            <v>6</v>
          </cell>
        </row>
        <row r="26">
          <cell r="C26">
            <v>6</v>
          </cell>
        </row>
        <row r="27">
          <cell r="C27">
            <v>6</v>
          </cell>
        </row>
        <row r="28">
          <cell r="C28">
            <v>6</v>
          </cell>
        </row>
        <row r="29">
          <cell r="C29">
            <v>6</v>
          </cell>
        </row>
        <row r="30">
          <cell r="C30">
            <v>6</v>
          </cell>
        </row>
        <row r="31">
          <cell r="C31">
            <v>6</v>
          </cell>
        </row>
        <row r="32">
          <cell r="C32">
            <v>6</v>
          </cell>
        </row>
        <row r="33">
          <cell r="C33">
            <v>6</v>
          </cell>
        </row>
        <row r="34">
          <cell r="C34">
            <v>6</v>
          </cell>
        </row>
        <row r="35">
          <cell r="C35">
            <v>6</v>
          </cell>
        </row>
        <row r="36">
          <cell r="C36">
            <v>6</v>
          </cell>
        </row>
        <row r="37">
          <cell r="C37">
            <v>6</v>
          </cell>
        </row>
        <row r="38">
          <cell r="C38">
            <v>6</v>
          </cell>
        </row>
        <row r="39">
          <cell r="C39">
            <v>6</v>
          </cell>
        </row>
        <row r="40">
          <cell r="C40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4)"/>
      <sheetName val="Методика (Направление 4)"/>
      <sheetName val="Показатель 4.1"/>
      <sheetName val="Лист1"/>
    </sheetNames>
    <sheetDataSet>
      <sheetData sheetId="0">
        <row r="8">
          <cell r="C8">
            <v>2</v>
          </cell>
        </row>
        <row r="9">
          <cell r="C9">
            <v>2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2</v>
          </cell>
        </row>
        <row r="13">
          <cell r="C13">
            <v>2</v>
          </cell>
        </row>
        <row r="14">
          <cell r="C14">
            <v>2</v>
          </cell>
        </row>
        <row r="15">
          <cell r="C15">
            <v>2</v>
          </cell>
        </row>
        <row r="16">
          <cell r="C16">
            <v>2</v>
          </cell>
        </row>
        <row r="17">
          <cell r="C17">
            <v>2</v>
          </cell>
        </row>
        <row r="18">
          <cell r="C18">
            <v>2</v>
          </cell>
        </row>
        <row r="19">
          <cell r="C19">
            <v>2</v>
          </cell>
        </row>
        <row r="20">
          <cell r="C20">
            <v>2</v>
          </cell>
        </row>
        <row r="21">
          <cell r="C21">
            <v>2</v>
          </cell>
        </row>
        <row r="22">
          <cell r="C22">
            <v>2</v>
          </cell>
        </row>
        <row r="23">
          <cell r="C23">
            <v>2</v>
          </cell>
        </row>
        <row r="24">
          <cell r="C24">
            <v>2</v>
          </cell>
        </row>
        <row r="25">
          <cell r="C25">
            <v>2</v>
          </cell>
        </row>
        <row r="26">
          <cell r="C26">
            <v>2</v>
          </cell>
        </row>
        <row r="27">
          <cell r="C27">
            <v>2</v>
          </cell>
        </row>
        <row r="28">
          <cell r="C28">
            <v>2</v>
          </cell>
        </row>
        <row r="29">
          <cell r="C29">
            <v>2</v>
          </cell>
        </row>
        <row r="30">
          <cell r="C30">
            <v>2</v>
          </cell>
        </row>
        <row r="31">
          <cell r="C31">
            <v>2</v>
          </cell>
        </row>
        <row r="32">
          <cell r="C32">
            <v>2</v>
          </cell>
        </row>
        <row r="33">
          <cell r="C33">
            <v>2</v>
          </cell>
        </row>
        <row r="34">
          <cell r="C34">
            <v>2</v>
          </cell>
        </row>
        <row r="35">
          <cell r="C35">
            <v>2</v>
          </cell>
        </row>
        <row r="36">
          <cell r="C36">
            <v>2</v>
          </cell>
        </row>
        <row r="37">
          <cell r="C37">
            <v>2</v>
          </cell>
        </row>
        <row r="38">
          <cell r="C38">
            <v>2</v>
          </cell>
        </row>
        <row r="39">
          <cell r="C39">
            <v>2</v>
          </cell>
        </row>
        <row r="40">
          <cell r="C40">
            <v>2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5)"/>
      <sheetName val="Методика (Направление 5)"/>
      <sheetName val="Показатель 5.1"/>
      <sheetName val="Показатель 5.2"/>
      <sheetName val="Показатель 5.3 "/>
      <sheetName val="Лист1"/>
    </sheetNames>
    <sheetDataSet>
      <sheetData sheetId="0">
        <row r="9">
          <cell r="C9">
            <v>5</v>
          </cell>
        </row>
        <row r="10">
          <cell r="C10">
            <v>4</v>
          </cell>
        </row>
        <row r="11">
          <cell r="C11">
            <v>4</v>
          </cell>
        </row>
        <row r="12">
          <cell r="C12">
            <v>4</v>
          </cell>
        </row>
        <row r="13">
          <cell r="C13">
            <v>4</v>
          </cell>
        </row>
        <row r="14">
          <cell r="C14">
            <v>3</v>
          </cell>
        </row>
        <row r="15">
          <cell r="C15">
            <v>4</v>
          </cell>
        </row>
        <row r="16">
          <cell r="C16">
            <v>5</v>
          </cell>
        </row>
        <row r="17">
          <cell r="C17">
            <v>4</v>
          </cell>
        </row>
        <row r="18">
          <cell r="C18">
            <v>3</v>
          </cell>
        </row>
        <row r="19">
          <cell r="C19">
            <v>3</v>
          </cell>
        </row>
        <row r="20">
          <cell r="C20">
            <v>5</v>
          </cell>
        </row>
        <row r="21">
          <cell r="C21">
            <v>5</v>
          </cell>
        </row>
        <row r="22">
          <cell r="C22">
            <v>5</v>
          </cell>
        </row>
        <row r="23">
          <cell r="C23">
            <v>4</v>
          </cell>
        </row>
        <row r="24">
          <cell r="C24">
            <v>5</v>
          </cell>
        </row>
        <row r="25">
          <cell r="C25">
            <v>5</v>
          </cell>
        </row>
        <row r="26">
          <cell r="C26">
            <v>3</v>
          </cell>
        </row>
        <row r="27">
          <cell r="C27">
            <v>3</v>
          </cell>
        </row>
        <row r="28">
          <cell r="C28">
            <v>5</v>
          </cell>
        </row>
        <row r="29">
          <cell r="C29">
            <v>3</v>
          </cell>
        </row>
        <row r="30">
          <cell r="C30">
            <v>5</v>
          </cell>
        </row>
        <row r="31">
          <cell r="C31">
            <v>4</v>
          </cell>
        </row>
        <row r="32">
          <cell r="C32">
            <v>5</v>
          </cell>
        </row>
        <row r="33">
          <cell r="C33">
            <v>3</v>
          </cell>
        </row>
        <row r="34">
          <cell r="C34">
            <v>4</v>
          </cell>
        </row>
        <row r="35">
          <cell r="C35">
            <v>3</v>
          </cell>
        </row>
        <row r="36">
          <cell r="C36">
            <v>5</v>
          </cell>
        </row>
        <row r="37">
          <cell r="C37">
            <v>5</v>
          </cell>
        </row>
        <row r="38">
          <cell r="C38">
            <v>5</v>
          </cell>
        </row>
        <row r="39">
          <cell r="C39">
            <v>5</v>
          </cell>
        </row>
        <row r="40">
          <cell r="C40">
            <v>5</v>
          </cell>
        </row>
        <row r="41">
          <cell r="C41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6)"/>
      <sheetName val="Методика (Направление 6)"/>
      <sheetName val="Показатель 6.1"/>
    </sheetNames>
    <sheetDataSet>
      <sheetData sheetId="0">
        <row r="8">
          <cell r="C8">
            <v>4</v>
          </cell>
        </row>
        <row r="9">
          <cell r="C9">
            <v>4</v>
          </cell>
        </row>
        <row r="10">
          <cell r="C10">
            <v>0</v>
          </cell>
        </row>
        <row r="11">
          <cell r="C11">
            <v>4</v>
          </cell>
        </row>
        <row r="12">
          <cell r="C12">
            <v>4</v>
          </cell>
        </row>
        <row r="13">
          <cell r="C13">
            <v>4</v>
          </cell>
        </row>
        <row r="14">
          <cell r="C14">
            <v>0</v>
          </cell>
        </row>
        <row r="15">
          <cell r="C15">
            <v>4</v>
          </cell>
        </row>
        <row r="16">
          <cell r="C16">
            <v>4</v>
          </cell>
        </row>
        <row r="17">
          <cell r="C17">
            <v>4</v>
          </cell>
        </row>
        <row r="18">
          <cell r="C18">
            <v>4</v>
          </cell>
        </row>
        <row r="19">
          <cell r="C19">
            <v>0</v>
          </cell>
        </row>
        <row r="20">
          <cell r="C20">
            <v>4</v>
          </cell>
        </row>
        <row r="21">
          <cell r="C21">
            <v>0</v>
          </cell>
        </row>
        <row r="22">
          <cell r="C22">
            <v>4</v>
          </cell>
        </row>
        <row r="23">
          <cell r="C23">
            <v>4</v>
          </cell>
        </row>
        <row r="24">
          <cell r="C24">
            <v>4</v>
          </cell>
        </row>
        <row r="25">
          <cell r="C25">
            <v>4</v>
          </cell>
        </row>
        <row r="26">
          <cell r="C26">
            <v>4</v>
          </cell>
        </row>
        <row r="27">
          <cell r="C27">
            <v>4</v>
          </cell>
        </row>
        <row r="28">
          <cell r="C28">
            <v>4</v>
          </cell>
        </row>
        <row r="29">
          <cell r="C29">
            <v>4</v>
          </cell>
        </row>
        <row r="30">
          <cell r="C30">
            <v>4</v>
          </cell>
        </row>
        <row r="31">
          <cell r="C31">
            <v>4</v>
          </cell>
        </row>
        <row r="32">
          <cell r="C32">
            <v>4</v>
          </cell>
        </row>
        <row r="33">
          <cell r="C33">
            <v>4</v>
          </cell>
        </row>
        <row r="34">
          <cell r="C34">
            <v>4</v>
          </cell>
        </row>
        <row r="35">
          <cell r="C35">
            <v>4</v>
          </cell>
        </row>
        <row r="36">
          <cell r="C36">
            <v>4</v>
          </cell>
        </row>
        <row r="37">
          <cell r="C37">
            <v>4</v>
          </cell>
        </row>
        <row r="38">
          <cell r="C38">
            <v>4</v>
          </cell>
        </row>
        <row r="39">
          <cell r="C39">
            <v>4</v>
          </cell>
        </row>
        <row r="40">
          <cell r="C40">
            <v>0</v>
          </cell>
        </row>
      </sheetData>
      <sheetData sheetId="1">
        <row r="3">
          <cell r="B3" t="str">
            <v>Освещение информации о реализации социально значимых проектов на территории муниципального образования в рамках проекта «Народный бюджет» в информационно-телекоммуникационной сети «Интернет», в региональных и местных печатных СМИ, а также на региональном ТВ</v>
          </cell>
        </row>
      </sheetData>
      <sheetData sheetId="2">
        <row r="9">
          <cell r="D9">
            <v>4</v>
          </cell>
        </row>
        <row r="10">
          <cell r="D10">
            <v>4</v>
          </cell>
        </row>
        <row r="11">
          <cell r="D11">
            <v>0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0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0</v>
          </cell>
        </row>
        <row r="21">
          <cell r="D21">
            <v>4</v>
          </cell>
        </row>
        <row r="22">
          <cell r="D22">
            <v>0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ы"/>
      <sheetName val="Оценка (Направление 1)"/>
      <sheetName val="Методика (Направление 1)"/>
      <sheetName val="Показатель 1.1"/>
      <sheetName val="Показатель 1.2 "/>
      <sheetName val="Показатель 1.4"/>
      <sheetName val="Показатель 1.5"/>
      <sheetName val="Показатель 1.6"/>
      <sheetName val="Показатель 1.8"/>
      <sheetName val="Показатель 1.9"/>
      <sheetName val="Показатель 1.10"/>
    </sheetNames>
    <sheetDataSet>
      <sheetData sheetId="0"/>
      <sheetData sheetId="1"/>
      <sheetData sheetId="2">
        <row r="2">
          <cell r="B2" t="str">
    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    </cell>
        </row>
        <row r="3">
          <cell r="B3" t="str">
    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    </cell>
        </row>
        <row r="8">
          <cell r="B8" t="str">
            <v>Опубликование решения об исполнении бюджета муниципального образования за отчетный финансовый год</v>
          </cell>
        </row>
        <row r="13">
          <cell r="B13" t="str">
    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    </cell>
        </row>
        <row r="16">
          <cell r="B16" t="str">
    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    </cell>
        </row>
        <row r="20">
          <cell r="B20" t="str">
            <v xml:space="preserve">Наличие актуальных сведений об исполнении местного бюджета </v>
          </cell>
        </row>
        <row r="24">
          <cell r="B24" t="str">
            <v>Наличие актуальных сведений об объеме муниципального долга по видам заимствований</v>
          </cell>
        </row>
        <row r="27">
          <cell r="B27" t="str">
            <v>Опубликование проекта бюджета на очередной финансовый год (очередной финансовый год и плановый период)</v>
          </cell>
        </row>
        <row r="32">
          <cell r="B32" t="str">
            <v>Опубликование решения о  бюджете на очередной финансовый год (очередной финансовый год и плановый период)</v>
          </cell>
        </row>
      </sheetData>
      <sheetData sheetId="3">
        <row r="10">
          <cell r="D10">
            <v>4</v>
          </cell>
        </row>
      </sheetData>
      <sheetData sheetId="4">
        <row r="10">
          <cell r="D10">
            <v>4</v>
          </cell>
        </row>
      </sheetData>
      <sheetData sheetId="5">
        <row r="10">
          <cell r="D10">
            <v>2</v>
          </cell>
        </row>
      </sheetData>
      <sheetData sheetId="6">
        <row r="10">
          <cell r="D10">
            <v>2</v>
          </cell>
        </row>
      </sheetData>
      <sheetData sheetId="7">
        <row r="10">
          <cell r="D10">
            <v>4</v>
          </cell>
        </row>
      </sheetData>
      <sheetData sheetId="8">
        <row r="10">
          <cell r="D10">
            <v>2</v>
          </cell>
        </row>
      </sheetData>
      <sheetData sheetId="9">
        <row r="10">
          <cell r="D10">
            <v>4</v>
          </cell>
        </row>
      </sheetData>
      <sheetData sheetId="10">
        <row r="10">
          <cell r="D10">
            <v>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2)"/>
      <sheetName val="Методика (Направление 2)"/>
      <sheetName val="Показатель 2.1"/>
      <sheetName val="Показатель 2.2"/>
      <sheetName val="Показатель 2.3 "/>
      <sheetName val="Показатель 2.4"/>
      <sheetName val="Показатель 2.5"/>
      <sheetName val="Показатель 2.6"/>
      <sheetName val="Показатель 2.7"/>
      <sheetName val="Показатель 2.8"/>
      <sheetName val="Показатель 2.9"/>
      <sheetName val="проценты"/>
    </sheetNames>
    <sheetDataSet>
      <sheetData sheetId="0" refreshError="1"/>
      <sheetData sheetId="1">
        <row r="2">
          <cell r="B2" t="str">
            <v>Наличие и содержательное наполнение "Бюджета для граждан"</v>
          </cell>
        </row>
        <row r="3">
          <cell r="B3" t="str">
    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    </cell>
        </row>
        <row r="7">
          <cell r="B7" t="str">
            <v>Представление в "Бюджете для граждан" пояснений, используемых терминов</v>
          </cell>
        </row>
        <row r="11">
          <cell r="B11" t="str">
            <v>Представление в "Бюджете для граждан" показателей прогноза социально-экономического развития муниципального образования</v>
          </cell>
        </row>
        <row r="14">
          <cell r="B14" t="str">
            <v>Представление в "Бюджете для граждан" сведений о доходах бюджета на текущий финансовый год в разрезе видов доходов</v>
          </cell>
        </row>
        <row r="17">
          <cell r="B17" t="str">
    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    </cell>
        </row>
        <row r="20">
          <cell r="B20" t="str">
            <v>Представление в "Бюджете для граждан" сведений о расходах на реализацию муниципальных программ на текущий финансовый год</v>
          </cell>
        </row>
        <row r="23">
          <cell r="B23" t="str">
    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    </cell>
        </row>
        <row r="26">
          <cell r="B26" t="str">
            <v>Представление в "Бюджете для граждан" контактной информации для граждан, которые хотят больше узнать о бюджете</v>
          </cell>
        </row>
      </sheetData>
      <sheetData sheetId="2">
        <row r="10">
          <cell r="D10">
            <v>2</v>
          </cell>
        </row>
      </sheetData>
      <sheetData sheetId="3">
        <row r="10">
          <cell r="D10">
            <v>2</v>
          </cell>
        </row>
      </sheetData>
      <sheetData sheetId="4">
        <row r="10">
          <cell r="D10">
            <v>2</v>
          </cell>
        </row>
      </sheetData>
      <sheetData sheetId="5">
        <row r="10">
          <cell r="D10">
            <v>2</v>
          </cell>
        </row>
      </sheetData>
      <sheetData sheetId="6">
        <row r="10">
          <cell r="D10">
            <v>2</v>
          </cell>
        </row>
      </sheetData>
      <sheetData sheetId="7">
        <row r="10">
          <cell r="D10">
            <v>2</v>
          </cell>
        </row>
      </sheetData>
      <sheetData sheetId="8">
        <row r="10">
          <cell r="D10">
            <v>2</v>
          </cell>
        </row>
      </sheetData>
      <sheetData sheetId="9">
        <row r="10">
          <cell r="D10">
            <v>2</v>
          </cell>
        </row>
      </sheetData>
      <sheetData sheetId="10">
        <row r="10">
          <cell r="D10">
            <v>4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3)"/>
      <sheetName val="Методика (Направление 3)"/>
      <sheetName val="Показатели 3.1"/>
      <sheetName val="Показатели 3.2"/>
      <sheetName val="Лист1"/>
    </sheetNames>
    <sheetDataSet>
      <sheetData sheetId="0"/>
      <sheetData sheetId="1">
        <row r="3">
          <cell r="B3" t="str">
    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    </cell>
        </row>
        <row r="5">
          <cell r="B5" t="str">
    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    </cell>
        </row>
        <row r="9">
          <cell r="B9" t="str">
    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    </cell>
        </row>
      </sheetData>
      <sheetData sheetId="2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3">
        <row r="10">
          <cell r="D10">
            <v>3</v>
          </cell>
        </row>
        <row r="11">
          <cell r="D11">
            <v>3</v>
          </cell>
        </row>
        <row r="12">
          <cell r="D12">
            <v>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3</v>
          </cell>
        </row>
        <row r="21">
          <cell r="D21">
            <v>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3</v>
          </cell>
        </row>
        <row r="30">
          <cell r="D30">
            <v>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3</v>
          </cell>
        </row>
        <row r="34">
          <cell r="D34">
            <v>3</v>
          </cell>
        </row>
        <row r="35">
          <cell r="D35">
            <v>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="77" zoomScaleNormal="77" zoomScaleSheetLayoutView="40" zoomScalePageLayoutView="70" workbookViewId="0">
      <selection activeCell="B38" sqref="B38"/>
    </sheetView>
  </sheetViews>
  <sheetFormatPr defaultRowHeight="12.75"/>
  <cols>
    <col min="1" max="1" width="48.28515625" style="27" customWidth="1"/>
    <col min="2" max="2" width="11.7109375" style="27" customWidth="1"/>
    <col min="3" max="3" width="16.140625" style="27" customWidth="1"/>
    <col min="4" max="4" width="29.28515625" style="27" customWidth="1"/>
    <col min="5" max="5" width="18.42578125" style="27" customWidth="1"/>
    <col min="6" max="6" width="28.42578125" style="27" customWidth="1"/>
    <col min="7" max="7" width="18.42578125" style="27" customWidth="1"/>
    <col min="8" max="8" width="19.42578125" style="27" customWidth="1"/>
    <col min="9" max="9" width="21.140625" style="27" customWidth="1"/>
    <col min="10" max="14" width="16.85546875" style="27" customWidth="1"/>
    <col min="15" max="16384" width="9.140625" style="27"/>
  </cols>
  <sheetData>
    <row r="1" spans="1:14" ht="39" customHeight="1">
      <c r="A1" s="110" t="s">
        <v>122</v>
      </c>
      <c r="B1" s="110"/>
      <c r="C1" s="110"/>
      <c r="D1" s="110"/>
      <c r="E1" s="110"/>
      <c r="F1" s="110"/>
      <c r="G1" s="110"/>
      <c r="H1" s="110"/>
      <c r="I1" s="26"/>
      <c r="J1" s="26"/>
      <c r="K1" s="26"/>
      <c r="L1" s="26"/>
      <c r="M1" s="26"/>
      <c r="N1" s="26"/>
    </row>
    <row r="2" spans="1:14" ht="16.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42.75" customHeight="1">
      <c r="A3" s="112" t="s">
        <v>33</v>
      </c>
      <c r="B3" s="112" t="s">
        <v>34</v>
      </c>
      <c r="C3" s="175" t="s">
        <v>36</v>
      </c>
      <c r="D3" s="176" t="s">
        <v>35</v>
      </c>
      <c r="E3" s="176"/>
      <c r="F3" s="176"/>
      <c r="G3" s="176"/>
      <c r="H3" s="176"/>
      <c r="I3" s="176"/>
      <c r="J3" s="28"/>
      <c r="K3" s="28"/>
      <c r="L3" s="28"/>
      <c r="M3" s="28"/>
      <c r="N3" s="28"/>
    </row>
    <row r="4" spans="1:14" ht="287.25" customHeight="1">
      <c r="A4" s="113"/>
      <c r="B4" s="113"/>
      <c r="C4" s="113"/>
      <c r="D4" s="92" t="s">
        <v>37</v>
      </c>
      <c r="E4" s="92" t="s">
        <v>38</v>
      </c>
      <c r="F4" s="92" t="s">
        <v>41</v>
      </c>
      <c r="G4" s="92" t="s">
        <v>39</v>
      </c>
      <c r="H4" s="98" t="s">
        <v>40</v>
      </c>
      <c r="I4" s="177" t="s">
        <v>123</v>
      </c>
      <c r="J4" s="28"/>
      <c r="K4" s="28"/>
      <c r="L4" s="28"/>
      <c r="M4" s="28"/>
      <c r="N4" s="28"/>
    </row>
    <row r="5" spans="1:14" ht="18.75" hidden="1" customHeight="1">
      <c r="A5" s="114"/>
      <c r="B5" s="114"/>
      <c r="C5" s="93" t="s">
        <v>42</v>
      </c>
      <c r="D5" s="93" t="s">
        <v>42</v>
      </c>
      <c r="E5" s="93" t="s">
        <v>42</v>
      </c>
      <c r="F5" s="93" t="s">
        <v>42</v>
      </c>
      <c r="G5" s="93" t="s">
        <v>42</v>
      </c>
      <c r="H5" s="100" t="s">
        <v>42</v>
      </c>
      <c r="I5" s="99"/>
      <c r="J5" s="28"/>
      <c r="K5" s="28"/>
      <c r="L5" s="28"/>
      <c r="M5" s="28"/>
      <c r="N5" s="28"/>
    </row>
    <row r="6" spans="1:14" ht="18.75">
      <c r="A6" s="29" t="s">
        <v>0</v>
      </c>
      <c r="B6" s="21" t="s">
        <v>133</v>
      </c>
      <c r="C6" s="22">
        <f>D6+E6+F6+G6+H6+I6</f>
        <v>63</v>
      </c>
      <c r="D6" s="23">
        <f>'[1]Оценка (Направление 1)'!$C$9</f>
        <v>26</v>
      </c>
      <c r="E6" s="42">
        <f>'[2]Оценка (Направление 2)'!$C$9</f>
        <v>20</v>
      </c>
      <c r="F6" s="23">
        <f>'[3]Оценка (Направление 3)'!$C$8</f>
        <v>6</v>
      </c>
      <c r="G6" s="23">
        <f>'[4]Оценка (Направление 4)'!$C$8</f>
        <v>2</v>
      </c>
      <c r="H6" s="101">
        <f>'[5]Оценка (Направление 5)'!$C$9</f>
        <v>5</v>
      </c>
      <c r="I6" s="102">
        <f>'[6]Оценка (Направление 6)'!$C$8</f>
        <v>4</v>
      </c>
      <c r="J6" s="30"/>
      <c r="K6" s="28"/>
      <c r="L6" s="28"/>
      <c r="M6" s="28"/>
      <c r="N6" s="28"/>
    </row>
    <row r="7" spans="1:14" ht="18.75">
      <c r="A7" s="29" t="s">
        <v>1</v>
      </c>
      <c r="B7" s="21" t="s">
        <v>134</v>
      </c>
      <c r="C7" s="22">
        <f>D7+E7+F7+G7+H7+I7</f>
        <v>62</v>
      </c>
      <c r="D7" s="23">
        <f>'[1]Оценка (Направление 1)'!$C$10</f>
        <v>26</v>
      </c>
      <c r="E7" s="42">
        <f>'[2]Оценка (Направление 2)'!$C$10</f>
        <v>20</v>
      </c>
      <c r="F7" s="23">
        <f>'[3]Оценка (Направление 3)'!$C$9</f>
        <v>6</v>
      </c>
      <c r="G7" s="23">
        <f>'[4]Оценка (Направление 4)'!$C$9</f>
        <v>2</v>
      </c>
      <c r="H7" s="101">
        <f>'[5]Оценка (Направление 5)'!$C$10</f>
        <v>4</v>
      </c>
      <c r="I7" s="102">
        <f>'[6]Оценка (Направление 6)'!$C$9</f>
        <v>4</v>
      </c>
      <c r="J7" s="30"/>
      <c r="K7" s="28"/>
      <c r="L7" s="28"/>
      <c r="M7" s="28"/>
      <c r="N7" s="28"/>
    </row>
    <row r="8" spans="1:14" s="18" customFormat="1" ht="18.75">
      <c r="A8" s="20" t="s">
        <v>2</v>
      </c>
      <c r="B8" s="21" t="s">
        <v>124</v>
      </c>
      <c r="C8" s="22">
        <f t="shared" ref="C8:C39" si="0">D8+E8+F8+G8+H8+I8</f>
        <v>54</v>
      </c>
      <c r="D8" s="23">
        <f>'[1]Оценка (Направление 1)'!$C$11</f>
        <v>26</v>
      </c>
      <c r="E8" s="42">
        <f>'[2]Оценка (Направление 2)'!$C$11</f>
        <v>16</v>
      </c>
      <c r="F8" s="23">
        <f>'[3]Оценка (Направление 3)'!$C$10</f>
        <v>6</v>
      </c>
      <c r="G8" s="23">
        <f>'[4]Оценка (Направление 4)'!$C$10</f>
        <v>2</v>
      </c>
      <c r="H8" s="101">
        <f>'[5]Оценка (Направление 5)'!$C$11</f>
        <v>4</v>
      </c>
      <c r="I8" s="102">
        <f>'[6]Оценка (Направление 6)'!$C$10</f>
        <v>0</v>
      </c>
      <c r="J8" s="30"/>
      <c r="K8" s="19"/>
      <c r="L8" s="19"/>
      <c r="M8" s="19"/>
      <c r="N8" s="19"/>
    </row>
    <row r="9" spans="1:14" s="18" customFormat="1" ht="18.75">
      <c r="A9" s="20" t="s">
        <v>3</v>
      </c>
      <c r="B9" s="21" t="s">
        <v>125</v>
      </c>
      <c r="C9" s="22">
        <f t="shared" si="0"/>
        <v>60</v>
      </c>
      <c r="D9" s="23">
        <f>'[1]Оценка (Направление 1)'!$C$12</f>
        <v>26</v>
      </c>
      <c r="E9" s="42">
        <f>'[2]Оценка (Направление 2)'!$C$12</f>
        <v>18</v>
      </c>
      <c r="F9" s="23">
        <f>'[3]Оценка (Направление 3)'!$C$11</f>
        <v>6</v>
      </c>
      <c r="G9" s="23">
        <f>'[4]Оценка (Направление 4)'!$C$11</f>
        <v>2</v>
      </c>
      <c r="H9" s="101">
        <f>'[5]Оценка (Направление 5)'!$C$12</f>
        <v>4</v>
      </c>
      <c r="I9" s="102">
        <f>'[6]Оценка (Направление 6)'!$C$11</f>
        <v>4</v>
      </c>
      <c r="J9" s="30"/>
      <c r="K9" s="19"/>
      <c r="L9" s="19"/>
      <c r="M9" s="19"/>
      <c r="N9" s="19"/>
    </row>
    <row r="10" spans="1:14" s="18" customFormat="1" ht="18.75">
      <c r="A10" s="20" t="s">
        <v>4</v>
      </c>
      <c r="B10" s="21" t="s">
        <v>125</v>
      </c>
      <c r="C10" s="22">
        <f t="shared" si="0"/>
        <v>60</v>
      </c>
      <c r="D10" s="23">
        <f>'[1]Оценка (Направление 1)'!$C$13</f>
        <v>26</v>
      </c>
      <c r="E10" s="42">
        <f>'[2]Оценка (Направление 2)'!$C$13</f>
        <v>18</v>
      </c>
      <c r="F10" s="23">
        <f>'[3]Оценка (Направление 3)'!$C$12</f>
        <v>6</v>
      </c>
      <c r="G10" s="23">
        <f>'[4]Оценка (Направление 4)'!$C$12</f>
        <v>2</v>
      </c>
      <c r="H10" s="101">
        <f>'[5]Оценка (Направление 5)'!$C$13</f>
        <v>4</v>
      </c>
      <c r="I10" s="102">
        <f>'[6]Оценка (Направление 6)'!$C$12</f>
        <v>4</v>
      </c>
      <c r="J10" s="30"/>
      <c r="K10" s="19"/>
      <c r="L10" s="19"/>
      <c r="M10" s="19"/>
      <c r="N10" s="19"/>
    </row>
    <row r="11" spans="1:14" s="18" customFormat="1" ht="18.75">
      <c r="A11" s="20" t="s">
        <v>5</v>
      </c>
      <c r="B11" s="21" t="s">
        <v>135</v>
      </c>
      <c r="C11" s="22">
        <f t="shared" si="0"/>
        <v>61</v>
      </c>
      <c r="D11" s="23">
        <f>'[1]Оценка (Направление 1)'!$C$14</f>
        <v>26</v>
      </c>
      <c r="E11" s="42">
        <f>'[2]Оценка (Направление 2)'!$C$14</f>
        <v>20</v>
      </c>
      <c r="F11" s="23">
        <f>'[3]Оценка (Направление 3)'!$C$13</f>
        <v>6</v>
      </c>
      <c r="G11" s="23">
        <f>'[4]Оценка (Направление 4)'!$C$13</f>
        <v>2</v>
      </c>
      <c r="H11" s="101">
        <f>'[5]Оценка (Направление 5)'!$C$14</f>
        <v>3</v>
      </c>
      <c r="I11" s="102">
        <f>'[6]Оценка (Направление 6)'!$C$13</f>
        <v>4</v>
      </c>
      <c r="J11" s="30"/>
      <c r="K11" s="19"/>
      <c r="L11" s="19"/>
      <c r="M11" s="19"/>
      <c r="N11" s="19"/>
    </row>
    <row r="12" spans="1:14" s="18" customFormat="1" ht="18.75">
      <c r="A12" s="20" t="s">
        <v>6</v>
      </c>
      <c r="B12" s="21" t="s">
        <v>124</v>
      </c>
      <c r="C12" s="22">
        <f t="shared" si="0"/>
        <v>54</v>
      </c>
      <c r="D12" s="23">
        <f>'[1]Оценка (Направление 1)'!$C$15</f>
        <v>26</v>
      </c>
      <c r="E12" s="42">
        <f>'[2]Оценка (Направление 2)'!$C$15</f>
        <v>16</v>
      </c>
      <c r="F12" s="23">
        <f>'[3]Оценка (Направление 3)'!$C$14</f>
        <v>6</v>
      </c>
      <c r="G12" s="23">
        <f>'[4]Оценка (Направление 4)'!$C$14</f>
        <v>2</v>
      </c>
      <c r="H12" s="101">
        <f>'[5]Оценка (Направление 5)'!$C$15</f>
        <v>4</v>
      </c>
      <c r="I12" s="102">
        <f>'[6]Оценка (Направление 6)'!$C$14</f>
        <v>0</v>
      </c>
      <c r="J12" s="30"/>
      <c r="K12" s="19"/>
      <c r="L12" s="19"/>
      <c r="M12" s="19"/>
      <c r="N12" s="19"/>
    </row>
    <row r="13" spans="1:14" s="18" customFormat="1" ht="18.75">
      <c r="A13" s="20" t="s">
        <v>7</v>
      </c>
      <c r="B13" s="21" t="s">
        <v>133</v>
      </c>
      <c r="C13" s="22">
        <f t="shared" si="0"/>
        <v>63</v>
      </c>
      <c r="D13" s="23">
        <f>'[1]Оценка (Направление 1)'!$C$16</f>
        <v>26</v>
      </c>
      <c r="E13" s="42">
        <f>'[2]Оценка (Направление 2)'!$C$16</f>
        <v>20</v>
      </c>
      <c r="F13" s="23">
        <f>'[3]Оценка (Направление 3)'!$C$15</f>
        <v>6</v>
      </c>
      <c r="G13" s="23">
        <f>'[4]Оценка (Направление 4)'!$C$15</f>
        <v>2</v>
      </c>
      <c r="H13" s="101">
        <f>'[5]Оценка (Направление 5)'!$C$16</f>
        <v>5</v>
      </c>
      <c r="I13" s="102">
        <f>'[6]Оценка (Направление 6)'!$C$15</f>
        <v>4</v>
      </c>
      <c r="J13" s="30"/>
      <c r="K13" s="19"/>
      <c r="L13" s="19"/>
      <c r="M13" s="19"/>
      <c r="N13" s="19"/>
    </row>
    <row r="14" spans="1:14" s="18" customFormat="1" ht="18.75">
      <c r="A14" s="20" t="s">
        <v>8</v>
      </c>
      <c r="B14" s="21" t="s">
        <v>125</v>
      </c>
      <c r="C14" s="22">
        <f t="shared" si="0"/>
        <v>60</v>
      </c>
      <c r="D14" s="23">
        <f>'[1]Оценка (Направление 1)'!$C$17</f>
        <v>26</v>
      </c>
      <c r="E14" s="42">
        <f>'[2]Оценка (Направление 2)'!$C$17</f>
        <v>18</v>
      </c>
      <c r="F14" s="23">
        <f>'[3]Оценка (Направление 3)'!$C$16</f>
        <v>6</v>
      </c>
      <c r="G14" s="23">
        <f>'[4]Оценка (Направление 4)'!$C$16</f>
        <v>2</v>
      </c>
      <c r="H14" s="101">
        <f>'[5]Оценка (Направление 5)'!$C$17</f>
        <v>4</v>
      </c>
      <c r="I14" s="102">
        <f>'[6]Оценка (Направление 6)'!$C$16</f>
        <v>4</v>
      </c>
      <c r="J14" s="30"/>
      <c r="K14" s="19"/>
      <c r="L14" s="19"/>
      <c r="M14" s="19"/>
      <c r="N14" s="19"/>
    </row>
    <row r="15" spans="1:14" s="18" customFormat="1" ht="18" customHeight="1">
      <c r="A15" s="20" t="s">
        <v>9</v>
      </c>
      <c r="B15" s="21" t="s">
        <v>135</v>
      </c>
      <c r="C15" s="22">
        <f t="shared" si="0"/>
        <v>61</v>
      </c>
      <c r="D15" s="23">
        <f>'[1]Оценка (Направление 1)'!$C$17</f>
        <v>26</v>
      </c>
      <c r="E15" s="42">
        <f>'[2]Оценка (Направление 2)'!$C$18</f>
        <v>20</v>
      </c>
      <c r="F15" s="23">
        <f>'[3]Оценка (Направление 3)'!$C$17</f>
        <v>6</v>
      </c>
      <c r="G15" s="23">
        <f>'[4]Оценка (Направление 4)'!$C$17</f>
        <v>2</v>
      </c>
      <c r="H15" s="101">
        <f>'[5]Оценка (Направление 5)'!$C$18</f>
        <v>3</v>
      </c>
      <c r="I15" s="102">
        <f>'[6]Оценка (Направление 6)'!$C$17</f>
        <v>4</v>
      </c>
      <c r="J15" s="30"/>
      <c r="K15" s="19"/>
      <c r="L15" s="19"/>
      <c r="M15" s="19"/>
      <c r="N15" s="19"/>
    </row>
    <row r="16" spans="1:14" s="18" customFormat="1" ht="18" customHeight="1">
      <c r="A16" s="20" t="s">
        <v>10</v>
      </c>
      <c r="B16" s="21" t="s">
        <v>135</v>
      </c>
      <c r="C16" s="22">
        <f t="shared" si="0"/>
        <v>61</v>
      </c>
      <c r="D16" s="23">
        <f>'[1]Оценка (Направление 1)'!$C$19</f>
        <v>26</v>
      </c>
      <c r="E16" s="42">
        <f>'[2]Оценка (Направление 2)'!$C$19</f>
        <v>20</v>
      </c>
      <c r="F16" s="23">
        <f>'[3]Оценка (Направление 3)'!$C$18</f>
        <v>6</v>
      </c>
      <c r="G16" s="23">
        <f>'[4]Оценка (Направление 4)'!$C$18</f>
        <v>2</v>
      </c>
      <c r="H16" s="101">
        <f>'[5]Оценка (Направление 5)'!$C$19</f>
        <v>3</v>
      </c>
      <c r="I16" s="102">
        <f>'[6]Оценка (Направление 6)'!$C$18</f>
        <v>4</v>
      </c>
      <c r="J16" s="30"/>
      <c r="K16" s="19"/>
      <c r="L16" s="19"/>
      <c r="M16" s="19"/>
      <c r="N16" s="19"/>
    </row>
    <row r="17" spans="1:14" s="18" customFormat="1" ht="18" customHeight="1">
      <c r="A17" s="20" t="s">
        <v>11</v>
      </c>
      <c r="B17" s="21" t="s">
        <v>126</v>
      </c>
      <c r="C17" s="22">
        <f t="shared" si="0"/>
        <v>55</v>
      </c>
      <c r="D17" s="23">
        <f>'[1]Оценка (Направление 1)'!$C$20</f>
        <v>26</v>
      </c>
      <c r="E17" s="42">
        <f>'[2]Оценка (Направление 2)'!$C$20</f>
        <v>16</v>
      </c>
      <c r="F17" s="23">
        <f>'[3]Оценка (Направление 3)'!$C$19</f>
        <v>6</v>
      </c>
      <c r="G17" s="23">
        <f>'[4]Оценка (Направление 4)'!$C$19</f>
        <v>2</v>
      </c>
      <c r="H17" s="101">
        <f>'[5]Оценка (Направление 5)'!$C$20</f>
        <v>5</v>
      </c>
      <c r="I17" s="102">
        <f>'[6]Оценка (Направление 6)'!$C$19</f>
        <v>0</v>
      </c>
      <c r="J17" s="30"/>
      <c r="K17" s="19"/>
      <c r="L17" s="19"/>
      <c r="M17" s="19"/>
      <c r="N17" s="19"/>
    </row>
    <row r="18" spans="1:14" s="18" customFormat="1" ht="18" customHeight="1">
      <c r="A18" s="20" t="s">
        <v>12</v>
      </c>
      <c r="B18" s="21" t="s">
        <v>135</v>
      </c>
      <c r="C18" s="22">
        <f t="shared" si="0"/>
        <v>61</v>
      </c>
      <c r="D18" s="23">
        <f>'[1]Оценка (Направление 1)'!$C$21</f>
        <v>26</v>
      </c>
      <c r="E18" s="42">
        <f>'[2]Оценка (Направление 2)'!$C$21</f>
        <v>18</v>
      </c>
      <c r="F18" s="23">
        <f>'[3]Оценка (Направление 3)'!$C$20</f>
        <v>6</v>
      </c>
      <c r="G18" s="23">
        <f>'[4]Оценка (Направление 4)'!$C$20</f>
        <v>2</v>
      </c>
      <c r="H18" s="101">
        <f>'[5]Оценка (Направление 5)'!$C$21</f>
        <v>5</v>
      </c>
      <c r="I18" s="102">
        <f>'[6]Оценка (Направление 6)'!$C$20</f>
        <v>4</v>
      </c>
      <c r="J18" s="30"/>
      <c r="K18" s="19"/>
      <c r="L18" s="19"/>
      <c r="M18" s="19"/>
      <c r="N18" s="19"/>
    </row>
    <row r="19" spans="1:14" s="18" customFormat="1" ht="18" customHeight="1">
      <c r="A19" s="20" t="s">
        <v>13</v>
      </c>
      <c r="B19" s="21" t="s">
        <v>84</v>
      </c>
      <c r="C19" s="22">
        <f t="shared" si="0"/>
        <v>53</v>
      </c>
      <c r="D19" s="23">
        <f>'[1]Оценка (Направление 1)'!$C$22</f>
        <v>26</v>
      </c>
      <c r="E19" s="42">
        <f>'[2]Оценка (Направление 2)'!$C$22</f>
        <v>14</v>
      </c>
      <c r="F19" s="23">
        <f>'[3]Оценка (Направление 3)'!$C$21</f>
        <v>6</v>
      </c>
      <c r="G19" s="23">
        <f>'[4]Оценка (Направление 4)'!$C$21</f>
        <v>2</v>
      </c>
      <c r="H19" s="101">
        <f>'[5]Оценка (Направление 5)'!$C$22</f>
        <v>5</v>
      </c>
      <c r="I19" s="102">
        <f>'[6]Оценка (Направление 6)'!$C$21</f>
        <v>0</v>
      </c>
      <c r="J19" s="30"/>
      <c r="K19" s="19"/>
      <c r="L19" s="19"/>
      <c r="M19" s="19"/>
      <c r="N19" s="19"/>
    </row>
    <row r="20" spans="1:14" s="18" customFormat="1" ht="18" customHeight="1">
      <c r="A20" s="20" t="s">
        <v>14</v>
      </c>
      <c r="B20" s="21" t="s">
        <v>134</v>
      </c>
      <c r="C20" s="22">
        <f t="shared" si="0"/>
        <v>62</v>
      </c>
      <c r="D20" s="23">
        <f>'[1]Оценка (Направление 1)'!$C$23</f>
        <v>26</v>
      </c>
      <c r="E20" s="42">
        <f>'[2]Оценка (Направление 2)'!$C$23</f>
        <v>20</v>
      </c>
      <c r="F20" s="23">
        <f>'[3]Оценка (Направление 3)'!$C$22</f>
        <v>6</v>
      </c>
      <c r="G20" s="23">
        <f>'[4]Оценка (Направление 4)'!$C$22</f>
        <v>2</v>
      </c>
      <c r="H20" s="101">
        <f>'[5]Оценка (Направление 5)'!$C$23</f>
        <v>4</v>
      </c>
      <c r="I20" s="102">
        <f>'[6]Оценка (Направление 6)'!$C$22</f>
        <v>4</v>
      </c>
      <c r="J20" s="30"/>
      <c r="K20" s="19"/>
      <c r="L20" s="19"/>
      <c r="M20" s="19"/>
      <c r="N20" s="19"/>
    </row>
    <row r="21" spans="1:14" ht="18" customHeight="1">
      <c r="A21" s="20" t="s">
        <v>15</v>
      </c>
      <c r="B21" s="21" t="s">
        <v>133</v>
      </c>
      <c r="C21" s="22">
        <f>D21+E21+F21+G21+H21+I21</f>
        <v>63</v>
      </c>
      <c r="D21" s="23">
        <f>'[1]Оценка (Направление 1)'!$C$24</f>
        <v>26</v>
      </c>
      <c r="E21" s="42">
        <f>'[2]Оценка (Направление 2)'!$C$24</f>
        <v>20</v>
      </c>
      <c r="F21" s="23">
        <f>'[3]Оценка (Направление 3)'!$C$23</f>
        <v>6</v>
      </c>
      <c r="G21" s="23">
        <f>'[4]Оценка (Направление 4)'!$C$23</f>
        <v>2</v>
      </c>
      <c r="H21" s="101">
        <f>'[5]Оценка (Направление 5)'!$C$24</f>
        <v>5</v>
      </c>
      <c r="I21" s="102">
        <f>'[6]Оценка (Направление 6)'!$C$23</f>
        <v>4</v>
      </c>
      <c r="J21" s="30"/>
      <c r="K21" s="28"/>
      <c r="L21" s="28"/>
      <c r="M21" s="28"/>
      <c r="N21" s="28"/>
    </row>
    <row r="22" spans="1:14" ht="18" customHeight="1">
      <c r="A22" s="29" t="s">
        <v>16</v>
      </c>
      <c r="B22" s="21" t="s">
        <v>135</v>
      </c>
      <c r="C22" s="22">
        <f t="shared" si="0"/>
        <v>61</v>
      </c>
      <c r="D22" s="23">
        <f>'[1]Оценка (Направление 1)'!$C$25</f>
        <v>26</v>
      </c>
      <c r="E22" s="42">
        <f>'[2]Оценка (Направление 2)'!$C$25</f>
        <v>18</v>
      </c>
      <c r="F22" s="23">
        <f>'[3]Оценка (Направление 3)'!$C$24</f>
        <v>6</v>
      </c>
      <c r="G22" s="23">
        <f>'[4]Оценка (Направление 4)'!$C$24</f>
        <v>2</v>
      </c>
      <c r="H22" s="101">
        <f>'[5]Оценка (Направление 5)'!$C$25</f>
        <v>5</v>
      </c>
      <c r="I22" s="102">
        <f>'[6]Оценка (Направление 6)'!$C$24</f>
        <v>4</v>
      </c>
      <c r="J22" s="30"/>
      <c r="K22" s="28"/>
      <c r="L22" s="28"/>
      <c r="M22" s="28"/>
      <c r="N22" s="28"/>
    </row>
    <row r="23" spans="1:14" ht="18" customHeight="1">
      <c r="A23" s="29" t="s">
        <v>17</v>
      </c>
      <c r="B23" s="21" t="s">
        <v>135</v>
      </c>
      <c r="C23" s="22">
        <f t="shared" si="0"/>
        <v>61</v>
      </c>
      <c r="D23" s="23">
        <f>'[1]Оценка (Направление 1)'!$C$26</f>
        <v>26</v>
      </c>
      <c r="E23" s="42">
        <f>'[2]Оценка (Направление 2)'!$C$26</f>
        <v>20</v>
      </c>
      <c r="F23" s="23">
        <f>'[3]Оценка (Направление 3)'!$C$25</f>
        <v>6</v>
      </c>
      <c r="G23" s="23">
        <f>'[4]Оценка (Направление 4)'!$C$25</f>
        <v>2</v>
      </c>
      <c r="H23" s="101">
        <f>'[5]Оценка (Направление 5)'!$C$26</f>
        <v>3</v>
      </c>
      <c r="I23" s="102">
        <f>'[6]Оценка (Направление 6)'!$C$25</f>
        <v>4</v>
      </c>
      <c r="J23" s="30"/>
      <c r="K23" s="28"/>
      <c r="L23" s="28"/>
      <c r="M23" s="28"/>
      <c r="N23" s="28"/>
    </row>
    <row r="24" spans="1:14" ht="18" customHeight="1">
      <c r="A24" s="29" t="s">
        <v>18</v>
      </c>
      <c r="B24" s="21" t="s">
        <v>127</v>
      </c>
      <c r="C24" s="22">
        <f t="shared" si="0"/>
        <v>57</v>
      </c>
      <c r="D24" s="23">
        <f>'[1]Оценка (Направление 1)'!$C$27</f>
        <v>26</v>
      </c>
      <c r="E24" s="42">
        <f>'[2]Оценка (Направление 2)'!$C$27</f>
        <v>16</v>
      </c>
      <c r="F24" s="23">
        <f>'[3]Оценка (Направление 3)'!$C$26</f>
        <v>6</v>
      </c>
      <c r="G24" s="23">
        <f>'[4]Оценка (Направление 4)'!$C$26</f>
        <v>2</v>
      </c>
      <c r="H24" s="101">
        <f>'[5]Оценка (Направление 5)'!$C$27</f>
        <v>3</v>
      </c>
      <c r="I24" s="102">
        <f>'[6]Оценка (Направление 6)'!$C$26</f>
        <v>4</v>
      </c>
      <c r="J24" s="30"/>
      <c r="K24" s="28"/>
      <c r="L24" s="28"/>
      <c r="M24" s="28"/>
      <c r="N24" s="28"/>
    </row>
    <row r="25" spans="1:14" ht="18" customHeight="1">
      <c r="A25" s="29" t="s">
        <v>19</v>
      </c>
      <c r="B25" s="21" t="s">
        <v>133</v>
      </c>
      <c r="C25" s="22">
        <f t="shared" si="0"/>
        <v>63</v>
      </c>
      <c r="D25" s="23">
        <f>'[1]Оценка (Направление 1)'!$C$28</f>
        <v>26</v>
      </c>
      <c r="E25" s="42">
        <f>'[2]Оценка (Направление 2)'!$C$28</f>
        <v>20</v>
      </c>
      <c r="F25" s="23">
        <f>'[3]Оценка (Направление 3)'!$C$27</f>
        <v>6</v>
      </c>
      <c r="G25" s="23">
        <f>'[4]Оценка (Направление 4)'!$C$27</f>
        <v>2</v>
      </c>
      <c r="H25" s="101">
        <f>'[5]Оценка (Направление 5)'!$C$28</f>
        <v>5</v>
      </c>
      <c r="I25" s="102">
        <f>'[6]Оценка (Направление 6)'!$C$27</f>
        <v>4</v>
      </c>
      <c r="J25" s="30"/>
      <c r="K25" s="28"/>
      <c r="L25" s="28"/>
      <c r="M25" s="28"/>
      <c r="N25" s="28"/>
    </row>
    <row r="26" spans="1:14" ht="18" customHeight="1">
      <c r="A26" s="29" t="s">
        <v>20</v>
      </c>
      <c r="B26" s="21" t="s">
        <v>127</v>
      </c>
      <c r="C26" s="22">
        <f t="shared" si="0"/>
        <v>57</v>
      </c>
      <c r="D26" s="23">
        <f>'[1]Оценка (Направление 1)'!$C$29</f>
        <v>26</v>
      </c>
      <c r="E26" s="42">
        <f>'[2]Оценка (Направление 2)'!$C$29</f>
        <v>16</v>
      </c>
      <c r="F26" s="23">
        <f>'[3]Оценка (Направление 3)'!$C$28</f>
        <v>6</v>
      </c>
      <c r="G26" s="23">
        <f>'[4]Оценка (Направление 4)'!$C$28</f>
        <v>2</v>
      </c>
      <c r="H26" s="101">
        <f>'[5]Оценка (Направление 5)'!$C$29</f>
        <v>3</v>
      </c>
      <c r="I26" s="102">
        <f>'[6]Оценка (Направление 6)'!$C$28</f>
        <v>4</v>
      </c>
      <c r="J26" s="30"/>
      <c r="K26" s="28"/>
      <c r="L26" s="28"/>
      <c r="M26" s="28"/>
      <c r="N26" s="28"/>
    </row>
    <row r="27" spans="1:14" ht="18" customHeight="1">
      <c r="A27" s="29" t="s">
        <v>21</v>
      </c>
      <c r="B27" s="21" t="s">
        <v>133</v>
      </c>
      <c r="C27" s="22">
        <f t="shared" si="0"/>
        <v>63</v>
      </c>
      <c r="D27" s="23">
        <f>'[1]Оценка (Направление 1)'!$C$30</f>
        <v>26</v>
      </c>
      <c r="E27" s="42">
        <f>'[2]Оценка (Направление 2)'!$C$30</f>
        <v>20</v>
      </c>
      <c r="F27" s="23">
        <f>'[3]Оценка (Направление 3)'!$C$29</f>
        <v>6</v>
      </c>
      <c r="G27" s="23">
        <f>'[4]Оценка (Направление 4)'!$C$29</f>
        <v>2</v>
      </c>
      <c r="H27" s="101">
        <f>'[5]Оценка (Направление 5)'!$C$30</f>
        <v>5</v>
      </c>
      <c r="I27" s="102">
        <f>'[6]Оценка (Направление 6)'!$C$29</f>
        <v>4</v>
      </c>
      <c r="J27" s="30"/>
      <c r="K27" s="28"/>
      <c r="L27" s="28"/>
      <c r="M27" s="28"/>
      <c r="N27" s="28"/>
    </row>
    <row r="28" spans="1:14" ht="18" customHeight="1">
      <c r="A28" s="29" t="s">
        <v>22</v>
      </c>
      <c r="B28" s="21" t="s">
        <v>134</v>
      </c>
      <c r="C28" s="22">
        <f t="shared" si="0"/>
        <v>62</v>
      </c>
      <c r="D28" s="23">
        <f>'[1]Оценка (Направление 1)'!$C$31</f>
        <v>26</v>
      </c>
      <c r="E28" s="42">
        <f>'[2]Оценка (Направление 2)'!$C$31</f>
        <v>20</v>
      </c>
      <c r="F28" s="23">
        <f>'[3]Оценка (Направление 3)'!$C$30</f>
        <v>6</v>
      </c>
      <c r="G28" s="23">
        <f>'[4]Оценка (Направление 4)'!$C$30</f>
        <v>2</v>
      </c>
      <c r="H28" s="101">
        <f>'[5]Оценка (Направление 5)'!$C$31</f>
        <v>4</v>
      </c>
      <c r="I28" s="102">
        <f>'[6]Оценка (Направление 6)'!$C$30</f>
        <v>4</v>
      </c>
      <c r="J28" s="30"/>
      <c r="K28" s="28"/>
      <c r="L28" s="28"/>
      <c r="M28" s="28"/>
      <c r="N28" s="28"/>
    </row>
    <row r="29" spans="1:14" ht="18" customHeight="1">
      <c r="A29" s="29" t="s">
        <v>23</v>
      </c>
      <c r="B29" s="21" t="s">
        <v>135</v>
      </c>
      <c r="C29" s="22">
        <f t="shared" si="0"/>
        <v>61</v>
      </c>
      <c r="D29" s="23">
        <f>'[1]Оценка (Направление 1)'!$C$32</f>
        <v>26</v>
      </c>
      <c r="E29" s="42">
        <f>'[2]Оценка (Направление 2)'!$C$32</f>
        <v>18</v>
      </c>
      <c r="F29" s="23">
        <f>'[3]Оценка (Направление 3)'!$C$31</f>
        <v>6</v>
      </c>
      <c r="G29" s="23">
        <f>'[4]Оценка (Направление 4)'!$C$31</f>
        <v>2</v>
      </c>
      <c r="H29" s="101">
        <f>'[5]Оценка (Направление 5)'!$C$32</f>
        <v>5</v>
      </c>
      <c r="I29" s="102">
        <f>'[6]Оценка (Направление 6)'!$C$31</f>
        <v>4</v>
      </c>
      <c r="J29" s="30"/>
      <c r="K29" s="28"/>
      <c r="L29" s="28"/>
      <c r="M29" s="28"/>
      <c r="N29" s="28"/>
    </row>
    <row r="30" spans="1:14" ht="18" customHeight="1">
      <c r="A30" s="29" t="s">
        <v>24</v>
      </c>
      <c r="B30" s="21" t="s">
        <v>127</v>
      </c>
      <c r="C30" s="22">
        <f t="shared" si="0"/>
        <v>57</v>
      </c>
      <c r="D30" s="23">
        <f>'[1]Оценка (Направление 1)'!$C$33</f>
        <v>24</v>
      </c>
      <c r="E30" s="42">
        <f>'[2]Оценка (Направление 2)'!$C$33</f>
        <v>18</v>
      </c>
      <c r="F30" s="23">
        <f>'[3]Оценка (Направление 3)'!$C$32</f>
        <v>6</v>
      </c>
      <c r="G30" s="23">
        <f>'[4]Оценка (Направление 4)'!$C$32</f>
        <v>2</v>
      </c>
      <c r="H30" s="101">
        <f>'[5]Оценка (Направление 5)'!$C$33</f>
        <v>3</v>
      </c>
      <c r="I30" s="102">
        <f>'[6]Оценка (Направление 6)'!$C$32</f>
        <v>4</v>
      </c>
      <c r="J30" s="30"/>
      <c r="K30" s="28"/>
      <c r="L30" s="28"/>
      <c r="M30" s="28"/>
      <c r="N30" s="28"/>
    </row>
    <row r="31" spans="1:14" ht="18" customHeight="1">
      <c r="A31" s="29" t="s">
        <v>25</v>
      </c>
      <c r="B31" s="21" t="s">
        <v>134</v>
      </c>
      <c r="C31" s="103">
        <f t="shared" si="0"/>
        <v>62</v>
      </c>
      <c r="D31" s="23">
        <f>'[1]Оценка (Направление 1)'!$C$34</f>
        <v>26</v>
      </c>
      <c r="E31" s="42">
        <f>'[2]Оценка (Направление 2)'!$C$34</f>
        <v>20</v>
      </c>
      <c r="F31" s="23">
        <f>'[3]Оценка (Направление 3)'!$C$33</f>
        <v>6</v>
      </c>
      <c r="G31" s="23">
        <f>'[4]Оценка (Направление 4)'!$C$33</f>
        <v>2</v>
      </c>
      <c r="H31" s="101">
        <f>'[5]Оценка (Направление 5)'!$C$34</f>
        <v>4</v>
      </c>
      <c r="I31" s="102">
        <f>'[6]Оценка (Направление 6)'!$C$33</f>
        <v>4</v>
      </c>
      <c r="J31" s="30"/>
      <c r="K31" s="28"/>
      <c r="L31" s="28"/>
      <c r="M31" s="28"/>
      <c r="N31" s="28"/>
    </row>
    <row r="32" spans="1:14" ht="18" customHeight="1">
      <c r="A32" s="29" t="s">
        <v>26</v>
      </c>
      <c r="B32" s="21" t="s">
        <v>135</v>
      </c>
      <c r="C32" s="22">
        <f t="shared" si="0"/>
        <v>61</v>
      </c>
      <c r="D32" s="23">
        <f>'[1]Оценка (Направление 1)'!$C$35</f>
        <v>26</v>
      </c>
      <c r="E32" s="42">
        <f>'[2]Оценка (Направление 2)'!$C$35</f>
        <v>20</v>
      </c>
      <c r="F32" s="23">
        <f>'[3]Оценка (Направление 3)'!$C$34</f>
        <v>6</v>
      </c>
      <c r="G32" s="23">
        <f>'[4]Оценка (Направление 4)'!$C$34</f>
        <v>2</v>
      </c>
      <c r="H32" s="101">
        <f>'[5]Оценка (Направление 5)'!$C$35</f>
        <v>3</v>
      </c>
      <c r="I32" s="102">
        <f>'[6]Оценка (Направление 6)'!$C$34</f>
        <v>4</v>
      </c>
      <c r="J32" s="30"/>
      <c r="K32" s="28"/>
      <c r="L32" s="28"/>
      <c r="M32" s="28"/>
      <c r="N32" s="28"/>
    </row>
    <row r="33" spans="1:14" ht="18" customHeight="1">
      <c r="A33" s="29" t="s">
        <v>27</v>
      </c>
      <c r="B33" s="21" t="s">
        <v>51</v>
      </c>
      <c r="C33" s="22">
        <f t="shared" si="0"/>
        <v>47</v>
      </c>
      <c r="D33" s="23">
        <f>'[1]Оценка (Направление 1)'!$C$36</f>
        <v>24</v>
      </c>
      <c r="E33" s="42">
        <f>'[2]Оценка (Направление 2)'!$C$36</f>
        <v>6</v>
      </c>
      <c r="F33" s="23">
        <f>'[3]Оценка (Направление 3)'!$C$35</f>
        <v>6</v>
      </c>
      <c r="G33" s="23">
        <f>'[4]Оценка (Направление 4)'!$C$35</f>
        <v>2</v>
      </c>
      <c r="H33" s="101">
        <f>'[5]Оценка (Направление 5)'!$C$36</f>
        <v>5</v>
      </c>
      <c r="I33" s="102">
        <f>'[6]Оценка (Направление 6)'!$C$35</f>
        <v>4</v>
      </c>
      <c r="J33" s="30"/>
      <c r="K33" s="28"/>
      <c r="L33" s="28"/>
      <c r="M33" s="28"/>
      <c r="N33" s="28"/>
    </row>
    <row r="34" spans="1:14" ht="18" customHeight="1">
      <c r="A34" s="29" t="s">
        <v>28</v>
      </c>
      <c r="B34" s="21" t="s">
        <v>133</v>
      </c>
      <c r="C34" s="22">
        <f t="shared" si="0"/>
        <v>63</v>
      </c>
      <c r="D34" s="23">
        <f>'[1]Оценка (Направление 1)'!$C$37</f>
        <v>26</v>
      </c>
      <c r="E34" s="42">
        <f>'[2]Оценка (Направление 2)'!$C$37</f>
        <v>20</v>
      </c>
      <c r="F34" s="23">
        <f>'[3]Оценка (Направление 3)'!$C$36</f>
        <v>6</v>
      </c>
      <c r="G34" s="23">
        <f>'[4]Оценка (Направление 4)'!$C$36</f>
        <v>2</v>
      </c>
      <c r="H34" s="101">
        <f>'[5]Оценка (Направление 5)'!$C$37</f>
        <v>5</v>
      </c>
      <c r="I34" s="102">
        <f>'[6]Оценка (Направление 6)'!$C$36</f>
        <v>4</v>
      </c>
      <c r="J34" s="30"/>
      <c r="K34" s="28"/>
      <c r="L34" s="28"/>
      <c r="M34" s="28"/>
      <c r="N34" s="28"/>
    </row>
    <row r="35" spans="1:14" ht="18" customHeight="1">
      <c r="A35" s="29" t="s">
        <v>29</v>
      </c>
      <c r="B35" s="21" t="s">
        <v>133</v>
      </c>
      <c r="C35" s="22">
        <f t="shared" si="0"/>
        <v>63</v>
      </c>
      <c r="D35" s="23">
        <f>'[1]Оценка (Направление 1)'!$C$38</f>
        <v>26</v>
      </c>
      <c r="E35" s="42">
        <f>'[2]Оценка (Направление 2)'!$C$38</f>
        <v>20</v>
      </c>
      <c r="F35" s="23">
        <f>'[3]Оценка (Направление 3)'!$C$37</f>
        <v>6</v>
      </c>
      <c r="G35" s="23">
        <f>'[4]Оценка (Направление 4)'!$C$37</f>
        <v>2</v>
      </c>
      <c r="H35" s="101">
        <f>'[5]Оценка (Направление 5)'!$C$38</f>
        <v>5</v>
      </c>
      <c r="I35" s="102">
        <f>'[6]Оценка (Направление 6)'!$C$37</f>
        <v>4</v>
      </c>
      <c r="J35" s="30"/>
      <c r="K35" s="28"/>
      <c r="L35" s="28"/>
      <c r="M35" s="28"/>
      <c r="N35" s="28"/>
    </row>
    <row r="36" spans="1:14" ht="18" customHeight="1">
      <c r="A36" s="29" t="s">
        <v>30</v>
      </c>
      <c r="B36" s="21" t="s">
        <v>133</v>
      </c>
      <c r="C36" s="22">
        <f t="shared" si="0"/>
        <v>63</v>
      </c>
      <c r="D36" s="23">
        <f>'[1]Оценка (Направление 1)'!$C$39</f>
        <v>26</v>
      </c>
      <c r="E36" s="42">
        <f>'[2]Оценка (Направление 2)'!$C$39</f>
        <v>20</v>
      </c>
      <c r="F36" s="23">
        <f>'[3]Оценка (Направление 3)'!$C$38</f>
        <v>6</v>
      </c>
      <c r="G36" s="23">
        <f>'[4]Оценка (Направление 4)'!$C$38</f>
        <v>2</v>
      </c>
      <c r="H36" s="101">
        <f>'[5]Оценка (Направление 5)'!$C$39</f>
        <v>5</v>
      </c>
      <c r="I36" s="102">
        <f>'[6]Оценка (Направление 6)'!$C$38</f>
        <v>4</v>
      </c>
      <c r="J36" s="30"/>
      <c r="K36" s="28"/>
      <c r="L36" s="28"/>
      <c r="M36" s="28"/>
      <c r="N36" s="28"/>
    </row>
    <row r="37" spans="1:14" ht="18" customHeight="1">
      <c r="A37" s="29" t="s">
        <v>31</v>
      </c>
      <c r="B37" s="21" t="s">
        <v>135</v>
      </c>
      <c r="C37" s="22">
        <f t="shared" si="0"/>
        <v>61</v>
      </c>
      <c r="D37" s="23">
        <f>'[1]Оценка (Направление 1)'!$C$40</f>
        <v>24</v>
      </c>
      <c r="E37" s="42">
        <f>'[2]Оценка (Направление 2)'!$C$40</f>
        <v>20</v>
      </c>
      <c r="F37" s="23">
        <f>'[3]Оценка (Направление 3)'!$C$39</f>
        <v>6</v>
      </c>
      <c r="G37" s="23">
        <f>'[4]Оценка (Направление 4)'!$C$39</f>
        <v>2</v>
      </c>
      <c r="H37" s="101">
        <f>'[5]Оценка (Направление 5)'!$C$40</f>
        <v>5</v>
      </c>
      <c r="I37" s="102">
        <f>'[6]Оценка (Направление 6)'!$C$39</f>
        <v>4</v>
      </c>
      <c r="J37" s="30"/>
      <c r="K37" s="28"/>
      <c r="L37" s="28"/>
      <c r="M37" s="28"/>
      <c r="N37" s="28"/>
    </row>
    <row r="38" spans="1:14" ht="18" customHeight="1">
      <c r="A38" s="29" t="s">
        <v>32</v>
      </c>
      <c r="B38" s="21" t="s">
        <v>127</v>
      </c>
      <c r="C38" s="22">
        <f>D38+E38+F38+G38+H38+I38</f>
        <v>57</v>
      </c>
      <c r="D38" s="23">
        <f>'[1]Оценка (Направление 1)'!$C$41</f>
        <v>26</v>
      </c>
      <c r="E38" s="42">
        <f>'[2]Оценка (Направление 2)'!$C$41</f>
        <v>20</v>
      </c>
      <c r="F38" s="23">
        <f>'[3]Оценка (Направление 3)'!$C$40</f>
        <v>6</v>
      </c>
      <c r="G38" s="23">
        <f>'[4]Оценка (Направление 4)'!$C$40</f>
        <v>2</v>
      </c>
      <c r="H38" s="101">
        <f>'[5]Оценка (Направление 5)'!$C$41</f>
        <v>3</v>
      </c>
      <c r="I38" s="102">
        <f>'[6]Оценка (Направление 6)'!$C$40</f>
        <v>0</v>
      </c>
      <c r="J38" s="30"/>
      <c r="K38" s="28"/>
      <c r="L38" s="28"/>
      <c r="M38" s="28"/>
      <c r="N38" s="28"/>
    </row>
    <row r="39" spans="1:14" ht="18" customHeight="1">
      <c r="A39" s="31"/>
      <c r="B39" s="24"/>
      <c r="C39" s="25"/>
      <c r="D39" s="178"/>
      <c r="E39" s="178"/>
      <c r="F39" s="178"/>
      <c r="G39" s="178"/>
      <c r="H39" s="178"/>
      <c r="I39" s="28"/>
      <c r="J39" s="28"/>
      <c r="K39" s="28"/>
      <c r="L39" s="28"/>
      <c r="M39" s="28"/>
      <c r="N39" s="28"/>
    </row>
    <row r="40" spans="1:14" ht="18.75">
      <c r="A40" s="28"/>
      <c r="B40" s="28"/>
      <c r="C40" s="28"/>
      <c r="D40" s="30"/>
      <c r="E40" s="30"/>
      <c r="F40" s="30"/>
      <c r="G40" s="30"/>
      <c r="H40" s="30"/>
      <c r="I40" s="28"/>
      <c r="J40" s="28"/>
      <c r="K40" s="28"/>
      <c r="L40" s="28"/>
      <c r="M40" s="28"/>
      <c r="N40" s="28"/>
    </row>
    <row r="41" spans="1:14" ht="18.7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ht="18.7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ht="18.7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ht="18.7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ht="18.7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ht="18.7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 ht="18.7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 ht="18.7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18.7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ht="18.7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1:14" ht="18.7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 ht="18.7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18.7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 ht="18.7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ht="18.7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 ht="18.7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 ht="18.7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 ht="18.7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 ht="18.7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ht="18.7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ht="18.7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4" ht="18.7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ht="18.7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ht="18.7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4" ht="18.7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ht="18.7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</row>
    <row r="67" spans="1:14" ht="18.7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 ht="18.7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ht="18.7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ht="18.7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ht="18.7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</sheetData>
  <mergeCells count="6">
    <mergeCell ref="A1:H1"/>
    <mergeCell ref="A2:N2"/>
    <mergeCell ref="C3:C4"/>
    <mergeCell ref="A3:A5"/>
    <mergeCell ref="B3:B5"/>
    <mergeCell ref="D3:I3"/>
  </mergeCells>
  <printOptions horizontalCentered="1"/>
  <pageMargins left="0" right="0" top="0" bottom="0" header="0" footer="0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0"/>
  <sheetViews>
    <sheetView topLeftCell="A13" zoomScaleNormal="100" workbookViewId="0">
      <selection activeCell="C38" sqref="C38"/>
    </sheetView>
  </sheetViews>
  <sheetFormatPr defaultRowHeight="15"/>
  <cols>
    <col min="1" max="1" width="50.5703125" customWidth="1"/>
    <col min="2" max="2" width="34.7109375" customWidth="1"/>
    <col min="3" max="3" width="36.5703125" customWidth="1"/>
  </cols>
  <sheetData>
    <row r="1" spans="1:3" ht="69" customHeight="1">
      <c r="A1" s="128" t="s">
        <v>128</v>
      </c>
      <c r="B1" s="129"/>
      <c r="C1" s="129"/>
    </row>
    <row r="2" spans="1:3" ht="15.75" thickBot="1"/>
    <row r="3" spans="1:3" ht="48.75" customHeight="1" thickBot="1">
      <c r="A3" s="32" t="s">
        <v>43</v>
      </c>
      <c r="B3" s="32" t="s">
        <v>44</v>
      </c>
      <c r="C3" s="32" t="s">
        <v>46</v>
      </c>
    </row>
    <row r="4" spans="1:3" ht="21.75" customHeight="1" thickBot="1">
      <c r="A4" s="130" t="s">
        <v>45</v>
      </c>
      <c r="B4" s="131"/>
      <c r="C4" s="132"/>
    </row>
    <row r="5" spans="1:3" ht="21.75" customHeight="1">
      <c r="A5" s="37" t="s">
        <v>0</v>
      </c>
      <c r="B5" s="118">
        <v>63</v>
      </c>
      <c r="C5" s="118">
        <f>ROUND(B5/63*100,1)</f>
        <v>100</v>
      </c>
    </row>
    <row r="6" spans="1:3" ht="21.75" customHeight="1">
      <c r="A6" s="34" t="s">
        <v>7</v>
      </c>
      <c r="B6" s="133"/>
      <c r="C6" s="133"/>
    </row>
    <row r="7" spans="1:3" ht="21.75" customHeight="1">
      <c r="A7" s="34" t="s">
        <v>15</v>
      </c>
      <c r="B7" s="133"/>
      <c r="C7" s="133"/>
    </row>
    <row r="8" spans="1:3" ht="21.75" customHeight="1">
      <c r="A8" s="35" t="s">
        <v>19</v>
      </c>
      <c r="B8" s="133"/>
      <c r="C8" s="133"/>
    </row>
    <row r="9" spans="1:3" ht="21.75" customHeight="1">
      <c r="A9" s="35" t="s">
        <v>21</v>
      </c>
      <c r="B9" s="133"/>
      <c r="C9" s="133"/>
    </row>
    <row r="10" spans="1:3" ht="21.75" customHeight="1">
      <c r="A10" s="35" t="s">
        <v>28</v>
      </c>
      <c r="B10" s="133"/>
      <c r="C10" s="133"/>
    </row>
    <row r="11" spans="1:3" ht="21.75" customHeight="1">
      <c r="A11" s="35" t="s">
        <v>29</v>
      </c>
      <c r="B11" s="133"/>
      <c r="C11" s="133"/>
    </row>
    <row r="12" spans="1:3" ht="21.75" customHeight="1" thickBot="1">
      <c r="A12" s="36" t="s">
        <v>30</v>
      </c>
      <c r="B12" s="134"/>
      <c r="C12" s="134"/>
    </row>
    <row r="13" spans="1:3" ht="20.25" thickBot="1">
      <c r="A13" s="135" t="s">
        <v>47</v>
      </c>
      <c r="B13" s="136"/>
      <c r="C13" s="137"/>
    </row>
    <row r="14" spans="1:3" ht="18.75">
      <c r="A14" s="37" t="s">
        <v>1</v>
      </c>
      <c r="B14" s="138">
        <v>62</v>
      </c>
      <c r="C14" s="121">
        <f>ROUND(B14/63*100,1)</f>
        <v>98.4</v>
      </c>
    </row>
    <row r="15" spans="1:3" ht="18.75">
      <c r="A15" s="34" t="s">
        <v>14</v>
      </c>
      <c r="B15" s="139"/>
      <c r="C15" s="122"/>
    </row>
    <row r="16" spans="1:3" ht="18.75">
      <c r="A16" s="35" t="s">
        <v>22</v>
      </c>
      <c r="B16" s="139"/>
      <c r="C16" s="122"/>
    </row>
    <row r="17" spans="1:3" ht="19.5" thickBot="1">
      <c r="A17" s="36" t="s">
        <v>25</v>
      </c>
      <c r="B17" s="139"/>
      <c r="C17" s="122"/>
    </row>
    <row r="18" spans="1:3" ht="20.25" thickBot="1">
      <c r="A18" s="140" t="s">
        <v>48</v>
      </c>
      <c r="B18" s="141"/>
      <c r="C18" s="142"/>
    </row>
    <row r="19" spans="1:3" ht="18.75">
      <c r="A19" s="33" t="s">
        <v>5</v>
      </c>
      <c r="B19" s="143">
        <v>61</v>
      </c>
      <c r="C19" s="146">
        <f>ROUND(B19/63*100,1)</f>
        <v>96.8</v>
      </c>
    </row>
    <row r="20" spans="1:3" ht="18.75">
      <c r="A20" s="34" t="s">
        <v>9</v>
      </c>
      <c r="B20" s="144"/>
      <c r="C20" s="147"/>
    </row>
    <row r="21" spans="1:3" ht="18.75">
      <c r="A21" s="34" t="s">
        <v>10</v>
      </c>
      <c r="B21" s="144"/>
      <c r="C21" s="147"/>
    </row>
    <row r="22" spans="1:3" ht="18.75">
      <c r="A22" s="34" t="s">
        <v>12</v>
      </c>
      <c r="B22" s="144"/>
      <c r="C22" s="147"/>
    </row>
    <row r="23" spans="1:3" ht="18.75">
      <c r="A23" s="35" t="s">
        <v>16</v>
      </c>
      <c r="B23" s="144"/>
      <c r="C23" s="147"/>
    </row>
    <row r="24" spans="1:3" ht="18.75">
      <c r="A24" s="35" t="s">
        <v>17</v>
      </c>
      <c r="B24" s="144"/>
      <c r="C24" s="147"/>
    </row>
    <row r="25" spans="1:3" ht="18.75">
      <c r="A25" s="35" t="s">
        <v>23</v>
      </c>
      <c r="B25" s="144"/>
      <c r="C25" s="147"/>
    </row>
    <row r="26" spans="1:3" ht="18.75">
      <c r="A26" s="35" t="s">
        <v>26</v>
      </c>
      <c r="B26" s="144"/>
      <c r="C26" s="147"/>
    </row>
    <row r="27" spans="1:3" ht="19.5" thickBot="1">
      <c r="A27" s="36" t="s">
        <v>31</v>
      </c>
      <c r="B27" s="145"/>
      <c r="C27" s="148"/>
    </row>
    <row r="28" spans="1:3" ht="20.25" thickBot="1">
      <c r="A28" s="135" t="s">
        <v>49</v>
      </c>
      <c r="B28" s="149"/>
      <c r="C28" s="150"/>
    </row>
    <row r="29" spans="1:3" ht="18.75">
      <c r="A29" s="33" t="s">
        <v>3</v>
      </c>
      <c r="B29" s="118">
        <v>60</v>
      </c>
      <c r="C29" s="151">
        <f>ROUND(B29/63*100,1)</f>
        <v>95.2</v>
      </c>
    </row>
    <row r="30" spans="1:3" ht="18.75">
      <c r="A30" s="34" t="s">
        <v>4</v>
      </c>
      <c r="B30" s="119"/>
      <c r="C30" s="152"/>
    </row>
    <row r="31" spans="1:3" ht="19.5" thickBot="1">
      <c r="A31" s="104" t="s">
        <v>8</v>
      </c>
      <c r="B31" s="120"/>
      <c r="C31" s="153"/>
    </row>
    <row r="32" spans="1:3" ht="20.25" thickBot="1">
      <c r="A32" s="124" t="s">
        <v>50</v>
      </c>
      <c r="B32" s="125"/>
      <c r="C32" s="117"/>
    </row>
    <row r="33" spans="1:3" ht="20.25" customHeight="1">
      <c r="A33" s="37" t="s">
        <v>18</v>
      </c>
      <c r="B33" s="118">
        <v>57</v>
      </c>
      <c r="C33" s="121">
        <f>ROUND(B33/63*100,1)</f>
        <v>90.5</v>
      </c>
    </row>
    <row r="34" spans="1:3" ht="18.75">
      <c r="A34" s="35" t="s">
        <v>20</v>
      </c>
      <c r="B34" s="119"/>
      <c r="C34" s="122"/>
    </row>
    <row r="35" spans="1:3" ht="18.75">
      <c r="A35" s="35" t="s">
        <v>24</v>
      </c>
      <c r="B35" s="119"/>
      <c r="C35" s="122"/>
    </row>
    <row r="36" spans="1:3" ht="19.5" thickBot="1">
      <c r="A36" s="36" t="s">
        <v>32</v>
      </c>
      <c r="B36" s="120"/>
      <c r="C36" s="123"/>
    </row>
    <row r="37" spans="1:3" ht="20.25" thickBot="1">
      <c r="A37" s="124" t="s">
        <v>129</v>
      </c>
      <c r="B37" s="125"/>
      <c r="C37" s="117"/>
    </row>
    <row r="38" spans="1:3" ht="19.5" thickBot="1">
      <c r="A38" s="43" t="s">
        <v>11</v>
      </c>
      <c r="B38" s="105">
        <v>55</v>
      </c>
      <c r="C38" s="106">
        <f t="shared" ref="C38:C45" si="0">ROUND(B38/63*100,1)</f>
        <v>87.3</v>
      </c>
    </row>
    <row r="39" spans="1:3" ht="20.25" thickBot="1">
      <c r="A39" s="124" t="s">
        <v>130</v>
      </c>
      <c r="B39" s="116"/>
      <c r="C39" s="117"/>
    </row>
    <row r="40" spans="1:3" ht="18.75">
      <c r="A40" s="33" t="s">
        <v>2</v>
      </c>
      <c r="B40" s="126">
        <v>54</v>
      </c>
      <c r="C40" s="121">
        <f>ROUND(B40/63*100,1)</f>
        <v>85.7</v>
      </c>
    </row>
    <row r="41" spans="1:3" ht="19.5" thickBot="1">
      <c r="A41" s="104" t="s">
        <v>6</v>
      </c>
      <c r="B41" s="127"/>
      <c r="C41" s="123"/>
    </row>
    <row r="42" spans="1:3" ht="20.25" thickBot="1">
      <c r="A42" s="115" t="s">
        <v>131</v>
      </c>
      <c r="B42" s="116"/>
      <c r="C42" s="117"/>
    </row>
    <row r="43" spans="1:3" ht="19.5" thickBot="1">
      <c r="A43" s="43" t="s">
        <v>13</v>
      </c>
      <c r="B43" s="105">
        <v>53</v>
      </c>
      <c r="C43" s="107">
        <f t="shared" si="0"/>
        <v>84.1</v>
      </c>
    </row>
    <row r="44" spans="1:3" ht="20.25" thickBot="1">
      <c r="A44" s="115" t="s">
        <v>132</v>
      </c>
      <c r="B44" s="116"/>
      <c r="C44" s="117"/>
    </row>
    <row r="45" spans="1:3" ht="19.5" thickBot="1">
      <c r="A45" s="108" t="s">
        <v>27</v>
      </c>
      <c r="B45" s="105">
        <v>47</v>
      </c>
      <c r="C45" s="107">
        <f t="shared" si="0"/>
        <v>74.599999999999994</v>
      </c>
    </row>
    <row r="46" spans="1:3" ht="18.75">
      <c r="B46" s="109"/>
    </row>
    <row r="47" spans="1:3" ht="18.75">
      <c r="B47" s="109"/>
    </row>
    <row r="48" spans="1:3" ht="18.75">
      <c r="B48" s="109"/>
    </row>
    <row r="49" spans="2:2" ht="18.75">
      <c r="B49" s="109"/>
    </row>
    <row r="50" spans="2:2" ht="18.75">
      <c r="B50" s="109"/>
    </row>
    <row r="51" spans="2:2" ht="18.75">
      <c r="B51" s="109"/>
    </row>
    <row r="52" spans="2:2" ht="18.75">
      <c r="B52" s="109"/>
    </row>
    <row r="53" spans="2:2" ht="18.75">
      <c r="B53" s="109"/>
    </row>
    <row r="54" spans="2:2" ht="18.75">
      <c r="B54" s="109"/>
    </row>
    <row r="55" spans="2:2" ht="18.75">
      <c r="B55" s="109"/>
    </row>
    <row r="56" spans="2:2" ht="18.75">
      <c r="B56" s="109"/>
    </row>
    <row r="57" spans="2:2" ht="18.75">
      <c r="B57" s="109"/>
    </row>
    <row r="58" spans="2:2" ht="18.75">
      <c r="B58" s="109"/>
    </row>
    <row r="59" spans="2:2" ht="18.75">
      <c r="B59" s="109"/>
    </row>
    <row r="60" spans="2:2" ht="18.75">
      <c r="B60" s="109"/>
    </row>
  </sheetData>
  <mergeCells count="22">
    <mergeCell ref="A39:C39"/>
    <mergeCell ref="A28:C28"/>
    <mergeCell ref="B29:B31"/>
    <mergeCell ref="C29:C31"/>
    <mergeCell ref="A32:C32"/>
    <mergeCell ref="A13:C13"/>
    <mergeCell ref="B14:B17"/>
    <mergeCell ref="C14:C17"/>
    <mergeCell ref="A18:C18"/>
    <mergeCell ref="B19:B27"/>
    <mergeCell ref="C19:C27"/>
    <mergeCell ref="A1:C1"/>
    <mergeCell ref="A4:C4"/>
    <mergeCell ref="B5:B12"/>
    <mergeCell ref="C5:C12"/>
    <mergeCell ref="A42:C42"/>
    <mergeCell ref="A44:C44"/>
    <mergeCell ref="B33:B36"/>
    <mergeCell ref="C33:C36"/>
    <mergeCell ref="A37:C37"/>
    <mergeCell ref="B40:B41"/>
    <mergeCell ref="C40:C41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4"/>
  <sheetViews>
    <sheetView zoomScaleNormal="100" workbookViewId="0">
      <selection activeCell="P5" sqref="P5"/>
    </sheetView>
  </sheetViews>
  <sheetFormatPr defaultRowHeight="12.75"/>
  <cols>
    <col min="1" max="1" width="7.28515625" style="1" customWidth="1"/>
    <col min="2" max="2" width="39.5703125" style="1" customWidth="1"/>
    <col min="3" max="3" width="13.42578125" style="1" customWidth="1"/>
    <col min="4" max="9" width="16.85546875" style="1" customWidth="1"/>
    <col min="10" max="10" width="25.140625" style="1" customWidth="1"/>
    <col min="11" max="11" width="21.7109375" style="1" customWidth="1"/>
    <col min="12" max="16384" width="9.140625" style="1"/>
  </cols>
  <sheetData>
    <row r="1" spans="1:11" ht="37.5" customHeight="1">
      <c r="A1" s="154" t="s">
        <v>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32.25" customHeight="1">
      <c r="A2" s="155" t="s">
        <v>53</v>
      </c>
      <c r="B2" s="155"/>
      <c r="C2" s="156" t="str">
        <f>'[7]Методика (Направление 1)'!B2</f>
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</c>
      <c r="D2" s="156"/>
      <c r="E2" s="156"/>
      <c r="F2" s="156"/>
      <c r="G2" s="156"/>
      <c r="H2" s="156"/>
      <c r="I2" s="156"/>
      <c r="J2" s="156"/>
      <c r="K2" s="156"/>
    </row>
    <row r="3" spans="1:11" ht="24" customHeight="1">
      <c r="A3" s="159" t="s">
        <v>54</v>
      </c>
      <c r="B3" s="160" t="s">
        <v>33</v>
      </c>
      <c r="C3" s="157" t="s">
        <v>55</v>
      </c>
      <c r="D3" s="39" t="s">
        <v>56</v>
      </c>
      <c r="E3" s="39" t="s">
        <v>57</v>
      </c>
      <c r="F3" s="39" t="s">
        <v>58</v>
      </c>
      <c r="G3" s="39" t="s">
        <v>59</v>
      </c>
      <c r="H3" s="39" t="s">
        <v>60</v>
      </c>
      <c r="I3" s="11" t="s">
        <v>61</v>
      </c>
      <c r="J3" s="44" t="s">
        <v>85</v>
      </c>
      <c r="K3" s="44" t="s">
        <v>86</v>
      </c>
    </row>
    <row r="4" spans="1:11" ht="177" customHeight="1">
      <c r="A4" s="159"/>
      <c r="B4" s="160"/>
      <c r="C4" s="158"/>
      <c r="D4" s="40" t="str">
        <f>'[7]Методика (Направление 1)'!B3</f>
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</c>
      <c r="E4" s="40" t="str">
        <f>'[7]Методика (Направление 1)'!B8</f>
        <v>Опубликование решения об исполнении бюджета муниципального образования за отчетный финансовый год</v>
      </c>
      <c r="F4" s="2" t="str">
        <f>'[7]Методика (Направление 1)'!B13</f>
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</c>
      <c r="G4" s="2" t="str">
        <f>'[7]Методика (Направление 1)'!B16</f>
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</c>
      <c r="H4" s="2" t="str">
        <f>'[7]Методика (Направление 1)'!B20</f>
        <v xml:space="preserve">Наличие актуальных сведений об исполнении местного бюджета </v>
      </c>
      <c r="I4" s="45" t="str">
        <f>'[7]Методика (Направление 1)'!B24</f>
        <v>Наличие актуальных сведений об объеме муниципального долга по видам заимствований</v>
      </c>
      <c r="J4" s="46" t="str">
        <f>'[7]Методика (Направление 1)'!B27</f>
        <v>Опубликование проекта бюджета на очередной финансовый год (очередной финансовый год и плановый период)</v>
      </c>
      <c r="K4" s="47" t="str">
        <f>'[7]Методика (Направление 1)'!B32</f>
        <v>Опубликование решения о  бюджете на очередной финансовый год (очередной финансовый год и плановый период)</v>
      </c>
    </row>
    <row r="5" spans="1:11" ht="123.75" customHeight="1">
      <c r="A5" s="159"/>
      <c r="B5" s="160"/>
      <c r="C5" s="40"/>
      <c r="D5" s="48" t="s">
        <v>87</v>
      </c>
      <c r="E5" s="48" t="s">
        <v>87</v>
      </c>
      <c r="F5" s="49" t="s">
        <v>88</v>
      </c>
      <c r="G5" s="50" t="s">
        <v>89</v>
      </c>
      <c r="H5" s="49" t="s">
        <v>90</v>
      </c>
      <c r="I5" s="51" t="s">
        <v>91</v>
      </c>
      <c r="J5" s="52" t="s">
        <v>92</v>
      </c>
      <c r="K5" s="48" t="s">
        <v>93</v>
      </c>
    </row>
    <row r="6" spans="1:11" ht="100.5" customHeight="1">
      <c r="A6" s="159"/>
      <c r="B6" s="160"/>
      <c r="C6" s="40"/>
      <c r="D6" s="48" t="s">
        <v>94</v>
      </c>
      <c r="E6" s="53" t="s">
        <v>94</v>
      </c>
      <c r="F6" s="54" t="s">
        <v>95</v>
      </c>
      <c r="G6" s="55" t="s">
        <v>96</v>
      </c>
      <c r="H6" s="54" t="s">
        <v>97</v>
      </c>
      <c r="I6" s="51" t="s">
        <v>98</v>
      </c>
      <c r="J6" s="56" t="s">
        <v>99</v>
      </c>
      <c r="K6" s="48" t="s">
        <v>100</v>
      </c>
    </row>
    <row r="7" spans="1:11" ht="51" customHeight="1">
      <c r="A7" s="159"/>
      <c r="B7" s="160"/>
      <c r="C7" s="40"/>
      <c r="D7" s="48" t="s">
        <v>101</v>
      </c>
      <c r="E7" s="53" t="s">
        <v>101</v>
      </c>
      <c r="F7" s="57"/>
      <c r="G7" s="46"/>
      <c r="H7" s="47"/>
      <c r="I7" s="58"/>
      <c r="J7" s="51" t="s">
        <v>102</v>
      </c>
      <c r="K7" s="48" t="s">
        <v>103</v>
      </c>
    </row>
    <row r="8" spans="1:11" ht="15.75" customHeight="1">
      <c r="A8" s="159"/>
      <c r="B8" s="160"/>
      <c r="C8" s="41" t="s">
        <v>42</v>
      </c>
      <c r="D8" s="41" t="s">
        <v>42</v>
      </c>
      <c r="E8" s="13" t="s">
        <v>42</v>
      </c>
      <c r="F8" s="59" t="s">
        <v>42</v>
      </c>
      <c r="G8" s="59" t="s">
        <v>42</v>
      </c>
      <c r="H8" s="60" t="s">
        <v>42</v>
      </c>
      <c r="I8" s="60" t="s">
        <v>42</v>
      </c>
      <c r="J8" s="60" t="s">
        <v>42</v>
      </c>
      <c r="K8" s="60" t="s">
        <v>42</v>
      </c>
    </row>
    <row r="9" spans="1:11" ht="15.95" customHeight="1">
      <c r="A9" s="3">
        <v>1</v>
      </c>
      <c r="B9" s="4" t="s">
        <v>0</v>
      </c>
      <c r="C9" s="81">
        <f>SUM(D9:K9)</f>
        <v>26</v>
      </c>
      <c r="D9" s="86">
        <v>4</v>
      </c>
      <c r="E9" s="87">
        <v>4</v>
      </c>
      <c r="F9" s="83">
        <v>2</v>
      </c>
      <c r="G9" s="83">
        <v>2</v>
      </c>
      <c r="H9" s="83">
        <v>4</v>
      </c>
      <c r="I9" s="83">
        <v>2</v>
      </c>
      <c r="J9" s="83">
        <v>4</v>
      </c>
      <c r="K9" s="83">
        <v>4</v>
      </c>
    </row>
    <row r="10" spans="1:11" ht="15.95" customHeight="1">
      <c r="A10" s="7">
        <v>2</v>
      </c>
      <c r="B10" s="8" t="s">
        <v>1</v>
      </c>
      <c r="C10" s="90">
        <f t="shared" ref="C10:C41" si="0">SUM(D10:K10)</f>
        <v>26</v>
      </c>
      <c r="D10" s="86">
        <v>4</v>
      </c>
      <c r="E10" s="87">
        <v>4</v>
      </c>
      <c r="F10" s="83">
        <v>2</v>
      </c>
      <c r="G10" s="87">
        <v>2</v>
      </c>
      <c r="H10" s="87">
        <v>4</v>
      </c>
      <c r="I10" s="87">
        <v>2</v>
      </c>
      <c r="J10" s="83">
        <v>4</v>
      </c>
      <c r="K10" s="83">
        <v>4</v>
      </c>
    </row>
    <row r="11" spans="1:11" ht="15.95" customHeight="1">
      <c r="A11" s="3">
        <v>3</v>
      </c>
      <c r="B11" s="4" t="s">
        <v>2</v>
      </c>
      <c r="C11" s="81">
        <f t="shared" si="0"/>
        <v>26</v>
      </c>
      <c r="D11" s="86">
        <v>4</v>
      </c>
      <c r="E11" s="87">
        <v>4</v>
      </c>
      <c r="F11" s="83">
        <v>2</v>
      </c>
      <c r="G11" s="87">
        <v>2</v>
      </c>
      <c r="H11" s="87">
        <v>4</v>
      </c>
      <c r="I11" s="87">
        <v>2</v>
      </c>
      <c r="J11" s="83">
        <v>4</v>
      </c>
      <c r="K11" s="83">
        <v>4</v>
      </c>
    </row>
    <row r="12" spans="1:11" ht="15.95" customHeight="1">
      <c r="A12" s="3">
        <v>4</v>
      </c>
      <c r="B12" s="4" t="s">
        <v>3</v>
      </c>
      <c r="C12" s="81">
        <f t="shared" si="0"/>
        <v>26</v>
      </c>
      <c r="D12" s="86">
        <v>4</v>
      </c>
      <c r="E12" s="87">
        <v>4</v>
      </c>
      <c r="F12" s="83">
        <v>2</v>
      </c>
      <c r="G12" s="87">
        <v>2</v>
      </c>
      <c r="H12" s="87">
        <v>4</v>
      </c>
      <c r="I12" s="87">
        <v>2</v>
      </c>
      <c r="J12" s="83">
        <v>4</v>
      </c>
      <c r="K12" s="83">
        <v>4</v>
      </c>
    </row>
    <row r="13" spans="1:11" ht="15.95" customHeight="1">
      <c r="A13" s="3">
        <v>5</v>
      </c>
      <c r="B13" s="4" t="s">
        <v>4</v>
      </c>
      <c r="C13" s="81">
        <f t="shared" si="0"/>
        <v>26</v>
      </c>
      <c r="D13" s="86">
        <v>4</v>
      </c>
      <c r="E13" s="87">
        <v>4</v>
      </c>
      <c r="F13" s="83">
        <v>2</v>
      </c>
      <c r="G13" s="87">
        <v>2</v>
      </c>
      <c r="H13" s="87">
        <v>4</v>
      </c>
      <c r="I13" s="87">
        <v>2</v>
      </c>
      <c r="J13" s="83">
        <v>4</v>
      </c>
      <c r="K13" s="83">
        <v>4</v>
      </c>
    </row>
    <row r="14" spans="1:11" ht="15.95" customHeight="1">
      <c r="A14" s="3">
        <v>6</v>
      </c>
      <c r="B14" s="4" t="s">
        <v>5</v>
      </c>
      <c r="C14" s="81">
        <f t="shared" si="0"/>
        <v>26</v>
      </c>
      <c r="D14" s="86">
        <v>4</v>
      </c>
      <c r="E14" s="87">
        <v>4</v>
      </c>
      <c r="F14" s="83">
        <v>2</v>
      </c>
      <c r="G14" s="87">
        <v>2</v>
      </c>
      <c r="H14" s="87">
        <v>4</v>
      </c>
      <c r="I14" s="87">
        <v>2</v>
      </c>
      <c r="J14" s="83">
        <v>4</v>
      </c>
      <c r="K14" s="83">
        <v>4</v>
      </c>
    </row>
    <row r="15" spans="1:11" ht="15.95" customHeight="1">
      <c r="A15" s="3">
        <v>7</v>
      </c>
      <c r="B15" s="4" t="s">
        <v>6</v>
      </c>
      <c r="C15" s="81">
        <f t="shared" si="0"/>
        <v>26</v>
      </c>
      <c r="D15" s="86">
        <v>4</v>
      </c>
      <c r="E15" s="87">
        <v>4</v>
      </c>
      <c r="F15" s="83">
        <v>2</v>
      </c>
      <c r="G15" s="87">
        <v>2</v>
      </c>
      <c r="H15" s="87">
        <v>4</v>
      </c>
      <c r="I15" s="87">
        <v>2</v>
      </c>
      <c r="J15" s="83">
        <v>4</v>
      </c>
      <c r="K15" s="83">
        <v>4</v>
      </c>
    </row>
    <row r="16" spans="1:11" ht="15.95" customHeight="1">
      <c r="A16" s="3">
        <v>8</v>
      </c>
      <c r="B16" s="4" t="s">
        <v>7</v>
      </c>
      <c r="C16" s="81">
        <f t="shared" si="0"/>
        <v>26</v>
      </c>
      <c r="D16" s="86">
        <v>4</v>
      </c>
      <c r="E16" s="87">
        <v>4</v>
      </c>
      <c r="F16" s="83">
        <v>2</v>
      </c>
      <c r="G16" s="87">
        <v>2</v>
      </c>
      <c r="H16" s="87">
        <v>4</v>
      </c>
      <c r="I16" s="87">
        <v>2</v>
      </c>
      <c r="J16" s="83">
        <v>4</v>
      </c>
      <c r="K16" s="83">
        <v>4</v>
      </c>
    </row>
    <row r="17" spans="1:11" ht="15.95" customHeight="1">
      <c r="A17" s="3">
        <v>9</v>
      </c>
      <c r="B17" s="4" t="s">
        <v>8</v>
      </c>
      <c r="C17" s="81">
        <f t="shared" si="0"/>
        <v>26</v>
      </c>
      <c r="D17" s="86">
        <v>4</v>
      </c>
      <c r="E17" s="87">
        <v>4</v>
      </c>
      <c r="F17" s="83">
        <v>2</v>
      </c>
      <c r="G17" s="87">
        <v>2</v>
      </c>
      <c r="H17" s="87">
        <v>4</v>
      </c>
      <c r="I17" s="87">
        <v>2</v>
      </c>
      <c r="J17" s="83">
        <v>4</v>
      </c>
      <c r="K17" s="83">
        <v>4</v>
      </c>
    </row>
    <row r="18" spans="1:11" ht="15.95" customHeight="1">
      <c r="A18" s="3">
        <v>10</v>
      </c>
      <c r="B18" s="4" t="s">
        <v>9</v>
      </c>
      <c r="C18" s="81">
        <f t="shared" si="0"/>
        <v>26</v>
      </c>
      <c r="D18" s="86">
        <v>4</v>
      </c>
      <c r="E18" s="87">
        <v>4</v>
      </c>
      <c r="F18" s="83">
        <v>2</v>
      </c>
      <c r="G18" s="87">
        <v>2</v>
      </c>
      <c r="H18" s="87">
        <v>4</v>
      </c>
      <c r="I18" s="87">
        <v>2</v>
      </c>
      <c r="J18" s="83">
        <v>4</v>
      </c>
      <c r="K18" s="83">
        <v>4</v>
      </c>
    </row>
    <row r="19" spans="1:11" ht="15.95" customHeight="1">
      <c r="A19" s="3">
        <v>11</v>
      </c>
      <c r="B19" s="4" t="s">
        <v>10</v>
      </c>
      <c r="C19" s="81">
        <f t="shared" si="0"/>
        <v>26</v>
      </c>
      <c r="D19" s="86">
        <v>4</v>
      </c>
      <c r="E19" s="87">
        <v>4</v>
      </c>
      <c r="F19" s="83">
        <v>2</v>
      </c>
      <c r="G19" s="87">
        <v>2</v>
      </c>
      <c r="H19" s="87">
        <v>4</v>
      </c>
      <c r="I19" s="87">
        <v>2</v>
      </c>
      <c r="J19" s="83">
        <v>4</v>
      </c>
      <c r="K19" s="83">
        <v>4</v>
      </c>
    </row>
    <row r="20" spans="1:11" ht="15.95" customHeight="1">
      <c r="A20" s="3">
        <v>12</v>
      </c>
      <c r="B20" s="4" t="s">
        <v>11</v>
      </c>
      <c r="C20" s="81">
        <f t="shared" si="0"/>
        <v>26</v>
      </c>
      <c r="D20" s="86">
        <v>4</v>
      </c>
      <c r="E20" s="87">
        <v>4</v>
      </c>
      <c r="F20" s="83">
        <v>2</v>
      </c>
      <c r="G20" s="87">
        <v>2</v>
      </c>
      <c r="H20" s="87">
        <v>4</v>
      </c>
      <c r="I20" s="87">
        <v>2</v>
      </c>
      <c r="J20" s="83">
        <v>4</v>
      </c>
      <c r="K20" s="83">
        <v>4</v>
      </c>
    </row>
    <row r="21" spans="1:11" ht="15.95" customHeight="1">
      <c r="A21" s="3">
        <v>13</v>
      </c>
      <c r="B21" s="4" t="s">
        <v>12</v>
      </c>
      <c r="C21" s="81">
        <f t="shared" si="0"/>
        <v>26</v>
      </c>
      <c r="D21" s="86">
        <v>4</v>
      </c>
      <c r="E21" s="87">
        <v>4</v>
      </c>
      <c r="F21" s="83">
        <v>2</v>
      </c>
      <c r="G21" s="87">
        <v>2</v>
      </c>
      <c r="H21" s="87">
        <v>4</v>
      </c>
      <c r="I21" s="87">
        <v>2</v>
      </c>
      <c r="J21" s="83">
        <v>4</v>
      </c>
      <c r="K21" s="83">
        <v>4</v>
      </c>
    </row>
    <row r="22" spans="1:11" ht="15.95" customHeight="1">
      <c r="A22" s="3">
        <v>14</v>
      </c>
      <c r="B22" s="4" t="s">
        <v>13</v>
      </c>
      <c r="C22" s="81">
        <f>SUM(D22:K22)</f>
        <v>26</v>
      </c>
      <c r="D22" s="86">
        <v>4</v>
      </c>
      <c r="E22" s="87">
        <v>4</v>
      </c>
      <c r="F22" s="83">
        <v>2</v>
      </c>
      <c r="G22" s="87">
        <v>2</v>
      </c>
      <c r="H22" s="87">
        <v>4</v>
      </c>
      <c r="I22" s="87">
        <v>2</v>
      </c>
      <c r="J22" s="83">
        <v>4</v>
      </c>
      <c r="K22" s="83">
        <v>4</v>
      </c>
    </row>
    <row r="23" spans="1:11" ht="15.95" customHeight="1">
      <c r="A23" s="3">
        <v>15</v>
      </c>
      <c r="B23" s="4" t="s">
        <v>14</v>
      </c>
      <c r="C23" s="81">
        <f t="shared" si="0"/>
        <v>26</v>
      </c>
      <c r="D23" s="86">
        <v>4</v>
      </c>
      <c r="E23" s="87">
        <v>4</v>
      </c>
      <c r="F23" s="83">
        <v>2</v>
      </c>
      <c r="G23" s="87">
        <v>2</v>
      </c>
      <c r="H23" s="87">
        <v>4</v>
      </c>
      <c r="I23" s="87">
        <v>2</v>
      </c>
      <c r="J23" s="83">
        <v>4</v>
      </c>
      <c r="K23" s="83">
        <v>4</v>
      </c>
    </row>
    <row r="24" spans="1:11" ht="15.95" customHeight="1">
      <c r="A24" s="3">
        <v>16</v>
      </c>
      <c r="B24" s="4" t="s">
        <v>15</v>
      </c>
      <c r="C24" s="81">
        <f t="shared" si="0"/>
        <v>26</v>
      </c>
      <c r="D24" s="86">
        <v>4</v>
      </c>
      <c r="E24" s="87">
        <v>4</v>
      </c>
      <c r="F24" s="83">
        <v>2</v>
      </c>
      <c r="G24" s="87">
        <v>2</v>
      </c>
      <c r="H24" s="87">
        <v>4</v>
      </c>
      <c r="I24" s="87">
        <v>2</v>
      </c>
      <c r="J24" s="83">
        <v>4</v>
      </c>
      <c r="K24" s="83">
        <v>4</v>
      </c>
    </row>
    <row r="25" spans="1:11" ht="15.95" customHeight="1">
      <c r="A25" s="3">
        <v>17</v>
      </c>
      <c r="B25" s="4" t="s">
        <v>16</v>
      </c>
      <c r="C25" s="81">
        <f t="shared" si="0"/>
        <v>26</v>
      </c>
      <c r="D25" s="86">
        <v>4</v>
      </c>
      <c r="E25" s="87">
        <v>4</v>
      </c>
      <c r="F25" s="83">
        <v>2</v>
      </c>
      <c r="G25" s="87">
        <v>2</v>
      </c>
      <c r="H25" s="87">
        <v>4</v>
      </c>
      <c r="I25" s="87">
        <v>2</v>
      </c>
      <c r="J25" s="83">
        <v>4</v>
      </c>
      <c r="K25" s="83">
        <v>4</v>
      </c>
    </row>
    <row r="26" spans="1:11" ht="15.95" customHeight="1">
      <c r="A26" s="3">
        <v>18</v>
      </c>
      <c r="B26" s="4" t="s">
        <v>17</v>
      </c>
      <c r="C26" s="81">
        <f t="shared" si="0"/>
        <v>26</v>
      </c>
      <c r="D26" s="86">
        <v>4</v>
      </c>
      <c r="E26" s="87">
        <v>4</v>
      </c>
      <c r="F26" s="83">
        <v>2</v>
      </c>
      <c r="G26" s="87">
        <v>2</v>
      </c>
      <c r="H26" s="87">
        <v>4</v>
      </c>
      <c r="I26" s="87">
        <v>2</v>
      </c>
      <c r="J26" s="83">
        <v>4</v>
      </c>
      <c r="K26" s="83">
        <v>4</v>
      </c>
    </row>
    <row r="27" spans="1:11" ht="15.95" customHeight="1">
      <c r="A27" s="3">
        <v>19</v>
      </c>
      <c r="B27" s="4" t="s">
        <v>18</v>
      </c>
      <c r="C27" s="81">
        <f t="shared" si="0"/>
        <v>26</v>
      </c>
      <c r="D27" s="86">
        <v>4</v>
      </c>
      <c r="E27" s="87">
        <v>4</v>
      </c>
      <c r="F27" s="83">
        <v>2</v>
      </c>
      <c r="G27" s="87">
        <v>2</v>
      </c>
      <c r="H27" s="87">
        <v>4</v>
      </c>
      <c r="I27" s="87">
        <v>2</v>
      </c>
      <c r="J27" s="83">
        <v>4</v>
      </c>
      <c r="K27" s="83">
        <v>4</v>
      </c>
    </row>
    <row r="28" spans="1:11" ht="15.95" customHeight="1">
      <c r="A28" s="3">
        <v>20</v>
      </c>
      <c r="B28" s="4" t="s">
        <v>19</v>
      </c>
      <c r="C28" s="81">
        <f t="shared" si="0"/>
        <v>26</v>
      </c>
      <c r="D28" s="86">
        <v>4</v>
      </c>
      <c r="E28" s="87">
        <v>4</v>
      </c>
      <c r="F28" s="83">
        <v>2</v>
      </c>
      <c r="G28" s="87">
        <v>2</v>
      </c>
      <c r="H28" s="87">
        <v>4</v>
      </c>
      <c r="I28" s="87">
        <v>2</v>
      </c>
      <c r="J28" s="83">
        <v>4</v>
      </c>
      <c r="K28" s="83">
        <v>4</v>
      </c>
    </row>
    <row r="29" spans="1:11" ht="15.95" customHeight="1">
      <c r="A29" s="3">
        <v>21</v>
      </c>
      <c r="B29" s="4" t="s">
        <v>20</v>
      </c>
      <c r="C29" s="81">
        <f t="shared" si="0"/>
        <v>26</v>
      </c>
      <c r="D29" s="86">
        <v>4</v>
      </c>
      <c r="E29" s="87">
        <v>4</v>
      </c>
      <c r="F29" s="83">
        <v>2</v>
      </c>
      <c r="G29" s="87">
        <v>2</v>
      </c>
      <c r="H29" s="87">
        <v>4</v>
      </c>
      <c r="I29" s="87">
        <v>2</v>
      </c>
      <c r="J29" s="83">
        <v>4</v>
      </c>
      <c r="K29" s="83">
        <v>4</v>
      </c>
    </row>
    <row r="30" spans="1:11" ht="15.95" customHeight="1">
      <c r="A30" s="3">
        <v>22</v>
      </c>
      <c r="B30" s="4" t="s">
        <v>21</v>
      </c>
      <c r="C30" s="81">
        <f t="shared" si="0"/>
        <v>26</v>
      </c>
      <c r="D30" s="86">
        <v>4</v>
      </c>
      <c r="E30" s="87">
        <v>4</v>
      </c>
      <c r="F30" s="83">
        <v>2</v>
      </c>
      <c r="G30" s="87">
        <v>2</v>
      </c>
      <c r="H30" s="87">
        <v>4</v>
      </c>
      <c r="I30" s="87">
        <v>2</v>
      </c>
      <c r="J30" s="83">
        <v>4</v>
      </c>
      <c r="K30" s="83">
        <v>4</v>
      </c>
    </row>
    <row r="31" spans="1:11" ht="15.95" customHeight="1">
      <c r="A31" s="3">
        <v>23</v>
      </c>
      <c r="B31" s="4" t="s">
        <v>22</v>
      </c>
      <c r="C31" s="81">
        <f t="shared" si="0"/>
        <v>26</v>
      </c>
      <c r="D31" s="86">
        <v>4</v>
      </c>
      <c r="E31" s="87">
        <v>4</v>
      </c>
      <c r="F31" s="83">
        <v>2</v>
      </c>
      <c r="G31" s="87">
        <v>2</v>
      </c>
      <c r="H31" s="87">
        <v>4</v>
      </c>
      <c r="I31" s="87">
        <v>2</v>
      </c>
      <c r="J31" s="83">
        <v>4</v>
      </c>
      <c r="K31" s="83">
        <v>4</v>
      </c>
    </row>
    <row r="32" spans="1:11" ht="15.95" customHeight="1">
      <c r="A32" s="3">
        <v>24</v>
      </c>
      <c r="B32" s="4" t="s">
        <v>23</v>
      </c>
      <c r="C32" s="81">
        <f t="shared" si="0"/>
        <v>26</v>
      </c>
      <c r="D32" s="86">
        <v>4</v>
      </c>
      <c r="E32" s="87">
        <v>4</v>
      </c>
      <c r="F32" s="83">
        <v>2</v>
      </c>
      <c r="G32" s="87">
        <v>2</v>
      </c>
      <c r="H32" s="87">
        <v>4</v>
      </c>
      <c r="I32" s="87">
        <v>2</v>
      </c>
      <c r="J32" s="83">
        <v>4</v>
      </c>
      <c r="K32" s="83">
        <v>4</v>
      </c>
    </row>
    <row r="33" spans="1:11" ht="15.95" customHeight="1">
      <c r="A33" s="3">
        <v>25</v>
      </c>
      <c r="B33" s="4" t="s">
        <v>24</v>
      </c>
      <c r="C33" s="81">
        <f t="shared" si="0"/>
        <v>24</v>
      </c>
      <c r="D33" s="86">
        <v>4</v>
      </c>
      <c r="E33" s="87">
        <v>4</v>
      </c>
      <c r="F33" s="83">
        <v>2</v>
      </c>
      <c r="G33" s="87">
        <v>2</v>
      </c>
      <c r="H33" s="87">
        <v>4</v>
      </c>
      <c r="I33" s="87">
        <v>2</v>
      </c>
      <c r="J33" s="83">
        <v>2</v>
      </c>
      <c r="K33" s="83">
        <v>4</v>
      </c>
    </row>
    <row r="34" spans="1:11" ht="15.95" customHeight="1">
      <c r="A34" s="3">
        <v>26</v>
      </c>
      <c r="B34" s="4" t="s">
        <v>25</v>
      </c>
      <c r="C34" s="81">
        <f t="shared" si="0"/>
        <v>26</v>
      </c>
      <c r="D34" s="86">
        <v>4</v>
      </c>
      <c r="E34" s="87">
        <v>4</v>
      </c>
      <c r="F34" s="83">
        <v>2</v>
      </c>
      <c r="G34" s="87">
        <v>2</v>
      </c>
      <c r="H34" s="87">
        <v>4</v>
      </c>
      <c r="I34" s="87">
        <v>2</v>
      </c>
      <c r="J34" s="83">
        <v>4</v>
      </c>
      <c r="K34" s="83">
        <v>4</v>
      </c>
    </row>
    <row r="35" spans="1:11" ht="15.95" customHeight="1">
      <c r="A35" s="3">
        <v>27</v>
      </c>
      <c r="B35" s="4" t="s">
        <v>26</v>
      </c>
      <c r="C35" s="81">
        <f t="shared" si="0"/>
        <v>26</v>
      </c>
      <c r="D35" s="86">
        <v>4</v>
      </c>
      <c r="E35" s="87">
        <v>4</v>
      </c>
      <c r="F35" s="83">
        <v>2</v>
      </c>
      <c r="G35" s="87">
        <v>2</v>
      </c>
      <c r="H35" s="87">
        <v>4</v>
      </c>
      <c r="I35" s="87">
        <v>2</v>
      </c>
      <c r="J35" s="83">
        <v>4</v>
      </c>
      <c r="K35" s="83">
        <v>4</v>
      </c>
    </row>
    <row r="36" spans="1:11" ht="15.95" customHeight="1">
      <c r="A36" s="3">
        <v>28</v>
      </c>
      <c r="B36" s="4" t="s">
        <v>27</v>
      </c>
      <c r="C36" s="81">
        <f t="shared" si="0"/>
        <v>24</v>
      </c>
      <c r="D36" s="86">
        <v>4</v>
      </c>
      <c r="E36" s="87">
        <v>4</v>
      </c>
      <c r="F36" s="83">
        <v>2</v>
      </c>
      <c r="G36" s="87">
        <v>0</v>
      </c>
      <c r="H36" s="87">
        <v>4</v>
      </c>
      <c r="I36" s="87">
        <v>2</v>
      </c>
      <c r="J36" s="83">
        <v>4</v>
      </c>
      <c r="K36" s="83">
        <v>4</v>
      </c>
    </row>
    <row r="37" spans="1:11" ht="15.95" customHeight="1">
      <c r="A37" s="3">
        <v>29</v>
      </c>
      <c r="B37" s="4" t="s">
        <v>28</v>
      </c>
      <c r="C37" s="81">
        <f t="shared" si="0"/>
        <v>26</v>
      </c>
      <c r="D37" s="86">
        <v>4</v>
      </c>
      <c r="E37" s="87">
        <v>4</v>
      </c>
      <c r="F37" s="83">
        <v>2</v>
      </c>
      <c r="G37" s="87">
        <v>2</v>
      </c>
      <c r="H37" s="87">
        <v>4</v>
      </c>
      <c r="I37" s="87">
        <v>2</v>
      </c>
      <c r="J37" s="83">
        <v>4</v>
      </c>
      <c r="K37" s="83">
        <v>4</v>
      </c>
    </row>
    <row r="38" spans="1:11" ht="15.95" customHeight="1">
      <c r="A38" s="10">
        <v>30</v>
      </c>
      <c r="B38" s="4" t="s">
        <v>29</v>
      </c>
      <c r="C38" s="81">
        <f t="shared" si="0"/>
        <v>26</v>
      </c>
      <c r="D38" s="86">
        <v>4</v>
      </c>
      <c r="E38" s="87">
        <v>4</v>
      </c>
      <c r="F38" s="83">
        <v>2</v>
      </c>
      <c r="G38" s="87">
        <v>2</v>
      </c>
      <c r="H38" s="87">
        <v>4</v>
      </c>
      <c r="I38" s="87">
        <v>2</v>
      </c>
      <c r="J38" s="83">
        <v>4</v>
      </c>
      <c r="K38" s="83">
        <v>4</v>
      </c>
    </row>
    <row r="39" spans="1:11" ht="15.95" customHeight="1">
      <c r="A39" s="10">
        <v>31</v>
      </c>
      <c r="B39" s="4" t="s">
        <v>30</v>
      </c>
      <c r="C39" s="81">
        <f t="shared" si="0"/>
        <v>26</v>
      </c>
      <c r="D39" s="86">
        <v>4</v>
      </c>
      <c r="E39" s="87">
        <v>4</v>
      </c>
      <c r="F39" s="83">
        <v>2</v>
      </c>
      <c r="G39" s="87">
        <v>2</v>
      </c>
      <c r="H39" s="87">
        <v>4</v>
      </c>
      <c r="I39" s="87">
        <v>2</v>
      </c>
      <c r="J39" s="83">
        <v>4</v>
      </c>
      <c r="K39" s="83">
        <v>4</v>
      </c>
    </row>
    <row r="40" spans="1:11" ht="15.95" customHeight="1">
      <c r="A40" s="10">
        <v>32</v>
      </c>
      <c r="B40" s="4" t="s">
        <v>31</v>
      </c>
      <c r="C40" s="81">
        <f t="shared" si="0"/>
        <v>24</v>
      </c>
      <c r="D40" s="86">
        <v>4</v>
      </c>
      <c r="E40" s="87">
        <v>4</v>
      </c>
      <c r="F40" s="83">
        <v>2</v>
      </c>
      <c r="G40" s="87">
        <v>0</v>
      </c>
      <c r="H40" s="87">
        <v>4</v>
      </c>
      <c r="I40" s="87">
        <v>2</v>
      </c>
      <c r="J40" s="83">
        <v>4</v>
      </c>
      <c r="K40" s="83">
        <v>4</v>
      </c>
    </row>
    <row r="41" spans="1:11" ht="15.95" customHeight="1">
      <c r="A41" s="10">
        <v>33</v>
      </c>
      <c r="B41" s="4" t="s">
        <v>32</v>
      </c>
      <c r="C41" s="81">
        <f t="shared" si="0"/>
        <v>26</v>
      </c>
      <c r="D41" s="86">
        <v>4</v>
      </c>
      <c r="E41" s="87">
        <v>4</v>
      </c>
      <c r="F41" s="83">
        <v>2</v>
      </c>
      <c r="G41" s="87">
        <v>2</v>
      </c>
      <c r="H41" s="87">
        <v>4</v>
      </c>
      <c r="I41" s="87">
        <v>2</v>
      </c>
      <c r="J41" s="83">
        <v>4</v>
      </c>
      <c r="K41" s="83">
        <v>4</v>
      </c>
    </row>
    <row r="42" spans="1:11">
      <c r="C42" s="17"/>
    </row>
    <row r="44" spans="1:11" ht="18.75">
      <c r="C44" s="61"/>
    </row>
  </sheetData>
  <sortState ref="A3:C35">
    <sortCondition descending="1" ref="C3"/>
  </sortState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6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opLeftCell="A7" zoomScaleNormal="100" workbookViewId="0">
      <selection activeCell="D9" sqref="D9:L41"/>
    </sheetView>
  </sheetViews>
  <sheetFormatPr defaultRowHeight="12.75"/>
  <cols>
    <col min="1" max="1" width="8" style="1" customWidth="1"/>
    <col min="2" max="2" width="39.5703125" style="1" customWidth="1"/>
    <col min="3" max="3" width="13.42578125" style="1" customWidth="1"/>
    <col min="4" max="4" width="20" style="1" customWidth="1"/>
    <col min="5" max="5" width="21.7109375" style="1" customWidth="1"/>
    <col min="6" max="6" width="21.5703125" style="1" customWidth="1"/>
    <col min="7" max="7" width="21.28515625" style="1" customWidth="1"/>
    <col min="8" max="8" width="21.85546875" style="1" customWidth="1"/>
    <col min="9" max="9" width="22.28515625" style="1" customWidth="1"/>
    <col min="10" max="10" width="22.42578125" style="1" customWidth="1"/>
    <col min="11" max="11" width="21" style="1" customWidth="1"/>
    <col min="12" max="12" width="23.85546875" style="1" customWidth="1"/>
    <col min="13" max="16384" width="9.140625" style="1"/>
  </cols>
  <sheetData>
    <row r="1" spans="1:12" ht="39" customHeight="1">
      <c r="A1" s="154" t="s">
        <v>52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2" s="38" customFormat="1" ht="21.75" customHeight="1">
      <c r="A2" s="161" t="s">
        <v>62</v>
      </c>
      <c r="B2" s="161"/>
      <c r="C2" s="162" t="str">
        <f>'[8]Методика (Направление 2)'!B2</f>
        <v>Наличие и содержательное наполнение "Бюджета для граждан"</v>
      </c>
      <c r="D2" s="162"/>
      <c r="E2" s="162"/>
      <c r="F2" s="162"/>
      <c r="G2" s="162"/>
      <c r="H2" s="162"/>
      <c r="I2" s="162"/>
      <c r="J2" s="162"/>
      <c r="K2" s="162"/>
    </row>
    <row r="3" spans="1:12" ht="24" customHeight="1">
      <c r="A3" s="163" t="s">
        <v>54</v>
      </c>
      <c r="B3" s="157" t="s">
        <v>33</v>
      </c>
      <c r="C3" s="157" t="s">
        <v>63</v>
      </c>
      <c r="D3" s="39" t="s">
        <v>64</v>
      </c>
      <c r="E3" s="39" t="s">
        <v>65</v>
      </c>
      <c r="F3" s="11" t="s">
        <v>66</v>
      </c>
      <c r="G3" s="39" t="s">
        <v>67</v>
      </c>
      <c r="H3" s="39" t="s">
        <v>68</v>
      </c>
      <c r="I3" s="39" t="s">
        <v>69</v>
      </c>
      <c r="J3" s="39" t="s">
        <v>70</v>
      </c>
      <c r="K3" s="39" t="s">
        <v>71</v>
      </c>
      <c r="L3" s="39" t="s">
        <v>104</v>
      </c>
    </row>
    <row r="4" spans="1:12" ht="217.5" customHeight="1">
      <c r="A4" s="164"/>
      <c r="B4" s="158"/>
      <c r="C4" s="158"/>
      <c r="D4" s="40" t="str">
        <f>'[8]Методика (Направление 2)'!B3</f>
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</c>
      <c r="E4" s="40" t="str">
        <f>'[8]Методика (Направление 2)'!B7</f>
        <v>Представление в "Бюджете для граждан" пояснений, используемых терминов</v>
      </c>
      <c r="F4" s="12" t="str">
        <f>'[8]Методика (Направление 2)'!B11</f>
        <v>Представление в "Бюджете для граждан" показателей прогноза социально-экономического развития муниципального образования</v>
      </c>
      <c r="G4" s="40" t="str">
        <f>'[8]Методика (Направление 2)'!B14</f>
        <v>Представление в "Бюджете для граждан" сведений о доходах бюджета на текущий финансовый год в разрезе видов доходов</v>
      </c>
      <c r="H4" s="2" t="str">
        <f>'[8]Методика (Направление 2)'!B17</f>
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</c>
      <c r="I4" s="2" t="str">
        <f>'[8]Методика (Направление 2)'!B20</f>
        <v>Представление в "Бюджете для граждан" сведений о расходах на реализацию муниципальных программ на текущий финансовый год</v>
      </c>
      <c r="J4" s="2" t="str">
        <f>'[8]Методика (Направление 2)'!B23</f>
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</c>
      <c r="K4" s="2" t="str">
        <f>'[8]Методика (Направление 2)'!B26</f>
        <v>Представление в "Бюджете для граждан" контактной информации для граждан, которые хотят больше узнать о бюджете</v>
      </c>
      <c r="L4" s="2" t="s">
        <v>137</v>
      </c>
    </row>
    <row r="5" spans="1:12" ht="89.25" customHeight="1">
      <c r="A5" s="164"/>
      <c r="B5" s="158"/>
      <c r="C5" s="12"/>
      <c r="D5" s="62" t="s">
        <v>105</v>
      </c>
      <c r="E5" s="62" t="s">
        <v>116</v>
      </c>
      <c r="F5" s="62" t="s">
        <v>116</v>
      </c>
      <c r="G5" s="62" t="s">
        <v>116</v>
      </c>
      <c r="H5" s="62" t="s">
        <v>116</v>
      </c>
      <c r="I5" s="62" t="s">
        <v>116</v>
      </c>
      <c r="J5" s="62" t="s">
        <v>116</v>
      </c>
      <c r="K5" s="62" t="s">
        <v>118</v>
      </c>
      <c r="L5" s="63" t="s">
        <v>136</v>
      </c>
    </row>
    <row r="6" spans="1:12" ht="93.75" customHeight="1">
      <c r="A6" s="164"/>
      <c r="B6" s="158"/>
      <c r="C6" s="12"/>
      <c r="D6" s="64"/>
      <c r="E6" s="64"/>
      <c r="F6" s="64"/>
      <c r="G6" s="64"/>
      <c r="H6" s="64"/>
      <c r="I6" s="64"/>
      <c r="J6" s="64"/>
      <c r="K6" s="64"/>
      <c r="L6" s="63" t="s">
        <v>138</v>
      </c>
    </row>
    <row r="7" spans="1:12" ht="15.95" customHeight="1">
      <c r="A7" s="164"/>
      <c r="B7" s="158"/>
      <c r="C7" s="12"/>
      <c r="D7" s="65" t="s">
        <v>106</v>
      </c>
      <c r="E7" s="65" t="s">
        <v>117</v>
      </c>
      <c r="F7" s="65" t="s">
        <v>117</v>
      </c>
      <c r="G7" s="65" t="s">
        <v>117</v>
      </c>
      <c r="H7" s="65" t="s">
        <v>117</v>
      </c>
      <c r="I7" s="65" t="s">
        <v>117</v>
      </c>
      <c r="J7" s="65" t="s">
        <v>117</v>
      </c>
      <c r="K7" s="65" t="s">
        <v>119</v>
      </c>
      <c r="L7" s="66" t="s">
        <v>106</v>
      </c>
    </row>
    <row r="8" spans="1:12" ht="15.95" customHeight="1">
      <c r="A8" s="165"/>
      <c r="B8" s="166"/>
      <c r="C8" s="13" t="s">
        <v>42</v>
      </c>
      <c r="D8" s="60" t="s">
        <v>42</v>
      </c>
      <c r="E8" s="60" t="s">
        <v>42</v>
      </c>
      <c r="F8" s="60" t="s">
        <v>42</v>
      </c>
      <c r="G8" s="60" t="s">
        <v>42</v>
      </c>
      <c r="H8" s="60" t="s">
        <v>42</v>
      </c>
      <c r="I8" s="60" t="s">
        <v>42</v>
      </c>
      <c r="J8" s="60" t="s">
        <v>42</v>
      </c>
      <c r="K8" s="60" t="s">
        <v>42</v>
      </c>
      <c r="L8" s="60" t="s">
        <v>42</v>
      </c>
    </row>
    <row r="9" spans="1:12" ht="15.95" customHeight="1">
      <c r="A9" s="14">
        <v>1</v>
      </c>
      <c r="B9" s="4" t="s">
        <v>0</v>
      </c>
      <c r="C9" s="81">
        <f>SUM(D9:L9)</f>
        <v>20</v>
      </c>
      <c r="D9" s="82">
        <v>2</v>
      </c>
      <c r="E9" s="83">
        <v>2</v>
      </c>
      <c r="F9" s="83">
        <v>2</v>
      </c>
      <c r="G9" s="83">
        <v>2</v>
      </c>
      <c r="H9" s="83">
        <v>2</v>
      </c>
      <c r="I9" s="83">
        <v>2</v>
      </c>
      <c r="J9" s="83">
        <v>2</v>
      </c>
      <c r="K9" s="84">
        <v>2</v>
      </c>
      <c r="L9" s="85">
        <v>4</v>
      </c>
    </row>
    <row r="10" spans="1:12" s="91" customFormat="1" ht="15.95" customHeight="1">
      <c r="A10" s="16">
        <v>2</v>
      </c>
      <c r="B10" s="8" t="s">
        <v>1</v>
      </c>
      <c r="C10" s="90">
        <f t="shared" ref="C10:C40" si="0">SUM(D10:L10)</f>
        <v>20</v>
      </c>
      <c r="D10" s="86">
        <v>2</v>
      </c>
      <c r="E10" s="87">
        <v>2</v>
      </c>
      <c r="F10" s="87">
        <v>2</v>
      </c>
      <c r="G10" s="83">
        <v>2</v>
      </c>
      <c r="H10" s="87">
        <v>2</v>
      </c>
      <c r="I10" s="87">
        <v>2</v>
      </c>
      <c r="J10" s="87">
        <v>2</v>
      </c>
      <c r="K10" s="88">
        <v>2</v>
      </c>
      <c r="L10" s="89">
        <v>4</v>
      </c>
    </row>
    <row r="11" spans="1:12" ht="15.95" customHeight="1">
      <c r="A11" s="14">
        <v>3</v>
      </c>
      <c r="B11" s="4" t="s">
        <v>2</v>
      </c>
      <c r="C11" s="81">
        <f t="shared" si="0"/>
        <v>16</v>
      </c>
      <c r="D11" s="86">
        <v>2</v>
      </c>
      <c r="E11" s="87">
        <v>2</v>
      </c>
      <c r="F11" s="87">
        <v>2</v>
      </c>
      <c r="G11" s="83">
        <v>2</v>
      </c>
      <c r="H11" s="87">
        <v>2</v>
      </c>
      <c r="I11" s="87">
        <v>2</v>
      </c>
      <c r="J11" s="87">
        <v>2</v>
      </c>
      <c r="K11" s="88">
        <v>2</v>
      </c>
      <c r="L11" s="89">
        <v>0</v>
      </c>
    </row>
    <row r="12" spans="1:12" ht="15.95" customHeight="1">
      <c r="A12" s="14">
        <v>4</v>
      </c>
      <c r="B12" s="4" t="s">
        <v>3</v>
      </c>
      <c r="C12" s="81">
        <f t="shared" si="0"/>
        <v>18</v>
      </c>
      <c r="D12" s="86">
        <v>2</v>
      </c>
      <c r="E12" s="87">
        <v>2</v>
      </c>
      <c r="F12" s="87">
        <v>2</v>
      </c>
      <c r="G12" s="83">
        <v>2</v>
      </c>
      <c r="H12" s="87">
        <v>2</v>
      </c>
      <c r="I12" s="87">
        <v>2</v>
      </c>
      <c r="J12" s="87">
        <v>2</v>
      </c>
      <c r="K12" s="88">
        <v>2</v>
      </c>
      <c r="L12" s="89">
        <v>2</v>
      </c>
    </row>
    <row r="13" spans="1:12" ht="15.95" customHeight="1">
      <c r="A13" s="14">
        <v>5</v>
      </c>
      <c r="B13" s="4" t="s">
        <v>4</v>
      </c>
      <c r="C13" s="81">
        <f t="shared" si="0"/>
        <v>18</v>
      </c>
      <c r="D13" s="86">
        <v>2</v>
      </c>
      <c r="E13" s="87">
        <v>2</v>
      </c>
      <c r="F13" s="87">
        <v>2</v>
      </c>
      <c r="G13" s="83">
        <v>2</v>
      </c>
      <c r="H13" s="87">
        <v>2</v>
      </c>
      <c r="I13" s="87">
        <v>2</v>
      </c>
      <c r="J13" s="87">
        <v>2</v>
      </c>
      <c r="K13" s="88">
        <v>2</v>
      </c>
      <c r="L13" s="89">
        <v>2</v>
      </c>
    </row>
    <row r="14" spans="1:12" ht="15.95" customHeight="1">
      <c r="A14" s="14">
        <v>6</v>
      </c>
      <c r="B14" s="4" t="s">
        <v>5</v>
      </c>
      <c r="C14" s="81">
        <f t="shared" si="0"/>
        <v>20</v>
      </c>
      <c r="D14" s="86">
        <v>2</v>
      </c>
      <c r="E14" s="87">
        <v>2</v>
      </c>
      <c r="F14" s="87">
        <v>2</v>
      </c>
      <c r="G14" s="83">
        <v>2</v>
      </c>
      <c r="H14" s="87">
        <v>2</v>
      </c>
      <c r="I14" s="87">
        <v>2</v>
      </c>
      <c r="J14" s="87">
        <v>2</v>
      </c>
      <c r="K14" s="88">
        <v>2</v>
      </c>
      <c r="L14" s="89">
        <v>4</v>
      </c>
    </row>
    <row r="15" spans="1:12" ht="15.95" customHeight="1">
      <c r="A15" s="14">
        <v>7</v>
      </c>
      <c r="B15" s="4" t="s">
        <v>6</v>
      </c>
      <c r="C15" s="81">
        <f t="shared" si="0"/>
        <v>16</v>
      </c>
      <c r="D15" s="86">
        <v>2</v>
      </c>
      <c r="E15" s="87">
        <v>2</v>
      </c>
      <c r="F15" s="87">
        <v>0</v>
      </c>
      <c r="G15" s="83">
        <v>2</v>
      </c>
      <c r="H15" s="87">
        <v>2</v>
      </c>
      <c r="I15" s="87">
        <v>2</v>
      </c>
      <c r="J15" s="87">
        <v>2</v>
      </c>
      <c r="K15" s="88">
        <v>2</v>
      </c>
      <c r="L15" s="89">
        <v>2</v>
      </c>
    </row>
    <row r="16" spans="1:12" ht="15.95" customHeight="1">
      <c r="A16" s="14">
        <v>8</v>
      </c>
      <c r="B16" s="4" t="s">
        <v>7</v>
      </c>
      <c r="C16" s="81">
        <f t="shared" si="0"/>
        <v>20</v>
      </c>
      <c r="D16" s="86">
        <v>2</v>
      </c>
      <c r="E16" s="87">
        <v>2</v>
      </c>
      <c r="F16" s="87">
        <v>2</v>
      </c>
      <c r="G16" s="83">
        <v>2</v>
      </c>
      <c r="H16" s="87">
        <v>2</v>
      </c>
      <c r="I16" s="87">
        <v>2</v>
      </c>
      <c r="J16" s="87">
        <v>2</v>
      </c>
      <c r="K16" s="88">
        <v>2</v>
      </c>
      <c r="L16" s="89">
        <v>4</v>
      </c>
    </row>
    <row r="17" spans="1:12" ht="15.95" customHeight="1">
      <c r="A17" s="14">
        <v>9</v>
      </c>
      <c r="B17" s="4" t="s">
        <v>8</v>
      </c>
      <c r="C17" s="81">
        <f t="shared" si="0"/>
        <v>18</v>
      </c>
      <c r="D17" s="86">
        <v>2</v>
      </c>
      <c r="E17" s="87">
        <v>2</v>
      </c>
      <c r="F17" s="87">
        <v>2</v>
      </c>
      <c r="G17" s="83">
        <v>2</v>
      </c>
      <c r="H17" s="87">
        <v>2</v>
      </c>
      <c r="I17" s="87">
        <v>2</v>
      </c>
      <c r="J17" s="87">
        <v>2</v>
      </c>
      <c r="K17" s="88">
        <v>2</v>
      </c>
      <c r="L17" s="89">
        <v>2</v>
      </c>
    </row>
    <row r="18" spans="1:12" ht="15.95" customHeight="1">
      <c r="A18" s="14">
        <v>10</v>
      </c>
      <c r="B18" s="4" t="s">
        <v>9</v>
      </c>
      <c r="C18" s="81">
        <f t="shared" si="0"/>
        <v>20</v>
      </c>
      <c r="D18" s="86">
        <v>2</v>
      </c>
      <c r="E18" s="87">
        <v>2</v>
      </c>
      <c r="F18" s="87">
        <v>2</v>
      </c>
      <c r="G18" s="83">
        <v>2</v>
      </c>
      <c r="H18" s="87">
        <v>2</v>
      </c>
      <c r="I18" s="87">
        <v>2</v>
      </c>
      <c r="J18" s="87">
        <v>2</v>
      </c>
      <c r="K18" s="88">
        <v>2</v>
      </c>
      <c r="L18" s="89">
        <v>4</v>
      </c>
    </row>
    <row r="19" spans="1:12" ht="15.95" customHeight="1">
      <c r="A19" s="14">
        <v>11</v>
      </c>
      <c r="B19" s="4" t="s">
        <v>10</v>
      </c>
      <c r="C19" s="81">
        <f t="shared" si="0"/>
        <v>20</v>
      </c>
      <c r="D19" s="86">
        <v>2</v>
      </c>
      <c r="E19" s="87">
        <v>2</v>
      </c>
      <c r="F19" s="87">
        <v>2</v>
      </c>
      <c r="G19" s="83">
        <v>2</v>
      </c>
      <c r="H19" s="87">
        <v>2</v>
      </c>
      <c r="I19" s="87">
        <v>2</v>
      </c>
      <c r="J19" s="87">
        <v>2</v>
      </c>
      <c r="K19" s="88">
        <v>2</v>
      </c>
      <c r="L19" s="89">
        <v>4</v>
      </c>
    </row>
    <row r="20" spans="1:12" ht="15.95" customHeight="1">
      <c r="A20" s="14">
        <v>12</v>
      </c>
      <c r="B20" s="4" t="s">
        <v>11</v>
      </c>
      <c r="C20" s="81">
        <f t="shared" si="0"/>
        <v>16</v>
      </c>
      <c r="D20" s="86">
        <v>2</v>
      </c>
      <c r="E20" s="87">
        <v>2</v>
      </c>
      <c r="F20" s="87">
        <v>2</v>
      </c>
      <c r="G20" s="83">
        <v>2</v>
      </c>
      <c r="H20" s="87">
        <v>2</v>
      </c>
      <c r="I20" s="87">
        <v>2</v>
      </c>
      <c r="J20" s="87">
        <v>2</v>
      </c>
      <c r="K20" s="88">
        <v>2</v>
      </c>
      <c r="L20" s="89">
        <v>0</v>
      </c>
    </row>
    <row r="21" spans="1:12" ht="15.95" customHeight="1">
      <c r="A21" s="14">
        <v>13</v>
      </c>
      <c r="B21" s="4" t="s">
        <v>12</v>
      </c>
      <c r="C21" s="81">
        <f t="shared" si="0"/>
        <v>18</v>
      </c>
      <c r="D21" s="86">
        <v>2</v>
      </c>
      <c r="E21" s="87">
        <v>2</v>
      </c>
      <c r="F21" s="87">
        <v>2</v>
      </c>
      <c r="G21" s="83">
        <v>2</v>
      </c>
      <c r="H21" s="87">
        <v>2</v>
      </c>
      <c r="I21" s="87">
        <v>2</v>
      </c>
      <c r="J21" s="87">
        <v>2</v>
      </c>
      <c r="K21" s="88">
        <v>2</v>
      </c>
      <c r="L21" s="89">
        <v>2</v>
      </c>
    </row>
    <row r="22" spans="1:12" ht="15.95" customHeight="1">
      <c r="A22" s="14">
        <v>14</v>
      </c>
      <c r="B22" s="4" t="s">
        <v>13</v>
      </c>
      <c r="C22" s="81">
        <f t="shared" si="0"/>
        <v>14</v>
      </c>
      <c r="D22" s="86">
        <v>2</v>
      </c>
      <c r="E22" s="87">
        <v>2</v>
      </c>
      <c r="F22" s="87">
        <v>2</v>
      </c>
      <c r="G22" s="83">
        <v>2</v>
      </c>
      <c r="H22" s="87">
        <v>2</v>
      </c>
      <c r="I22" s="87">
        <v>2</v>
      </c>
      <c r="J22" s="87">
        <v>0</v>
      </c>
      <c r="K22" s="88">
        <v>2</v>
      </c>
      <c r="L22" s="89">
        <v>0</v>
      </c>
    </row>
    <row r="23" spans="1:12" ht="15.95" customHeight="1">
      <c r="A23" s="14">
        <v>15</v>
      </c>
      <c r="B23" s="4" t="s">
        <v>14</v>
      </c>
      <c r="C23" s="81">
        <f t="shared" si="0"/>
        <v>20</v>
      </c>
      <c r="D23" s="86">
        <v>2</v>
      </c>
      <c r="E23" s="87">
        <v>2</v>
      </c>
      <c r="F23" s="87">
        <v>2</v>
      </c>
      <c r="G23" s="83">
        <v>2</v>
      </c>
      <c r="H23" s="87">
        <v>2</v>
      </c>
      <c r="I23" s="87">
        <v>2</v>
      </c>
      <c r="J23" s="87">
        <v>2</v>
      </c>
      <c r="K23" s="88">
        <v>2</v>
      </c>
      <c r="L23" s="89">
        <v>4</v>
      </c>
    </row>
    <row r="24" spans="1:12" ht="15.95" customHeight="1">
      <c r="A24" s="14">
        <v>16</v>
      </c>
      <c r="B24" s="4" t="s">
        <v>15</v>
      </c>
      <c r="C24" s="81">
        <f t="shared" si="0"/>
        <v>20</v>
      </c>
      <c r="D24" s="86">
        <v>2</v>
      </c>
      <c r="E24" s="87">
        <v>2</v>
      </c>
      <c r="F24" s="87">
        <v>2</v>
      </c>
      <c r="G24" s="83">
        <v>2</v>
      </c>
      <c r="H24" s="87">
        <v>2</v>
      </c>
      <c r="I24" s="87">
        <v>2</v>
      </c>
      <c r="J24" s="87">
        <v>2</v>
      </c>
      <c r="K24" s="88">
        <v>2</v>
      </c>
      <c r="L24" s="89">
        <v>4</v>
      </c>
    </row>
    <row r="25" spans="1:12" ht="15.95" customHeight="1">
      <c r="A25" s="14">
        <v>17</v>
      </c>
      <c r="B25" s="4" t="s">
        <v>16</v>
      </c>
      <c r="C25" s="81">
        <f t="shared" si="0"/>
        <v>18</v>
      </c>
      <c r="D25" s="86">
        <v>2</v>
      </c>
      <c r="E25" s="87">
        <v>2</v>
      </c>
      <c r="F25" s="87">
        <v>2</v>
      </c>
      <c r="G25" s="83">
        <v>2</v>
      </c>
      <c r="H25" s="87">
        <v>2</v>
      </c>
      <c r="I25" s="87">
        <v>2</v>
      </c>
      <c r="J25" s="87">
        <v>0</v>
      </c>
      <c r="K25" s="88">
        <v>2</v>
      </c>
      <c r="L25" s="89">
        <v>4</v>
      </c>
    </row>
    <row r="26" spans="1:12" ht="15.95" customHeight="1">
      <c r="A26" s="14">
        <v>18</v>
      </c>
      <c r="B26" s="4" t="s">
        <v>17</v>
      </c>
      <c r="C26" s="81">
        <f t="shared" si="0"/>
        <v>20</v>
      </c>
      <c r="D26" s="86">
        <v>2</v>
      </c>
      <c r="E26" s="87">
        <v>2</v>
      </c>
      <c r="F26" s="87">
        <v>2</v>
      </c>
      <c r="G26" s="83">
        <v>2</v>
      </c>
      <c r="H26" s="87">
        <v>2</v>
      </c>
      <c r="I26" s="87">
        <v>2</v>
      </c>
      <c r="J26" s="87">
        <v>2</v>
      </c>
      <c r="K26" s="88">
        <v>2</v>
      </c>
      <c r="L26" s="89">
        <v>4</v>
      </c>
    </row>
    <row r="27" spans="1:12" ht="15.95" customHeight="1">
      <c r="A27" s="14">
        <v>19</v>
      </c>
      <c r="B27" s="4" t="s">
        <v>18</v>
      </c>
      <c r="C27" s="81">
        <f t="shared" si="0"/>
        <v>16</v>
      </c>
      <c r="D27" s="86">
        <v>2</v>
      </c>
      <c r="E27" s="87">
        <v>2</v>
      </c>
      <c r="F27" s="87">
        <v>2</v>
      </c>
      <c r="G27" s="83">
        <v>2</v>
      </c>
      <c r="H27" s="87">
        <v>2</v>
      </c>
      <c r="I27" s="87">
        <v>2</v>
      </c>
      <c r="J27" s="87">
        <v>2</v>
      </c>
      <c r="K27" s="88">
        <v>2</v>
      </c>
      <c r="L27" s="89">
        <v>0</v>
      </c>
    </row>
    <row r="28" spans="1:12" ht="15.95" customHeight="1">
      <c r="A28" s="14">
        <v>20</v>
      </c>
      <c r="B28" s="4" t="s">
        <v>19</v>
      </c>
      <c r="C28" s="81">
        <f t="shared" si="0"/>
        <v>20</v>
      </c>
      <c r="D28" s="86">
        <v>2</v>
      </c>
      <c r="E28" s="87">
        <v>2</v>
      </c>
      <c r="F28" s="87">
        <v>2</v>
      </c>
      <c r="G28" s="83">
        <v>2</v>
      </c>
      <c r="H28" s="87">
        <v>2</v>
      </c>
      <c r="I28" s="87">
        <v>2</v>
      </c>
      <c r="J28" s="87">
        <v>2</v>
      </c>
      <c r="K28" s="88">
        <v>2</v>
      </c>
      <c r="L28" s="89">
        <v>4</v>
      </c>
    </row>
    <row r="29" spans="1:12" ht="15.95" customHeight="1">
      <c r="A29" s="14">
        <v>21</v>
      </c>
      <c r="B29" s="4" t="s">
        <v>20</v>
      </c>
      <c r="C29" s="81">
        <f t="shared" si="0"/>
        <v>16</v>
      </c>
      <c r="D29" s="86">
        <v>2</v>
      </c>
      <c r="E29" s="87">
        <v>2</v>
      </c>
      <c r="F29" s="87">
        <v>2</v>
      </c>
      <c r="G29" s="83">
        <v>2</v>
      </c>
      <c r="H29" s="87">
        <v>2</v>
      </c>
      <c r="I29" s="87">
        <v>2</v>
      </c>
      <c r="J29" s="87">
        <v>0</v>
      </c>
      <c r="K29" s="88">
        <v>2</v>
      </c>
      <c r="L29" s="89">
        <v>2</v>
      </c>
    </row>
    <row r="30" spans="1:12" ht="15.95" customHeight="1">
      <c r="A30" s="14">
        <v>22</v>
      </c>
      <c r="B30" s="4" t="s">
        <v>21</v>
      </c>
      <c r="C30" s="81">
        <f t="shared" si="0"/>
        <v>20</v>
      </c>
      <c r="D30" s="86">
        <v>2</v>
      </c>
      <c r="E30" s="87">
        <v>2</v>
      </c>
      <c r="F30" s="87">
        <v>2</v>
      </c>
      <c r="G30" s="83">
        <v>2</v>
      </c>
      <c r="H30" s="87">
        <v>2</v>
      </c>
      <c r="I30" s="87">
        <v>2</v>
      </c>
      <c r="J30" s="87">
        <v>2</v>
      </c>
      <c r="K30" s="88">
        <v>2</v>
      </c>
      <c r="L30" s="89">
        <v>4</v>
      </c>
    </row>
    <row r="31" spans="1:12" ht="15.95" customHeight="1">
      <c r="A31" s="14">
        <v>23</v>
      </c>
      <c r="B31" s="4" t="s">
        <v>22</v>
      </c>
      <c r="C31" s="81">
        <f t="shared" si="0"/>
        <v>20</v>
      </c>
      <c r="D31" s="86">
        <v>2</v>
      </c>
      <c r="E31" s="87">
        <v>2</v>
      </c>
      <c r="F31" s="87">
        <v>2</v>
      </c>
      <c r="G31" s="83">
        <v>2</v>
      </c>
      <c r="H31" s="87">
        <v>2</v>
      </c>
      <c r="I31" s="87">
        <v>2</v>
      </c>
      <c r="J31" s="87">
        <v>2</v>
      </c>
      <c r="K31" s="88">
        <v>2</v>
      </c>
      <c r="L31" s="89">
        <v>4</v>
      </c>
    </row>
    <row r="32" spans="1:12" ht="15.95" customHeight="1">
      <c r="A32" s="14">
        <v>24</v>
      </c>
      <c r="B32" s="4" t="s">
        <v>23</v>
      </c>
      <c r="C32" s="81">
        <f t="shared" si="0"/>
        <v>18</v>
      </c>
      <c r="D32" s="86">
        <v>2</v>
      </c>
      <c r="E32" s="87">
        <v>2</v>
      </c>
      <c r="F32" s="87">
        <v>2</v>
      </c>
      <c r="G32" s="83">
        <v>2</v>
      </c>
      <c r="H32" s="87">
        <v>2</v>
      </c>
      <c r="I32" s="87">
        <v>2</v>
      </c>
      <c r="J32" s="87">
        <v>2</v>
      </c>
      <c r="K32" s="88">
        <v>2</v>
      </c>
      <c r="L32" s="89">
        <v>2</v>
      </c>
    </row>
    <row r="33" spans="1:13" ht="15.95" customHeight="1">
      <c r="A33" s="14">
        <v>25</v>
      </c>
      <c r="B33" s="4" t="s">
        <v>24</v>
      </c>
      <c r="C33" s="81">
        <f t="shared" si="0"/>
        <v>18</v>
      </c>
      <c r="D33" s="86">
        <v>2</v>
      </c>
      <c r="E33" s="87">
        <v>2</v>
      </c>
      <c r="F33" s="87">
        <v>2</v>
      </c>
      <c r="G33" s="83">
        <v>2</v>
      </c>
      <c r="H33" s="87">
        <v>2</v>
      </c>
      <c r="I33" s="87">
        <v>2</v>
      </c>
      <c r="J33" s="87">
        <v>2</v>
      </c>
      <c r="K33" s="88">
        <v>2</v>
      </c>
      <c r="L33" s="89">
        <v>2</v>
      </c>
    </row>
    <row r="34" spans="1:13" ht="15.95" customHeight="1">
      <c r="A34" s="14">
        <v>26</v>
      </c>
      <c r="B34" s="4" t="s">
        <v>25</v>
      </c>
      <c r="C34" s="81">
        <f t="shared" si="0"/>
        <v>20</v>
      </c>
      <c r="D34" s="86">
        <v>2</v>
      </c>
      <c r="E34" s="87">
        <v>2</v>
      </c>
      <c r="F34" s="87">
        <v>2</v>
      </c>
      <c r="G34" s="83">
        <v>2</v>
      </c>
      <c r="H34" s="87">
        <v>2</v>
      </c>
      <c r="I34" s="87">
        <v>2</v>
      </c>
      <c r="J34" s="87">
        <v>2</v>
      </c>
      <c r="K34" s="88">
        <v>2</v>
      </c>
      <c r="L34" s="89">
        <v>4</v>
      </c>
    </row>
    <row r="35" spans="1:13" ht="15.95" customHeight="1">
      <c r="A35" s="14">
        <v>27</v>
      </c>
      <c r="B35" s="4" t="s">
        <v>26</v>
      </c>
      <c r="C35" s="81">
        <f t="shared" si="0"/>
        <v>20</v>
      </c>
      <c r="D35" s="86">
        <v>2</v>
      </c>
      <c r="E35" s="87">
        <v>2</v>
      </c>
      <c r="F35" s="87">
        <v>2</v>
      </c>
      <c r="G35" s="83">
        <v>2</v>
      </c>
      <c r="H35" s="87">
        <v>2</v>
      </c>
      <c r="I35" s="87">
        <v>2</v>
      </c>
      <c r="J35" s="87">
        <v>2</v>
      </c>
      <c r="K35" s="88">
        <v>2</v>
      </c>
      <c r="L35" s="89">
        <v>4</v>
      </c>
    </row>
    <row r="36" spans="1:13" ht="15.95" customHeight="1">
      <c r="A36" s="14">
        <v>28</v>
      </c>
      <c r="B36" s="4" t="s">
        <v>27</v>
      </c>
      <c r="C36" s="81">
        <f>SUM(D36:L36)</f>
        <v>6</v>
      </c>
      <c r="D36" s="86">
        <v>2</v>
      </c>
      <c r="E36" s="87">
        <v>0</v>
      </c>
      <c r="F36" s="87">
        <v>0</v>
      </c>
      <c r="G36" s="83">
        <v>2</v>
      </c>
      <c r="H36" s="87">
        <v>0</v>
      </c>
      <c r="I36" s="87">
        <v>2</v>
      </c>
      <c r="J36" s="87">
        <v>0</v>
      </c>
      <c r="K36" s="88">
        <v>0</v>
      </c>
      <c r="L36" s="89">
        <v>0</v>
      </c>
      <c r="M36" s="67"/>
    </row>
    <row r="37" spans="1:13" ht="15.95" customHeight="1">
      <c r="A37" s="14">
        <v>29</v>
      </c>
      <c r="B37" s="4" t="s">
        <v>28</v>
      </c>
      <c r="C37" s="81">
        <f t="shared" si="0"/>
        <v>20</v>
      </c>
      <c r="D37" s="86">
        <v>2</v>
      </c>
      <c r="E37" s="87">
        <v>2</v>
      </c>
      <c r="F37" s="87">
        <v>2</v>
      </c>
      <c r="G37" s="83">
        <v>2</v>
      </c>
      <c r="H37" s="87">
        <v>2</v>
      </c>
      <c r="I37" s="87">
        <v>2</v>
      </c>
      <c r="J37" s="87">
        <v>2</v>
      </c>
      <c r="K37" s="88">
        <v>2</v>
      </c>
      <c r="L37" s="89">
        <v>4</v>
      </c>
    </row>
    <row r="38" spans="1:13" ht="15.95" customHeight="1">
      <c r="A38" s="14">
        <v>30</v>
      </c>
      <c r="B38" s="4" t="s">
        <v>29</v>
      </c>
      <c r="C38" s="81">
        <f t="shared" si="0"/>
        <v>20</v>
      </c>
      <c r="D38" s="86">
        <v>2</v>
      </c>
      <c r="E38" s="87">
        <v>2</v>
      </c>
      <c r="F38" s="87">
        <v>2</v>
      </c>
      <c r="G38" s="83">
        <v>2</v>
      </c>
      <c r="H38" s="87">
        <v>2</v>
      </c>
      <c r="I38" s="87">
        <v>2</v>
      </c>
      <c r="J38" s="87">
        <v>2</v>
      </c>
      <c r="K38" s="88">
        <v>2</v>
      </c>
      <c r="L38" s="89">
        <v>4</v>
      </c>
    </row>
    <row r="39" spans="1:13" ht="15.95" customHeight="1">
      <c r="A39" s="14">
        <v>31</v>
      </c>
      <c r="B39" s="4" t="s">
        <v>30</v>
      </c>
      <c r="C39" s="81">
        <f t="shared" si="0"/>
        <v>20</v>
      </c>
      <c r="D39" s="86">
        <v>2</v>
      </c>
      <c r="E39" s="87">
        <v>2</v>
      </c>
      <c r="F39" s="87">
        <v>2</v>
      </c>
      <c r="G39" s="83">
        <v>2</v>
      </c>
      <c r="H39" s="87">
        <v>2</v>
      </c>
      <c r="I39" s="87">
        <v>2</v>
      </c>
      <c r="J39" s="87">
        <v>2</v>
      </c>
      <c r="K39" s="88">
        <v>2</v>
      </c>
      <c r="L39" s="89">
        <v>4</v>
      </c>
    </row>
    <row r="40" spans="1:13" ht="15.95" customHeight="1">
      <c r="A40" s="14">
        <v>32</v>
      </c>
      <c r="B40" s="4" t="s">
        <v>31</v>
      </c>
      <c r="C40" s="81">
        <f t="shared" si="0"/>
        <v>20</v>
      </c>
      <c r="D40" s="86">
        <v>2</v>
      </c>
      <c r="E40" s="87">
        <v>2</v>
      </c>
      <c r="F40" s="87">
        <v>2</v>
      </c>
      <c r="G40" s="83">
        <v>2</v>
      </c>
      <c r="H40" s="87">
        <v>2</v>
      </c>
      <c r="I40" s="87">
        <v>2</v>
      </c>
      <c r="J40" s="87">
        <v>2</v>
      </c>
      <c r="K40" s="88">
        <v>2</v>
      </c>
      <c r="L40" s="89">
        <v>4</v>
      </c>
    </row>
    <row r="41" spans="1:13" ht="15.95" customHeight="1">
      <c r="A41" s="14">
        <v>33</v>
      </c>
      <c r="B41" s="4" t="s">
        <v>32</v>
      </c>
      <c r="C41" s="81">
        <f>SUM(D41:L41)</f>
        <v>20</v>
      </c>
      <c r="D41" s="86">
        <v>2</v>
      </c>
      <c r="E41" s="87">
        <v>2</v>
      </c>
      <c r="F41" s="87">
        <v>2</v>
      </c>
      <c r="G41" s="83">
        <v>2</v>
      </c>
      <c r="H41" s="87">
        <v>2</v>
      </c>
      <c r="I41" s="87">
        <v>2</v>
      </c>
      <c r="J41" s="87">
        <v>2</v>
      </c>
      <c r="K41" s="88">
        <v>2</v>
      </c>
      <c r="L41" s="89">
        <v>4</v>
      </c>
    </row>
    <row r="42" spans="1:13"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5" spans="1:13" ht="18.75">
      <c r="C45" s="68"/>
    </row>
  </sheetData>
  <mergeCells count="6">
    <mergeCell ref="A1:K1"/>
    <mergeCell ref="A2:B2"/>
    <mergeCell ref="C2:K2"/>
    <mergeCell ref="C3:C4"/>
    <mergeCell ref="A3:A8"/>
    <mergeCell ref="B3:B8"/>
  </mergeCells>
  <pageMargins left="0" right="0" top="0" bottom="0" header="0" footer="0"/>
  <pageSetup paperSize="9" scale="5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A9" sqref="A9:XFD9"/>
    </sheetView>
  </sheetViews>
  <sheetFormatPr defaultRowHeight="12.75"/>
  <cols>
    <col min="1" max="1" width="6.7109375" style="1" customWidth="1"/>
    <col min="2" max="2" width="38.85546875" style="1" customWidth="1"/>
    <col min="3" max="3" width="15.42578125" style="1" customWidth="1"/>
    <col min="4" max="4" width="49.5703125" style="1" customWidth="1"/>
    <col min="5" max="5" width="51.7109375" style="1" customWidth="1"/>
    <col min="6" max="6" width="19.42578125" style="1" customWidth="1"/>
    <col min="7" max="16384" width="9.140625" style="1"/>
  </cols>
  <sheetData>
    <row r="1" spans="1:5">
      <c r="B1" s="167" t="s">
        <v>52</v>
      </c>
      <c r="C1" s="167"/>
      <c r="D1" s="167"/>
      <c r="E1" s="167"/>
    </row>
    <row r="2" spans="1:5" ht="12.75" customHeight="1">
      <c r="A2" s="168" t="s">
        <v>72</v>
      </c>
      <c r="B2" s="168"/>
      <c r="C2" s="156" t="str">
        <f>'[9]Методика (Направление 3)'!B3</f>
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</c>
      <c r="D2" s="156"/>
      <c r="E2" s="156"/>
    </row>
    <row r="3" spans="1:5" ht="12.75" customHeight="1">
      <c r="A3" s="163" t="s">
        <v>54</v>
      </c>
      <c r="B3" s="157" t="s">
        <v>33</v>
      </c>
      <c r="C3" s="157" t="s">
        <v>73</v>
      </c>
      <c r="D3" s="39" t="s">
        <v>74</v>
      </c>
      <c r="E3" s="39" t="s">
        <v>75</v>
      </c>
    </row>
    <row r="4" spans="1:5" ht="89.25">
      <c r="A4" s="164"/>
      <c r="B4" s="158"/>
      <c r="C4" s="158"/>
      <c r="D4" s="40" t="str">
        <f>'[9]Методика (Направление 3)'!B5</f>
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</c>
      <c r="E4" s="40" t="str">
        <f>'[9]Методика (Направление 3)'!B9</f>
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</c>
    </row>
    <row r="5" spans="1:5">
      <c r="A5" s="164"/>
      <c r="B5" s="158"/>
      <c r="C5" s="12"/>
      <c r="D5" s="69" t="s">
        <v>107</v>
      </c>
      <c r="E5" s="69" t="s">
        <v>107</v>
      </c>
    </row>
    <row r="6" spans="1:5">
      <c r="A6" s="164"/>
      <c r="B6" s="158"/>
      <c r="C6" s="12"/>
      <c r="D6" s="70" t="s">
        <v>108</v>
      </c>
      <c r="E6" s="70" t="s">
        <v>108</v>
      </c>
    </row>
    <row r="7" spans="1:5">
      <c r="A7" s="165"/>
      <c r="B7" s="166"/>
      <c r="C7" s="41" t="s">
        <v>42</v>
      </c>
      <c r="D7" s="41" t="s">
        <v>42</v>
      </c>
      <c r="E7" s="41" t="s">
        <v>42</v>
      </c>
    </row>
    <row r="8" spans="1:5">
      <c r="A8" s="14">
        <v>1</v>
      </c>
      <c r="B8" s="4" t="s">
        <v>0</v>
      </c>
      <c r="C8" s="5">
        <f>D8+E8</f>
        <v>6</v>
      </c>
      <c r="D8" s="6">
        <f>'[9]Показатели 3.1'!D10</f>
        <v>3</v>
      </c>
      <c r="E8" s="6">
        <f>'[9]Показатели 3.2'!D10</f>
        <v>3</v>
      </c>
    </row>
    <row r="9" spans="1:5" s="91" customFormat="1">
      <c r="A9" s="16">
        <v>2</v>
      </c>
      <c r="B9" s="8" t="s">
        <v>1</v>
      </c>
      <c r="C9" s="9">
        <f t="shared" ref="C9:C40" si="0">D9+E9</f>
        <v>6</v>
      </c>
      <c r="D9" s="6">
        <f>'[9]Показатели 3.1'!D11</f>
        <v>3</v>
      </c>
      <c r="E9" s="6">
        <f>'[9]Показатели 3.2'!D11</f>
        <v>3</v>
      </c>
    </row>
    <row r="10" spans="1:5">
      <c r="A10" s="14">
        <v>3</v>
      </c>
      <c r="B10" s="4" t="s">
        <v>2</v>
      </c>
      <c r="C10" s="5">
        <f t="shared" si="0"/>
        <v>6</v>
      </c>
      <c r="D10" s="6">
        <f>'[9]Показатели 3.1'!D12</f>
        <v>3</v>
      </c>
      <c r="E10" s="6">
        <f>'[9]Показатели 3.2'!D12</f>
        <v>3</v>
      </c>
    </row>
    <row r="11" spans="1:5">
      <c r="A11" s="14">
        <v>4</v>
      </c>
      <c r="B11" s="4" t="s">
        <v>3</v>
      </c>
      <c r="C11" s="5">
        <f t="shared" si="0"/>
        <v>6</v>
      </c>
      <c r="D11" s="6">
        <f>'[9]Показатели 3.1'!D13</f>
        <v>3</v>
      </c>
      <c r="E11" s="6">
        <f>'[9]Показатели 3.2'!D13</f>
        <v>3</v>
      </c>
    </row>
    <row r="12" spans="1:5">
      <c r="A12" s="14">
        <v>5</v>
      </c>
      <c r="B12" s="4" t="s">
        <v>4</v>
      </c>
      <c r="C12" s="5">
        <f t="shared" si="0"/>
        <v>6</v>
      </c>
      <c r="D12" s="6">
        <f>'[9]Показатели 3.1'!D14</f>
        <v>3</v>
      </c>
      <c r="E12" s="6">
        <f>'[9]Показатели 3.2'!D14</f>
        <v>3</v>
      </c>
    </row>
    <row r="13" spans="1:5">
      <c r="A13" s="14">
        <v>6</v>
      </c>
      <c r="B13" s="4" t="s">
        <v>5</v>
      </c>
      <c r="C13" s="5">
        <f t="shared" si="0"/>
        <v>6</v>
      </c>
      <c r="D13" s="6">
        <f>'[9]Показатели 3.1'!D15</f>
        <v>3</v>
      </c>
      <c r="E13" s="6">
        <f>'[9]Показатели 3.2'!D15</f>
        <v>3</v>
      </c>
    </row>
    <row r="14" spans="1:5">
      <c r="A14" s="14">
        <v>7</v>
      </c>
      <c r="B14" s="4" t="s">
        <v>6</v>
      </c>
      <c r="C14" s="5">
        <f t="shared" si="0"/>
        <v>6</v>
      </c>
      <c r="D14" s="6">
        <f>'[9]Показатели 3.1'!D16</f>
        <v>3</v>
      </c>
      <c r="E14" s="6">
        <f>'[9]Показатели 3.2'!D16</f>
        <v>3</v>
      </c>
    </row>
    <row r="15" spans="1:5">
      <c r="A15" s="14">
        <v>8</v>
      </c>
      <c r="B15" s="4" t="s">
        <v>7</v>
      </c>
      <c r="C15" s="5">
        <f t="shared" si="0"/>
        <v>6</v>
      </c>
      <c r="D15" s="6">
        <f>'[9]Показатели 3.1'!D17</f>
        <v>3</v>
      </c>
      <c r="E15" s="6">
        <f>'[9]Показатели 3.2'!D17</f>
        <v>3</v>
      </c>
    </row>
    <row r="16" spans="1:5">
      <c r="A16" s="14">
        <v>9</v>
      </c>
      <c r="B16" s="4" t="s">
        <v>8</v>
      </c>
      <c r="C16" s="5">
        <f t="shared" si="0"/>
        <v>6</v>
      </c>
      <c r="D16" s="6">
        <f>'[9]Показатели 3.1'!D18</f>
        <v>3</v>
      </c>
      <c r="E16" s="6">
        <f>'[9]Показатели 3.2'!D18</f>
        <v>3</v>
      </c>
    </row>
    <row r="17" spans="1:5">
      <c r="A17" s="14">
        <v>10</v>
      </c>
      <c r="B17" s="4" t="s">
        <v>9</v>
      </c>
      <c r="C17" s="5">
        <f t="shared" si="0"/>
        <v>6</v>
      </c>
      <c r="D17" s="6">
        <f>'[9]Показатели 3.1'!D19</f>
        <v>3</v>
      </c>
      <c r="E17" s="6">
        <f>'[9]Показатели 3.2'!D19</f>
        <v>3</v>
      </c>
    </row>
    <row r="18" spans="1:5">
      <c r="A18" s="14">
        <v>11</v>
      </c>
      <c r="B18" s="4" t="s">
        <v>10</v>
      </c>
      <c r="C18" s="5">
        <f t="shared" si="0"/>
        <v>6</v>
      </c>
      <c r="D18" s="6">
        <f>'[9]Показатели 3.1'!D20</f>
        <v>3</v>
      </c>
      <c r="E18" s="6">
        <f>'[9]Показатели 3.2'!D20</f>
        <v>3</v>
      </c>
    </row>
    <row r="19" spans="1:5">
      <c r="A19" s="14">
        <v>12</v>
      </c>
      <c r="B19" s="4" t="s">
        <v>11</v>
      </c>
      <c r="C19" s="5">
        <f t="shared" si="0"/>
        <v>6</v>
      </c>
      <c r="D19" s="6">
        <f>'[9]Показатели 3.1'!D21</f>
        <v>3</v>
      </c>
      <c r="E19" s="6">
        <f>'[9]Показатели 3.2'!D21</f>
        <v>3</v>
      </c>
    </row>
    <row r="20" spans="1:5">
      <c r="A20" s="14">
        <v>13</v>
      </c>
      <c r="B20" s="4" t="s">
        <v>12</v>
      </c>
      <c r="C20" s="5">
        <f t="shared" si="0"/>
        <v>6</v>
      </c>
      <c r="D20" s="6">
        <f>'[9]Показатели 3.1'!D22</f>
        <v>3</v>
      </c>
      <c r="E20" s="6">
        <f>'[9]Показатели 3.2'!D22</f>
        <v>3</v>
      </c>
    </row>
    <row r="21" spans="1:5">
      <c r="A21" s="14">
        <v>14</v>
      </c>
      <c r="B21" s="4" t="s">
        <v>13</v>
      </c>
      <c r="C21" s="5">
        <f t="shared" si="0"/>
        <v>6</v>
      </c>
      <c r="D21" s="6">
        <f>'[9]Показатели 3.1'!D23</f>
        <v>3</v>
      </c>
      <c r="E21" s="6">
        <f>'[9]Показатели 3.2'!D23</f>
        <v>3</v>
      </c>
    </row>
    <row r="22" spans="1:5">
      <c r="A22" s="14">
        <v>15</v>
      </c>
      <c r="B22" s="4" t="s">
        <v>14</v>
      </c>
      <c r="C22" s="5">
        <f t="shared" si="0"/>
        <v>6</v>
      </c>
      <c r="D22" s="6">
        <f>'[9]Показатели 3.1'!D24</f>
        <v>3</v>
      </c>
      <c r="E22" s="6">
        <f>'[9]Показатели 3.2'!D24</f>
        <v>3</v>
      </c>
    </row>
    <row r="23" spans="1:5">
      <c r="A23" s="14">
        <v>16</v>
      </c>
      <c r="B23" s="4" t="s">
        <v>15</v>
      </c>
      <c r="C23" s="5">
        <f t="shared" si="0"/>
        <v>6</v>
      </c>
      <c r="D23" s="6">
        <f>'[9]Показатели 3.1'!D25</f>
        <v>3</v>
      </c>
      <c r="E23" s="6">
        <f>'[9]Показатели 3.2'!D25</f>
        <v>3</v>
      </c>
    </row>
    <row r="24" spans="1:5">
      <c r="A24" s="14">
        <v>17</v>
      </c>
      <c r="B24" s="4" t="s">
        <v>16</v>
      </c>
      <c r="C24" s="5">
        <f t="shared" si="0"/>
        <v>6</v>
      </c>
      <c r="D24" s="6">
        <f>'[9]Показатели 3.1'!D26</f>
        <v>3</v>
      </c>
      <c r="E24" s="6">
        <f>'[9]Показатели 3.2'!D26</f>
        <v>3</v>
      </c>
    </row>
    <row r="25" spans="1:5">
      <c r="A25" s="14">
        <v>18</v>
      </c>
      <c r="B25" s="4" t="s">
        <v>17</v>
      </c>
      <c r="C25" s="5">
        <f t="shared" si="0"/>
        <v>6</v>
      </c>
      <c r="D25" s="6">
        <f>'[9]Показатели 3.1'!D27</f>
        <v>3</v>
      </c>
      <c r="E25" s="6">
        <f>'[9]Показатели 3.2'!D27</f>
        <v>3</v>
      </c>
    </row>
    <row r="26" spans="1:5">
      <c r="A26" s="14">
        <v>19</v>
      </c>
      <c r="B26" s="4" t="s">
        <v>18</v>
      </c>
      <c r="C26" s="5">
        <f t="shared" si="0"/>
        <v>6</v>
      </c>
      <c r="D26" s="6">
        <f>'[9]Показатели 3.1'!D28</f>
        <v>3</v>
      </c>
      <c r="E26" s="6">
        <f>'[9]Показатели 3.2'!D28</f>
        <v>3</v>
      </c>
    </row>
    <row r="27" spans="1:5">
      <c r="A27" s="14">
        <v>20</v>
      </c>
      <c r="B27" s="4" t="s">
        <v>19</v>
      </c>
      <c r="C27" s="5">
        <f t="shared" si="0"/>
        <v>6</v>
      </c>
      <c r="D27" s="6">
        <f>'[9]Показатели 3.1'!D29</f>
        <v>3</v>
      </c>
      <c r="E27" s="6">
        <f>'[9]Показатели 3.2'!D29</f>
        <v>3</v>
      </c>
    </row>
    <row r="28" spans="1:5">
      <c r="A28" s="14">
        <v>21</v>
      </c>
      <c r="B28" s="4" t="s">
        <v>20</v>
      </c>
      <c r="C28" s="5">
        <f t="shared" si="0"/>
        <v>6</v>
      </c>
      <c r="D28" s="6">
        <f>'[9]Показатели 3.1'!D30</f>
        <v>3</v>
      </c>
      <c r="E28" s="6">
        <f>'[9]Показатели 3.2'!D30</f>
        <v>3</v>
      </c>
    </row>
    <row r="29" spans="1:5">
      <c r="A29" s="14">
        <v>22</v>
      </c>
      <c r="B29" s="4" t="s">
        <v>21</v>
      </c>
      <c r="C29" s="5">
        <f t="shared" si="0"/>
        <v>6</v>
      </c>
      <c r="D29" s="6">
        <f>'[9]Показатели 3.1'!D31</f>
        <v>3</v>
      </c>
      <c r="E29" s="6">
        <f>'[9]Показатели 3.2'!D31</f>
        <v>3</v>
      </c>
    </row>
    <row r="30" spans="1:5">
      <c r="A30" s="14">
        <v>23</v>
      </c>
      <c r="B30" s="4" t="s">
        <v>22</v>
      </c>
      <c r="C30" s="5">
        <f t="shared" si="0"/>
        <v>6</v>
      </c>
      <c r="D30" s="6">
        <f>'[9]Показатели 3.1'!D32</f>
        <v>3</v>
      </c>
      <c r="E30" s="6">
        <f>'[9]Показатели 3.2'!D32</f>
        <v>3</v>
      </c>
    </row>
    <row r="31" spans="1:5">
      <c r="A31" s="14">
        <v>24</v>
      </c>
      <c r="B31" s="4" t="s">
        <v>23</v>
      </c>
      <c r="C31" s="5">
        <f t="shared" si="0"/>
        <v>6</v>
      </c>
      <c r="D31" s="6">
        <f>'[9]Показатели 3.1'!D33</f>
        <v>3</v>
      </c>
      <c r="E31" s="6">
        <f>'[9]Показатели 3.2'!D33</f>
        <v>3</v>
      </c>
    </row>
    <row r="32" spans="1:5">
      <c r="A32" s="14">
        <v>25</v>
      </c>
      <c r="B32" s="4" t="s">
        <v>24</v>
      </c>
      <c r="C32" s="5">
        <f t="shared" si="0"/>
        <v>6</v>
      </c>
      <c r="D32" s="6">
        <f>'[9]Показатели 3.1'!D34</f>
        <v>3</v>
      </c>
      <c r="E32" s="6">
        <f>'[9]Показатели 3.2'!D34</f>
        <v>3</v>
      </c>
    </row>
    <row r="33" spans="1:5">
      <c r="A33" s="14">
        <v>26</v>
      </c>
      <c r="B33" s="4" t="s">
        <v>25</v>
      </c>
      <c r="C33" s="5">
        <f t="shared" si="0"/>
        <v>6</v>
      </c>
      <c r="D33" s="6">
        <f>'[9]Показатели 3.1'!D35</f>
        <v>3</v>
      </c>
      <c r="E33" s="6">
        <f>'[9]Показатели 3.2'!D35</f>
        <v>3</v>
      </c>
    </row>
    <row r="34" spans="1:5">
      <c r="A34" s="14">
        <v>27</v>
      </c>
      <c r="B34" s="4" t="s">
        <v>26</v>
      </c>
      <c r="C34" s="5">
        <f t="shared" si="0"/>
        <v>6</v>
      </c>
      <c r="D34" s="6">
        <f>'[9]Показатели 3.1'!D36</f>
        <v>3</v>
      </c>
      <c r="E34" s="6">
        <f>'[9]Показатели 3.2'!D36</f>
        <v>3</v>
      </c>
    </row>
    <row r="35" spans="1:5">
      <c r="A35" s="14">
        <v>28</v>
      </c>
      <c r="B35" s="4" t="s">
        <v>27</v>
      </c>
      <c r="C35" s="5">
        <f t="shared" si="0"/>
        <v>6</v>
      </c>
      <c r="D35" s="6">
        <f>'[9]Показатели 3.1'!D37</f>
        <v>3</v>
      </c>
      <c r="E35" s="6">
        <f>'[9]Показатели 3.2'!D37</f>
        <v>3</v>
      </c>
    </row>
    <row r="36" spans="1:5">
      <c r="A36" s="14">
        <v>29</v>
      </c>
      <c r="B36" s="4" t="s">
        <v>28</v>
      </c>
      <c r="C36" s="5">
        <f t="shared" si="0"/>
        <v>6</v>
      </c>
      <c r="D36" s="6">
        <f>'[9]Показатели 3.1'!D38</f>
        <v>3</v>
      </c>
      <c r="E36" s="6">
        <f>'[9]Показатели 3.2'!D38</f>
        <v>3</v>
      </c>
    </row>
    <row r="37" spans="1:5">
      <c r="A37" s="14">
        <v>30</v>
      </c>
      <c r="B37" s="4" t="s">
        <v>29</v>
      </c>
      <c r="C37" s="5">
        <f t="shared" si="0"/>
        <v>6</v>
      </c>
      <c r="D37" s="6">
        <f>'[9]Показатели 3.1'!D39</f>
        <v>3</v>
      </c>
      <c r="E37" s="6">
        <f>'[9]Показатели 3.2'!D39</f>
        <v>3</v>
      </c>
    </row>
    <row r="38" spans="1:5">
      <c r="A38" s="14">
        <v>31</v>
      </c>
      <c r="B38" s="4" t="s">
        <v>30</v>
      </c>
      <c r="C38" s="5">
        <f t="shared" si="0"/>
        <v>6</v>
      </c>
      <c r="D38" s="6">
        <f>'[9]Показатели 3.1'!D40</f>
        <v>3</v>
      </c>
      <c r="E38" s="6">
        <f>'[9]Показатели 3.2'!D40</f>
        <v>3</v>
      </c>
    </row>
    <row r="39" spans="1:5">
      <c r="A39" s="14">
        <v>32</v>
      </c>
      <c r="B39" s="4" t="s">
        <v>31</v>
      </c>
      <c r="C39" s="5">
        <f t="shared" si="0"/>
        <v>6</v>
      </c>
      <c r="D39" s="6">
        <f>'[9]Показатели 3.1'!D41</f>
        <v>3</v>
      </c>
      <c r="E39" s="6">
        <f>'[9]Показатели 3.2'!D41</f>
        <v>3</v>
      </c>
    </row>
    <row r="40" spans="1:5">
      <c r="A40" s="14">
        <v>33</v>
      </c>
      <c r="B40" s="4" t="s">
        <v>32</v>
      </c>
      <c r="C40" s="5">
        <f t="shared" si="0"/>
        <v>6</v>
      </c>
      <c r="D40" s="6">
        <f>'[9]Показатели 3.1'!D42</f>
        <v>3</v>
      </c>
      <c r="E40" s="6">
        <f>'[9]Показатели 3.2'!D42</f>
        <v>3</v>
      </c>
    </row>
    <row r="41" spans="1:5">
      <c r="C41" s="17"/>
    </row>
  </sheetData>
  <mergeCells count="6">
    <mergeCell ref="B1:E1"/>
    <mergeCell ref="A2:B2"/>
    <mergeCell ref="C2:E2"/>
    <mergeCell ref="C3:C4"/>
    <mergeCell ref="A3:A7"/>
    <mergeCell ref="B3:B7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zoomScaleNormal="100" workbookViewId="0">
      <selection activeCell="F5" sqref="F5"/>
    </sheetView>
  </sheetViews>
  <sheetFormatPr defaultRowHeight="12.75"/>
  <cols>
    <col min="1" max="1" width="7.28515625" style="1" customWidth="1"/>
    <col min="2" max="2" width="40" style="1" customWidth="1"/>
    <col min="3" max="3" width="16.42578125" style="1" customWidth="1"/>
    <col min="4" max="4" width="49.140625" style="1" customWidth="1"/>
    <col min="5" max="16384" width="9.140625" style="1"/>
  </cols>
  <sheetData>
    <row r="1" spans="1:4" ht="26.25" customHeight="1">
      <c r="A1" s="169" t="s">
        <v>52</v>
      </c>
      <c r="B1" s="169"/>
      <c r="C1" s="169"/>
      <c r="D1" s="169"/>
    </row>
    <row r="2" spans="1:4" ht="21.75" customHeight="1">
      <c r="A2" s="168" t="s">
        <v>76</v>
      </c>
      <c r="B2" s="168"/>
      <c r="C2" s="156" t="str">
        <f>'[10]Методика (Направление 4)'!B2</f>
        <v>Публикация сведений по вопросам осуществления финансового контроля</v>
      </c>
      <c r="D2" s="156"/>
    </row>
    <row r="3" spans="1:4" ht="24" customHeight="1">
      <c r="A3" s="163" t="s">
        <v>54</v>
      </c>
      <c r="B3" s="157" t="s">
        <v>33</v>
      </c>
      <c r="C3" s="157" t="s">
        <v>77</v>
      </c>
      <c r="D3" s="39" t="s">
        <v>78</v>
      </c>
    </row>
    <row r="4" spans="1:4" ht="45.75" customHeight="1">
      <c r="A4" s="164"/>
      <c r="B4" s="158"/>
      <c r="C4" s="158"/>
      <c r="D4" s="40" t="str">
        <f>'[10]Методика (Направление 4)'!B3</f>
        <v>Опубликование информации о проведенных в текущем финансовом году контрольных мероприятиях органами муниципального финансового контроля</v>
      </c>
    </row>
    <row r="5" spans="1:4" ht="17.25" customHeight="1">
      <c r="A5" s="164"/>
      <c r="B5" s="158"/>
      <c r="C5" s="12"/>
      <c r="D5" s="66" t="s">
        <v>120</v>
      </c>
    </row>
    <row r="6" spans="1:4" ht="18.75" customHeight="1">
      <c r="A6" s="164"/>
      <c r="B6" s="158"/>
      <c r="C6" s="12"/>
      <c r="D6" s="66" t="s">
        <v>121</v>
      </c>
    </row>
    <row r="7" spans="1:4" ht="15.95" customHeight="1">
      <c r="A7" s="165"/>
      <c r="B7" s="166"/>
      <c r="C7" s="13" t="s">
        <v>42</v>
      </c>
      <c r="D7" s="60" t="s">
        <v>42</v>
      </c>
    </row>
    <row r="8" spans="1:4" ht="15.95" customHeight="1">
      <c r="A8" s="14">
        <v>1</v>
      </c>
      <c r="B8" s="4" t="s">
        <v>0</v>
      </c>
      <c r="C8" s="5">
        <f t="shared" ref="C8:C40" si="0">SUM(D8:D8)</f>
        <v>2</v>
      </c>
      <c r="D8" s="15">
        <f>'[10]Показатель 4.1'!D10</f>
        <v>2</v>
      </c>
    </row>
    <row r="9" spans="1:4" ht="15.95" customHeight="1">
      <c r="A9" s="14">
        <v>2</v>
      </c>
      <c r="B9" s="4" t="s">
        <v>1</v>
      </c>
      <c r="C9" s="5">
        <f t="shared" si="0"/>
        <v>2</v>
      </c>
      <c r="D9" s="6">
        <f>'[10]Показатель 4.1'!D11</f>
        <v>2</v>
      </c>
    </row>
    <row r="10" spans="1:4" ht="15.95" customHeight="1">
      <c r="A10" s="14">
        <v>3</v>
      </c>
      <c r="B10" s="4" t="s">
        <v>2</v>
      </c>
      <c r="C10" s="5">
        <f t="shared" si="0"/>
        <v>2</v>
      </c>
      <c r="D10" s="6">
        <f>'[10]Показатель 4.1'!D12</f>
        <v>2</v>
      </c>
    </row>
    <row r="11" spans="1:4" ht="15.95" customHeight="1">
      <c r="A11" s="14">
        <v>4</v>
      </c>
      <c r="B11" s="4" t="s">
        <v>3</v>
      </c>
      <c r="C11" s="5">
        <f t="shared" si="0"/>
        <v>2</v>
      </c>
      <c r="D11" s="6">
        <f>'[10]Показатель 4.1'!D14</f>
        <v>2</v>
      </c>
    </row>
    <row r="12" spans="1:4" ht="15.95" customHeight="1">
      <c r="A12" s="14">
        <v>5</v>
      </c>
      <c r="B12" s="4" t="s">
        <v>4</v>
      </c>
      <c r="C12" s="5">
        <f t="shared" si="0"/>
        <v>2</v>
      </c>
      <c r="D12" s="6">
        <f>'[10]Показатель 4.1'!D15</f>
        <v>2</v>
      </c>
    </row>
    <row r="13" spans="1:4" ht="15.95" customHeight="1">
      <c r="A13" s="14">
        <v>6</v>
      </c>
      <c r="B13" s="4" t="s">
        <v>5</v>
      </c>
      <c r="C13" s="5">
        <f t="shared" si="0"/>
        <v>2</v>
      </c>
      <c r="D13" s="6">
        <f>'[10]Показатель 4.1'!D16</f>
        <v>2</v>
      </c>
    </row>
    <row r="14" spans="1:4" ht="15.95" customHeight="1">
      <c r="A14" s="14">
        <v>7</v>
      </c>
      <c r="B14" s="4" t="s">
        <v>6</v>
      </c>
      <c r="C14" s="5">
        <f t="shared" si="0"/>
        <v>2</v>
      </c>
      <c r="D14" s="6">
        <f>'[10]Показатель 4.1'!D17</f>
        <v>2</v>
      </c>
    </row>
    <row r="15" spans="1:4" ht="15.95" customHeight="1">
      <c r="A15" s="14">
        <v>8</v>
      </c>
      <c r="B15" s="4" t="s">
        <v>7</v>
      </c>
      <c r="C15" s="5">
        <f t="shared" si="0"/>
        <v>2</v>
      </c>
      <c r="D15" s="6">
        <f>'[10]Показатель 4.1'!D18</f>
        <v>2</v>
      </c>
    </row>
    <row r="16" spans="1:4" ht="15.95" customHeight="1">
      <c r="A16" s="14">
        <v>9</v>
      </c>
      <c r="B16" s="4" t="s">
        <v>8</v>
      </c>
      <c r="C16" s="5">
        <f t="shared" si="0"/>
        <v>2</v>
      </c>
      <c r="D16" s="6">
        <f>'[10]Показатель 4.1'!D19</f>
        <v>2</v>
      </c>
    </row>
    <row r="17" spans="1:4" ht="15.95" customHeight="1">
      <c r="A17" s="14">
        <v>10</v>
      </c>
      <c r="B17" s="4" t="s">
        <v>9</v>
      </c>
      <c r="C17" s="5">
        <f t="shared" si="0"/>
        <v>2</v>
      </c>
      <c r="D17" s="6">
        <f>'[10]Показатель 4.1'!D21</f>
        <v>2</v>
      </c>
    </row>
    <row r="18" spans="1:4" ht="15.95" customHeight="1">
      <c r="A18" s="14">
        <v>11</v>
      </c>
      <c r="B18" s="4" t="s">
        <v>10</v>
      </c>
      <c r="C18" s="5">
        <f t="shared" si="0"/>
        <v>2</v>
      </c>
      <c r="D18" s="6">
        <f>'[10]Показатель 4.1'!D22</f>
        <v>2</v>
      </c>
    </row>
    <row r="19" spans="1:4" ht="15.95" customHeight="1">
      <c r="A19" s="14">
        <v>12</v>
      </c>
      <c r="B19" s="4" t="s">
        <v>11</v>
      </c>
      <c r="C19" s="5">
        <f t="shared" si="0"/>
        <v>2</v>
      </c>
      <c r="D19" s="6">
        <f>'[10]Показатель 4.1'!D23</f>
        <v>2</v>
      </c>
    </row>
    <row r="20" spans="1:4" ht="15.95" customHeight="1">
      <c r="A20" s="14">
        <v>13</v>
      </c>
      <c r="B20" s="4" t="s">
        <v>12</v>
      </c>
      <c r="C20" s="5">
        <f t="shared" si="0"/>
        <v>2</v>
      </c>
      <c r="D20" s="6">
        <f>'[10]Показатель 4.1'!D24</f>
        <v>2</v>
      </c>
    </row>
    <row r="21" spans="1:4" ht="15.95" customHeight="1">
      <c r="A21" s="14">
        <v>14</v>
      </c>
      <c r="B21" s="4" t="s">
        <v>13</v>
      </c>
      <c r="C21" s="5">
        <f t="shared" si="0"/>
        <v>2</v>
      </c>
      <c r="D21" s="6">
        <f>'[10]Показатель 4.1'!D26</f>
        <v>2</v>
      </c>
    </row>
    <row r="22" spans="1:4" ht="15.95" customHeight="1">
      <c r="A22" s="14">
        <v>15</v>
      </c>
      <c r="B22" s="4" t="s">
        <v>14</v>
      </c>
      <c r="C22" s="5">
        <f t="shared" si="0"/>
        <v>2</v>
      </c>
      <c r="D22" s="6">
        <f>'[10]Показатель 4.1'!D27</f>
        <v>2</v>
      </c>
    </row>
    <row r="23" spans="1:4" ht="15.95" customHeight="1">
      <c r="A23" s="14">
        <v>16</v>
      </c>
      <c r="B23" s="4" t="s">
        <v>15</v>
      </c>
      <c r="C23" s="5">
        <f t="shared" si="0"/>
        <v>2</v>
      </c>
      <c r="D23" s="6">
        <f>'[10]Показатель 4.1'!D28</f>
        <v>2</v>
      </c>
    </row>
    <row r="24" spans="1:4" ht="15.95" customHeight="1">
      <c r="A24" s="14">
        <v>17</v>
      </c>
      <c r="B24" s="4" t="s">
        <v>16</v>
      </c>
      <c r="C24" s="5">
        <f t="shared" si="0"/>
        <v>2</v>
      </c>
      <c r="D24" s="6">
        <f>'[10]Показатель 4.1'!D29</f>
        <v>2</v>
      </c>
    </row>
    <row r="25" spans="1:4" ht="15.95" customHeight="1">
      <c r="A25" s="14">
        <v>18</v>
      </c>
      <c r="B25" s="4" t="s">
        <v>17</v>
      </c>
      <c r="C25" s="5">
        <f t="shared" si="0"/>
        <v>2</v>
      </c>
      <c r="D25" s="6">
        <f>'[10]Показатель 4.1'!D30</f>
        <v>2</v>
      </c>
    </row>
    <row r="26" spans="1:4" ht="15.95" customHeight="1">
      <c r="A26" s="14">
        <v>19</v>
      </c>
      <c r="B26" s="4" t="s">
        <v>18</v>
      </c>
      <c r="C26" s="5">
        <f t="shared" si="0"/>
        <v>2</v>
      </c>
      <c r="D26" s="6">
        <f>'[10]Показатель 4.1'!D31</f>
        <v>2</v>
      </c>
    </row>
    <row r="27" spans="1:4" ht="15.95" customHeight="1">
      <c r="A27" s="14">
        <v>20</v>
      </c>
      <c r="B27" s="4" t="s">
        <v>19</v>
      </c>
      <c r="C27" s="5">
        <f t="shared" si="0"/>
        <v>2</v>
      </c>
      <c r="D27" s="6">
        <f>'[10]Показатель 4.1'!D32</f>
        <v>2</v>
      </c>
    </row>
    <row r="28" spans="1:4" ht="15.95" customHeight="1">
      <c r="A28" s="14">
        <v>21</v>
      </c>
      <c r="B28" s="4" t="s">
        <v>20</v>
      </c>
      <c r="C28" s="5">
        <f t="shared" si="0"/>
        <v>2</v>
      </c>
      <c r="D28" s="6">
        <f>'[10]Показатель 4.1'!D33</f>
        <v>2</v>
      </c>
    </row>
    <row r="29" spans="1:4" ht="15.95" customHeight="1">
      <c r="A29" s="14">
        <v>22</v>
      </c>
      <c r="B29" s="4" t="s">
        <v>21</v>
      </c>
      <c r="C29" s="5">
        <f t="shared" si="0"/>
        <v>2</v>
      </c>
      <c r="D29" s="6">
        <f>'[10]Показатель 4.1'!D34</f>
        <v>2</v>
      </c>
    </row>
    <row r="30" spans="1:4" ht="15.95" customHeight="1">
      <c r="A30" s="14">
        <v>23</v>
      </c>
      <c r="B30" s="4" t="s">
        <v>22</v>
      </c>
      <c r="C30" s="5">
        <f t="shared" si="0"/>
        <v>2</v>
      </c>
      <c r="D30" s="6">
        <f>'[10]Показатель 4.1'!D35</f>
        <v>2</v>
      </c>
    </row>
    <row r="31" spans="1:4" ht="15.95" customHeight="1">
      <c r="A31" s="14">
        <v>24</v>
      </c>
      <c r="B31" s="4" t="s">
        <v>23</v>
      </c>
      <c r="C31" s="5">
        <f t="shared" si="0"/>
        <v>2</v>
      </c>
      <c r="D31" s="6">
        <f>'[10]Показатель 4.1'!D36</f>
        <v>2</v>
      </c>
    </row>
    <row r="32" spans="1:4" ht="15.95" customHeight="1">
      <c r="A32" s="14">
        <v>25</v>
      </c>
      <c r="B32" s="4" t="s">
        <v>24</v>
      </c>
      <c r="C32" s="5">
        <f t="shared" si="0"/>
        <v>2</v>
      </c>
      <c r="D32" s="6">
        <f>'[10]Показатель 4.1'!D37</f>
        <v>2</v>
      </c>
    </row>
    <row r="33" spans="1:4" ht="15.95" customHeight="1">
      <c r="A33" s="14">
        <v>26</v>
      </c>
      <c r="B33" s="4" t="s">
        <v>25</v>
      </c>
      <c r="C33" s="5">
        <f t="shared" si="0"/>
        <v>2</v>
      </c>
      <c r="D33" s="6">
        <f>'[10]Показатель 4.1'!D38</f>
        <v>2</v>
      </c>
    </row>
    <row r="34" spans="1:4" ht="15.95" customHeight="1">
      <c r="A34" s="14">
        <v>27</v>
      </c>
      <c r="B34" s="4" t="s">
        <v>26</v>
      </c>
      <c r="C34" s="5">
        <f t="shared" si="0"/>
        <v>2</v>
      </c>
      <c r="D34" s="6">
        <f>'[10]Показатель 4.1'!D39</f>
        <v>2</v>
      </c>
    </row>
    <row r="35" spans="1:4" ht="15.95" customHeight="1">
      <c r="A35" s="14">
        <v>28</v>
      </c>
      <c r="B35" s="4" t="s">
        <v>27</v>
      </c>
      <c r="C35" s="5">
        <f t="shared" si="0"/>
        <v>2</v>
      </c>
      <c r="D35" s="6">
        <f>'[10]Показатель 4.1'!D40</f>
        <v>2</v>
      </c>
    </row>
    <row r="36" spans="1:4" ht="15.95" customHeight="1">
      <c r="A36" s="14">
        <v>29</v>
      </c>
      <c r="B36" s="4" t="s">
        <v>28</v>
      </c>
      <c r="C36" s="5">
        <f t="shared" si="0"/>
        <v>2</v>
      </c>
      <c r="D36" s="6">
        <f>'[10]Показатель 4.1'!D41</f>
        <v>2</v>
      </c>
    </row>
    <row r="37" spans="1:4" ht="15.95" customHeight="1">
      <c r="A37" s="14">
        <v>30</v>
      </c>
      <c r="B37" s="4" t="s">
        <v>29</v>
      </c>
      <c r="C37" s="5">
        <f t="shared" si="0"/>
        <v>2</v>
      </c>
      <c r="D37" s="6">
        <f>'[10]Показатель 4.1'!D42</f>
        <v>2</v>
      </c>
    </row>
    <row r="38" spans="1:4" ht="15.95" customHeight="1">
      <c r="A38" s="14">
        <v>31</v>
      </c>
      <c r="B38" s="4" t="s">
        <v>30</v>
      </c>
      <c r="C38" s="5">
        <f t="shared" si="0"/>
        <v>2</v>
      </c>
      <c r="D38" s="6">
        <f>'[10]Показатель 4.1'!D43</f>
        <v>2</v>
      </c>
    </row>
    <row r="39" spans="1:4" ht="15.95" customHeight="1">
      <c r="A39" s="14">
        <v>32</v>
      </c>
      <c r="B39" s="4" t="s">
        <v>31</v>
      </c>
      <c r="C39" s="5">
        <f t="shared" si="0"/>
        <v>2</v>
      </c>
      <c r="D39" s="6">
        <f>'[10]Показатель 4.1'!D44</f>
        <v>2</v>
      </c>
    </row>
    <row r="40" spans="1:4" ht="15.95" customHeight="1">
      <c r="A40" s="14">
        <v>33</v>
      </c>
      <c r="B40" s="4" t="s">
        <v>32</v>
      </c>
      <c r="C40" s="5">
        <f t="shared" si="0"/>
        <v>2</v>
      </c>
      <c r="D40" s="6">
        <f>'[10]Показатель 4.1'!D45</f>
        <v>2</v>
      </c>
    </row>
    <row r="41" spans="1:4">
      <c r="C41" s="17"/>
    </row>
  </sheetData>
  <mergeCells count="6">
    <mergeCell ref="A1:D1"/>
    <mergeCell ref="A2:B2"/>
    <mergeCell ref="C2:D2"/>
    <mergeCell ref="C3:C4"/>
    <mergeCell ref="A3:A7"/>
    <mergeCell ref="B3:B7"/>
  </mergeCells>
  <pageMargins left="0.7" right="0.7" top="0.75" bottom="0.75" header="0.3" footer="0.3"/>
  <pageSetup paperSize="9"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zoomScaleNormal="100" workbookViewId="0">
      <selection activeCell="M7" sqref="M7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38.42578125" style="1" customWidth="1"/>
    <col min="5" max="5" width="39" style="1" customWidth="1"/>
    <col min="6" max="6" width="53" style="1" customWidth="1"/>
    <col min="7" max="16384" width="9.140625" style="1"/>
  </cols>
  <sheetData>
    <row r="1" spans="1:8" ht="26.25" customHeight="1">
      <c r="B1" s="167" t="s">
        <v>52</v>
      </c>
      <c r="C1" s="167"/>
      <c r="D1" s="167"/>
      <c r="E1" s="167"/>
      <c r="F1" s="167"/>
    </row>
    <row r="2" spans="1:8" s="38" customFormat="1" ht="25.5" customHeight="1">
      <c r="A2" s="168" t="s">
        <v>79</v>
      </c>
      <c r="B2" s="168"/>
      <c r="C2" s="162" t="str">
        <f>'[11]Методика (Направление 5)'!B2</f>
        <v>Общественное участие</v>
      </c>
      <c r="D2" s="162"/>
      <c r="E2" s="162"/>
      <c r="F2" s="162"/>
    </row>
    <row r="3" spans="1:8" ht="24" customHeight="1">
      <c r="A3" s="163" t="s">
        <v>54</v>
      </c>
      <c r="B3" s="172" t="s">
        <v>33</v>
      </c>
      <c r="C3" s="170" t="s">
        <v>80</v>
      </c>
      <c r="D3" s="71" t="s">
        <v>81</v>
      </c>
      <c r="E3" s="96" t="s">
        <v>82</v>
      </c>
      <c r="F3" s="60" t="s">
        <v>83</v>
      </c>
    </row>
    <row r="4" spans="1:8" ht="70.5" customHeight="1">
      <c r="A4" s="164"/>
      <c r="B4" s="173"/>
      <c r="C4" s="171"/>
      <c r="D4" s="72" t="str">
        <f>'[11]Методика (Направление 5)'!B3</f>
        <v>Проведение интернет-опросов общественного мнения по бюджетной тематике</v>
      </c>
      <c r="E4" s="97" t="str">
        <f>'[11]Методика (Направление 5)'!B8</f>
        <v>Наличие возможности для граждан в электронном виде задать вопрос, направить отзыв и (или) предложение по бюджетной тематике</v>
      </c>
      <c r="F4" s="60" t="str">
        <f>'[11]Методика (Направление 5)'!B12</f>
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</c>
    </row>
    <row r="5" spans="1:8" ht="52.5" customHeight="1">
      <c r="A5" s="164"/>
      <c r="B5" s="173"/>
      <c r="C5" s="73"/>
      <c r="D5" s="66" t="s">
        <v>109</v>
      </c>
      <c r="E5" s="75" t="s">
        <v>110</v>
      </c>
      <c r="F5" s="66" t="s">
        <v>111</v>
      </c>
    </row>
    <row r="6" spans="1:8" ht="55.5" customHeight="1">
      <c r="A6" s="164"/>
      <c r="B6" s="173"/>
      <c r="C6" s="73"/>
      <c r="D6" s="74" t="s">
        <v>112</v>
      </c>
      <c r="E6" s="75" t="s">
        <v>113</v>
      </c>
      <c r="F6" s="66" t="s">
        <v>114</v>
      </c>
    </row>
    <row r="7" spans="1:8" ht="27.75" customHeight="1">
      <c r="A7" s="164"/>
      <c r="B7" s="173"/>
      <c r="C7" s="73"/>
      <c r="D7" s="76" t="s">
        <v>115</v>
      </c>
      <c r="E7" s="77"/>
      <c r="F7" s="60"/>
    </row>
    <row r="8" spans="1:8" ht="15.95" customHeight="1">
      <c r="A8" s="165"/>
      <c r="B8" s="174"/>
      <c r="C8" s="59" t="s">
        <v>42</v>
      </c>
      <c r="D8" s="78" t="s">
        <v>42</v>
      </c>
      <c r="E8" s="77" t="s">
        <v>42</v>
      </c>
      <c r="F8" s="60" t="s">
        <v>42</v>
      </c>
    </row>
    <row r="9" spans="1:8" ht="15.95" customHeight="1">
      <c r="A9" s="14">
        <v>1</v>
      </c>
      <c r="B9" s="4" t="s">
        <v>0</v>
      </c>
      <c r="C9" s="179">
        <f t="shared" ref="C9:C41" si="0">SUM(D9:F9)</f>
        <v>5</v>
      </c>
      <c r="D9" s="180">
        <v>2</v>
      </c>
      <c r="E9" s="84">
        <v>1</v>
      </c>
      <c r="F9" s="185">
        <v>2</v>
      </c>
      <c r="G9" s="184"/>
      <c r="H9" s="80"/>
    </row>
    <row r="10" spans="1:8" ht="15.95" customHeight="1">
      <c r="A10" s="14">
        <v>2</v>
      </c>
      <c r="B10" s="4" t="s">
        <v>1</v>
      </c>
      <c r="C10" s="81">
        <f t="shared" si="0"/>
        <v>4</v>
      </c>
      <c r="D10" s="86">
        <v>1</v>
      </c>
      <c r="E10" s="88">
        <v>1</v>
      </c>
      <c r="F10" s="185">
        <v>2</v>
      </c>
      <c r="G10" s="184"/>
      <c r="H10" s="80"/>
    </row>
    <row r="11" spans="1:8" ht="15.95" customHeight="1">
      <c r="A11" s="14">
        <v>3</v>
      </c>
      <c r="B11" s="4" t="s">
        <v>2</v>
      </c>
      <c r="C11" s="81">
        <f t="shared" si="0"/>
        <v>4</v>
      </c>
      <c r="D11" s="86">
        <v>1</v>
      </c>
      <c r="E11" s="88">
        <v>1</v>
      </c>
      <c r="F11" s="185">
        <v>2</v>
      </c>
      <c r="G11" s="184"/>
      <c r="H11" s="80"/>
    </row>
    <row r="12" spans="1:8" ht="15.95" customHeight="1">
      <c r="A12" s="14">
        <v>4</v>
      </c>
      <c r="B12" s="4" t="s">
        <v>3</v>
      </c>
      <c r="C12" s="81">
        <f t="shared" si="0"/>
        <v>4</v>
      </c>
      <c r="D12" s="86">
        <v>1</v>
      </c>
      <c r="E12" s="88">
        <v>1</v>
      </c>
      <c r="F12" s="185">
        <v>2</v>
      </c>
      <c r="G12" s="184"/>
      <c r="H12" s="80"/>
    </row>
    <row r="13" spans="1:8" ht="15.95" customHeight="1">
      <c r="A13" s="14">
        <v>5</v>
      </c>
      <c r="B13" s="4" t="s">
        <v>4</v>
      </c>
      <c r="C13" s="81">
        <f t="shared" si="0"/>
        <v>4</v>
      </c>
      <c r="D13" s="86">
        <v>1</v>
      </c>
      <c r="E13" s="88">
        <v>1</v>
      </c>
      <c r="F13" s="185">
        <v>2</v>
      </c>
      <c r="G13" s="184"/>
      <c r="H13" s="80"/>
    </row>
    <row r="14" spans="1:8" ht="15.95" customHeight="1">
      <c r="A14" s="14">
        <v>6</v>
      </c>
      <c r="B14" s="4" t="s">
        <v>5</v>
      </c>
      <c r="C14" s="81">
        <f t="shared" si="0"/>
        <v>3</v>
      </c>
      <c r="D14" s="86">
        <v>0</v>
      </c>
      <c r="E14" s="88">
        <v>1</v>
      </c>
      <c r="F14" s="185">
        <v>2</v>
      </c>
      <c r="G14" s="184"/>
      <c r="H14" s="80"/>
    </row>
    <row r="15" spans="1:8" ht="15.95" customHeight="1">
      <c r="A15" s="14">
        <v>7</v>
      </c>
      <c r="B15" s="4" t="s">
        <v>6</v>
      </c>
      <c r="C15" s="81">
        <f t="shared" si="0"/>
        <v>4</v>
      </c>
      <c r="D15" s="86">
        <v>1</v>
      </c>
      <c r="E15" s="88">
        <v>1</v>
      </c>
      <c r="F15" s="185">
        <v>2</v>
      </c>
      <c r="G15" s="184"/>
      <c r="H15" s="80"/>
    </row>
    <row r="16" spans="1:8" ht="15.95" customHeight="1">
      <c r="A16" s="14">
        <v>8</v>
      </c>
      <c r="B16" s="4" t="s">
        <v>7</v>
      </c>
      <c r="C16" s="81">
        <f t="shared" si="0"/>
        <v>5</v>
      </c>
      <c r="D16" s="86">
        <v>2</v>
      </c>
      <c r="E16" s="88">
        <v>1</v>
      </c>
      <c r="F16" s="185">
        <v>2</v>
      </c>
      <c r="G16" s="184"/>
      <c r="H16" s="80"/>
    </row>
    <row r="17" spans="1:8" ht="15.95" customHeight="1">
      <c r="A17" s="14">
        <v>9</v>
      </c>
      <c r="B17" s="4" t="s">
        <v>8</v>
      </c>
      <c r="C17" s="81">
        <f t="shared" si="0"/>
        <v>4</v>
      </c>
      <c r="D17" s="86">
        <v>1</v>
      </c>
      <c r="E17" s="88">
        <v>1</v>
      </c>
      <c r="F17" s="185">
        <v>2</v>
      </c>
      <c r="G17" s="184"/>
      <c r="H17" s="80"/>
    </row>
    <row r="18" spans="1:8" ht="15.95" customHeight="1">
      <c r="A18" s="14">
        <v>10</v>
      </c>
      <c r="B18" s="4" t="s">
        <v>9</v>
      </c>
      <c r="C18" s="81">
        <f t="shared" si="0"/>
        <v>3</v>
      </c>
      <c r="D18" s="86">
        <v>0</v>
      </c>
      <c r="E18" s="88">
        <v>1</v>
      </c>
      <c r="F18" s="185">
        <v>2</v>
      </c>
      <c r="G18" s="184"/>
      <c r="H18" s="80"/>
    </row>
    <row r="19" spans="1:8" ht="15.95" customHeight="1">
      <c r="A19" s="14">
        <v>11</v>
      </c>
      <c r="B19" s="4" t="s">
        <v>10</v>
      </c>
      <c r="C19" s="81">
        <f t="shared" si="0"/>
        <v>3</v>
      </c>
      <c r="D19" s="86">
        <v>0</v>
      </c>
      <c r="E19" s="88">
        <v>1</v>
      </c>
      <c r="F19" s="185">
        <v>2</v>
      </c>
      <c r="G19" s="184"/>
      <c r="H19" s="80"/>
    </row>
    <row r="20" spans="1:8" ht="15.95" customHeight="1">
      <c r="A20" s="14">
        <v>12</v>
      </c>
      <c r="B20" s="4" t="s">
        <v>11</v>
      </c>
      <c r="C20" s="81">
        <f t="shared" si="0"/>
        <v>5</v>
      </c>
      <c r="D20" s="86">
        <v>2</v>
      </c>
      <c r="E20" s="88">
        <v>1</v>
      </c>
      <c r="F20" s="185">
        <v>2</v>
      </c>
      <c r="G20" s="184"/>
      <c r="H20" s="80"/>
    </row>
    <row r="21" spans="1:8" ht="15.95" customHeight="1">
      <c r="A21" s="14">
        <v>13</v>
      </c>
      <c r="B21" s="4" t="s">
        <v>12</v>
      </c>
      <c r="C21" s="81">
        <f t="shared" si="0"/>
        <v>5</v>
      </c>
      <c r="D21" s="86">
        <v>2</v>
      </c>
      <c r="E21" s="88">
        <v>1</v>
      </c>
      <c r="F21" s="185">
        <v>2</v>
      </c>
      <c r="G21" s="184"/>
      <c r="H21" s="80"/>
    </row>
    <row r="22" spans="1:8" ht="15.95" customHeight="1">
      <c r="A22" s="14">
        <v>14</v>
      </c>
      <c r="B22" s="4" t="s">
        <v>13</v>
      </c>
      <c r="C22" s="81">
        <f t="shared" si="0"/>
        <v>5</v>
      </c>
      <c r="D22" s="86">
        <v>2</v>
      </c>
      <c r="E22" s="88">
        <v>1</v>
      </c>
      <c r="F22" s="185">
        <v>2</v>
      </c>
      <c r="G22" s="184"/>
      <c r="H22" s="80"/>
    </row>
    <row r="23" spans="1:8" ht="15.95" customHeight="1">
      <c r="A23" s="14">
        <v>15</v>
      </c>
      <c r="B23" s="4" t="s">
        <v>14</v>
      </c>
      <c r="C23" s="81">
        <f t="shared" si="0"/>
        <v>4</v>
      </c>
      <c r="D23" s="86">
        <v>1</v>
      </c>
      <c r="E23" s="88">
        <v>1</v>
      </c>
      <c r="F23" s="185">
        <v>2</v>
      </c>
      <c r="G23" s="184"/>
      <c r="H23" s="80"/>
    </row>
    <row r="24" spans="1:8" ht="15.95" customHeight="1">
      <c r="A24" s="14">
        <v>16</v>
      </c>
      <c r="B24" s="4" t="s">
        <v>15</v>
      </c>
      <c r="C24" s="81">
        <f t="shared" si="0"/>
        <v>5</v>
      </c>
      <c r="D24" s="86">
        <v>2</v>
      </c>
      <c r="E24" s="88">
        <v>1</v>
      </c>
      <c r="F24" s="185">
        <v>2</v>
      </c>
      <c r="G24" s="184"/>
      <c r="H24" s="80"/>
    </row>
    <row r="25" spans="1:8" ht="15.95" customHeight="1">
      <c r="A25" s="14">
        <v>17</v>
      </c>
      <c r="B25" s="4" t="s">
        <v>16</v>
      </c>
      <c r="C25" s="81">
        <f t="shared" si="0"/>
        <v>5</v>
      </c>
      <c r="D25" s="86">
        <v>2</v>
      </c>
      <c r="E25" s="88">
        <v>1</v>
      </c>
      <c r="F25" s="185">
        <v>2</v>
      </c>
      <c r="G25" s="184"/>
      <c r="H25" s="80"/>
    </row>
    <row r="26" spans="1:8" ht="15.95" customHeight="1">
      <c r="A26" s="14">
        <v>18</v>
      </c>
      <c r="B26" s="4" t="s">
        <v>17</v>
      </c>
      <c r="C26" s="81">
        <f t="shared" si="0"/>
        <v>3</v>
      </c>
      <c r="D26" s="86">
        <v>0</v>
      </c>
      <c r="E26" s="88">
        <v>1</v>
      </c>
      <c r="F26" s="185">
        <v>2</v>
      </c>
      <c r="G26" s="184"/>
      <c r="H26" s="80"/>
    </row>
    <row r="27" spans="1:8" ht="15.95" customHeight="1">
      <c r="A27" s="14">
        <v>19</v>
      </c>
      <c r="B27" s="4" t="s">
        <v>18</v>
      </c>
      <c r="C27" s="81">
        <f t="shared" si="0"/>
        <v>3</v>
      </c>
      <c r="D27" s="86">
        <v>0</v>
      </c>
      <c r="E27" s="88">
        <v>1</v>
      </c>
      <c r="F27" s="185">
        <v>2</v>
      </c>
      <c r="G27" s="184"/>
      <c r="H27" s="80"/>
    </row>
    <row r="28" spans="1:8" ht="15.95" customHeight="1">
      <c r="A28" s="14">
        <v>20</v>
      </c>
      <c r="B28" s="4" t="s">
        <v>19</v>
      </c>
      <c r="C28" s="81">
        <f t="shared" si="0"/>
        <v>5</v>
      </c>
      <c r="D28" s="86">
        <v>2</v>
      </c>
      <c r="E28" s="88">
        <v>1</v>
      </c>
      <c r="F28" s="185">
        <v>2</v>
      </c>
      <c r="G28" s="184"/>
      <c r="H28" s="80"/>
    </row>
    <row r="29" spans="1:8" ht="15.95" customHeight="1">
      <c r="A29" s="14">
        <v>21</v>
      </c>
      <c r="B29" s="4" t="s">
        <v>20</v>
      </c>
      <c r="C29" s="81">
        <f t="shared" si="0"/>
        <v>3</v>
      </c>
      <c r="D29" s="86">
        <v>0</v>
      </c>
      <c r="E29" s="88">
        <v>1</v>
      </c>
      <c r="F29" s="185">
        <v>2</v>
      </c>
      <c r="G29" s="184"/>
      <c r="H29" s="80"/>
    </row>
    <row r="30" spans="1:8" ht="15.95" customHeight="1">
      <c r="A30" s="14">
        <v>22</v>
      </c>
      <c r="B30" s="4" t="s">
        <v>21</v>
      </c>
      <c r="C30" s="81">
        <f t="shared" si="0"/>
        <v>5</v>
      </c>
      <c r="D30" s="86">
        <v>2</v>
      </c>
      <c r="E30" s="88">
        <v>1</v>
      </c>
      <c r="F30" s="185">
        <v>2</v>
      </c>
      <c r="G30" s="184"/>
      <c r="H30" s="80"/>
    </row>
    <row r="31" spans="1:8" ht="15.95" customHeight="1">
      <c r="A31" s="14">
        <v>23</v>
      </c>
      <c r="B31" s="4" t="s">
        <v>22</v>
      </c>
      <c r="C31" s="81">
        <f t="shared" si="0"/>
        <v>4</v>
      </c>
      <c r="D31" s="86">
        <v>1</v>
      </c>
      <c r="E31" s="88">
        <v>1</v>
      </c>
      <c r="F31" s="185">
        <v>2</v>
      </c>
      <c r="G31" s="184"/>
      <c r="H31" s="80"/>
    </row>
    <row r="32" spans="1:8" ht="15.95" customHeight="1">
      <c r="A32" s="14">
        <v>24</v>
      </c>
      <c r="B32" s="4" t="s">
        <v>23</v>
      </c>
      <c r="C32" s="81">
        <f t="shared" si="0"/>
        <v>5</v>
      </c>
      <c r="D32" s="86">
        <v>2</v>
      </c>
      <c r="E32" s="88">
        <v>1</v>
      </c>
      <c r="F32" s="185">
        <v>2</v>
      </c>
      <c r="G32" s="184"/>
      <c r="H32" s="80"/>
    </row>
    <row r="33" spans="1:8" ht="15.95" customHeight="1">
      <c r="A33" s="14">
        <v>25</v>
      </c>
      <c r="B33" s="4" t="s">
        <v>24</v>
      </c>
      <c r="C33" s="81">
        <f t="shared" si="0"/>
        <v>3</v>
      </c>
      <c r="D33" s="86">
        <v>0</v>
      </c>
      <c r="E33" s="88">
        <v>1</v>
      </c>
      <c r="F33" s="185">
        <v>2</v>
      </c>
      <c r="G33" s="184"/>
      <c r="H33" s="80"/>
    </row>
    <row r="34" spans="1:8" ht="15.95" customHeight="1">
      <c r="A34" s="14">
        <v>26</v>
      </c>
      <c r="B34" s="4" t="s">
        <v>25</v>
      </c>
      <c r="C34" s="81">
        <f t="shared" si="0"/>
        <v>4</v>
      </c>
      <c r="D34" s="86">
        <v>1</v>
      </c>
      <c r="E34" s="88">
        <v>1</v>
      </c>
      <c r="F34" s="185">
        <v>2</v>
      </c>
      <c r="G34" s="184"/>
      <c r="H34" s="80"/>
    </row>
    <row r="35" spans="1:8" ht="15.95" customHeight="1">
      <c r="A35" s="14">
        <v>27</v>
      </c>
      <c r="B35" s="4" t="s">
        <v>26</v>
      </c>
      <c r="C35" s="81">
        <f t="shared" si="0"/>
        <v>3</v>
      </c>
      <c r="D35" s="86">
        <v>0</v>
      </c>
      <c r="E35" s="88">
        <v>1</v>
      </c>
      <c r="F35" s="185">
        <v>2</v>
      </c>
      <c r="G35" s="184"/>
      <c r="H35" s="80"/>
    </row>
    <row r="36" spans="1:8" ht="15.95" customHeight="1">
      <c r="A36" s="14">
        <v>28</v>
      </c>
      <c r="B36" s="4" t="s">
        <v>27</v>
      </c>
      <c r="C36" s="81">
        <f t="shared" si="0"/>
        <v>5</v>
      </c>
      <c r="D36" s="86">
        <v>2</v>
      </c>
      <c r="E36" s="88">
        <v>1</v>
      </c>
      <c r="F36" s="185">
        <v>2</v>
      </c>
      <c r="G36" s="184"/>
      <c r="H36" s="80"/>
    </row>
    <row r="37" spans="1:8" ht="15.95" customHeight="1">
      <c r="A37" s="14">
        <v>29</v>
      </c>
      <c r="B37" s="4" t="s">
        <v>28</v>
      </c>
      <c r="C37" s="81">
        <f>SUM(D37:F37)</f>
        <v>5</v>
      </c>
      <c r="D37" s="86">
        <v>2</v>
      </c>
      <c r="E37" s="88">
        <v>1</v>
      </c>
      <c r="F37" s="185">
        <v>2</v>
      </c>
      <c r="G37" s="184"/>
      <c r="H37" s="80"/>
    </row>
    <row r="38" spans="1:8" ht="15.95" customHeight="1">
      <c r="A38" s="14">
        <v>30</v>
      </c>
      <c r="B38" s="4" t="s">
        <v>29</v>
      </c>
      <c r="C38" s="81">
        <f t="shared" si="0"/>
        <v>5</v>
      </c>
      <c r="D38" s="86">
        <v>2</v>
      </c>
      <c r="E38" s="88">
        <v>1</v>
      </c>
      <c r="F38" s="185">
        <v>2</v>
      </c>
      <c r="G38" s="184"/>
      <c r="H38" s="80"/>
    </row>
    <row r="39" spans="1:8" ht="15.95" customHeight="1">
      <c r="A39" s="14">
        <v>31</v>
      </c>
      <c r="B39" s="4" t="s">
        <v>30</v>
      </c>
      <c r="C39" s="81">
        <f t="shared" si="0"/>
        <v>5</v>
      </c>
      <c r="D39" s="86">
        <v>2</v>
      </c>
      <c r="E39" s="88">
        <v>1</v>
      </c>
      <c r="F39" s="185">
        <v>2</v>
      </c>
      <c r="G39" s="184"/>
      <c r="H39" s="80"/>
    </row>
    <row r="40" spans="1:8" ht="15.95" customHeight="1">
      <c r="A40" s="14">
        <v>32</v>
      </c>
      <c r="B40" s="4" t="s">
        <v>31</v>
      </c>
      <c r="C40" s="81">
        <f t="shared" si="0"/>
        <v>5</v>
      </c>
      <c r="D40" s="86">
        <v>2</v>
      </c>
      <c r="E40" s="88">
        <v>1</v>
      </c>
      <c r="F40" s="185">
        <v>2</v>
      </c>
      <c r="G40" s="184"/>
      <c r="H40" s="80"/>
    </row>
    <row r="41" spans="1:8" ht="15.95" customHeight="1">
      <c r="A41" s="14">
        <v>33</v>
      </c>
      <c r="B41" s="4" t="s">
        <v>32</v>
      </c>
      <c r="C41" s="81">
        <f t="shared" si="0"/>
        <v>3</v>
      </c>
      <c r="D41" s="86">
        <v>0</v>
      </c>
      <c r="E41" s="88">
        <v>1</v>
      </c>
      <c r="F41" s="185">
        <v>2</v>
      </c>
      <c r="G41" s="184"/>
      <c r="H41" s="80"/>
    </row>
    <row r="42" spans="1:8">
      <c r="C42" s="17"/>
    </row>
  </sheetData>
  <mergeCells count="6">
    <mergeCell ref="B1:F1"/>
    <mergeCell ref="A2:B2"/>
    <mergeCell ref="C2:F2"/>
    <mergeCell ref="C3:C4"/>
    <mergeCell ref="A3:A8"/>
    <mergeCell ref="B3:B8"/>
  </mergeCells>
  <pageMargins left="0" right="0" top="0" bottom="0" header="0" footer="0"/>
  <pageSetup paperSize="9" scale="7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1"/>
  <sheetViews>
    <sheetView zoomScaleNormal="100" workbookViewId="0">
      <selection activeCell="K10" sqref="K10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38.42578125" style="1" customWidth="1"/>
    <col min="5" max="16384" width="9.140625" style="1"/>
  </cols>
  <sheetData>
    <row r="1" spans="1:6" ht="26.25" customHeight="1">
      <c r="B1" s="169" t="s">
        <v>52</v>
      </c>
      <c r="C1" s="169"/>
      <c r="D1" s="169"/>
    </row>
    <row r="2" spans="1:6" s="94" customFormat="1" ht="46.5" customHeight="1">
      <c r="A2" s="181" t="s">
        <v>139</v>
      </c>
      <c r="B2" s="181"/>
      <c r="C2" s="181"/>
      <c r="D2" s="181"/>
    </row>
    <row r="3" spans="1:6" ht="24" customHeight="1">
      <c r="A3" s="163" t="s">
        <v>54</v>
      </c>
      <c r="B3" s="172" t="s">
        <v>33</v>
      </c>
      <c r="C3" s="170" t="s">
        <v>140</v>
      </c>
      <c r="D3" s="71" t="s">
        <v>141</v>
      </c>
    </row>
    <row r="4" spans="1:6" ht="100.5" customHeight="1">
      <c r="A4" s="164"/>
      <c r="B4" s="173"/>
      <c r="C4" s="171"/>
      <c r="D4" s="182" t="str">
        <f>'[6]Методика (Направление 6)'!B3</f>
        <v>Освещение информации о реализации социально значимых проектов на территории муниципального образования в рамках проекта «Народный бюджет» в информационно-телекоммуникационной сети «Интернет», в региональных и местных печатных СМИ, а также на региональном ТВ</v>
      </c>
    </row>
    <row r="5" spans="1:6" ht="52.5" customHeight="1">
      <c r="A5" s="164"/>
      <c r="B5" s="173"/>
      <c r="C5" s="95"/>
      <c r="D5" s="183" t="s">
        <v>142</v>
      </c>
    </row>
    <row r="6" spans="1:6" ht="27.75" customHeight="1">
      <c r="A6" s="164"/>
      <c r="B6" s="173"/>
      <c r="C6" s="95"/>
      <c r="D6" s="183" t="s">
        <v>143</v>
      </c>
    </row>
    <row r="7" spans="1:6" ht="15.95" customHeight="1">
      <c r="A7" s="165"/>
      <c r="B7" s="174"/>
      <c r="C7" s="59" t="s">
        <v>42</v>
      </c>
      <c r="D7" s="78" t="s">
        <v>42</v>
      </c>
    </row>
    <row r="8" spans="1:6" ht="15.95" customHeight="1">
      <c r="A8" s="14">
        <v>1</v>
      </c>
      <c r="B8" s="4" t="s">
        <v>0</v>
      </c>
      <c r="C8" s="179">
        <f>D8</f>
        <v>4</v>
      </c>
      <c r="D8" s="180">
        <f>'[6]Показатель 6.1'!D9</f>
        <v>4</v>
      </c>
      <c r="E8" s="79"/>
      <c r="F8" s="80"/>
    </row>
    <row r="9" spans="1:6" ht="15.95" customHeight="1">
      <c r="A9" s="14">
        <v>2</v>
      </c>
      <c r="B9" s="4" t="s">
        <v>1</v>
      </c>
      <c r="C9" s="179">
        <f t="shared" ref="C9:C40" si="0">D9</f>
        <v>4</v>
      </c>
      <c r="D9" s="86">
        <f>'[6]Показатель 6.1'!D10</f>
        <v>4</v>
      </c>
      <c r="E9" s="79"/>
      <c r="F9" s="80"/>
    </row>
    <row r="10" spans="1:6" ht="15.95" customHeight="1">
      <c r="A10" s="14">
        <v>3</v>
      </c>
      <c r="B10" s="4" t="s">
        <v>2</v>
      </c>
      <c r="C10" s="179">
        <f t="shared" si="0"/>
        <v>0</v>
      </c>
      <c r="D10" s="86">
        <f>'[6]Показатель 6.1'!D11</f>
        <v>0</v>
      </c>
      <c r="E10" s="79"/>
      <c r="F10" s="80"/>
    </row>
    <row r="11" spans="1:6" ht="15.95" customHeight="1">
      <c r="A11" s="14">
        <v>4</v>
      </c>
      <c r="B11" s="4" t="s">
        <v>3</v>
      </c>
      <c r="C11" s="179">
        <f t="shared" si="0"/>
        <v>4</v>
      </c>
      <c r="D11" s="86">
        <f>'[6]Показатель 6.1'!D12</f>
        <v>4</v>
      </c>
      <c r="E11" s="79"/>
      <c r="F11" s="80"/>
    </row>
    <row r="12" spans="1:6" ht="15.95" customHeight="1">
      <c r="A12" s="14">
        <v>5</v>
      </c>
      <c r="B12" s="4" t="s">
        <v>4</v>
      </c>
      <c r="C12" s="179">
        <f t="shared" si="0"/>
        <v>4</v>
      </c>
      <c r="D12" s="86">
        <f>'[6]Показатель 6.1'!D13</f>
        <v>4</v>
      </c>
      <c r="E12" s="79"/>
      <c r="F12" s="80"/>
    </row>
    <row r="13" spans="1:6" ht="15.95" customHeight="1">
      <c r="A13" s="14">
        <v>6</v>
      </c>
      <c r="B13" s="4" t="s">
        <v>5</v>
      </c>
      <c r="C13" s="179">
        <f t="shared" si="0"/>
        <v>4</v>
      </c>
      <c r="D13" s="86">
        <f>'[6]Показатель 6.1'!D14</f>
        <v>4</v>
      </c>
      <c r="E13" s="79"/>
      <c r="F13" s="80"/>
    </row>
    <row r="14" spans="1:6" ht="15.95" customHeight="1">
      <c r="A14" s="14">
        <v>7</v>
      </c>
      <c r="B14" s="4" t="s">
        <v>6</v>
      </c>
      <c r="C14" s="179">
        <f t="shared" si="0"/>
        <v>0</v>
      </c>
      <c r="D14" s="86">
        <f>'[6]Показатель 6.1'!D15</f>
        <v>0</v>
      </c>
      <c r="E14" s="79"/>
      <c r="F14" s="80"/>
    </row>
    <row r="15" spans="1:6" ht="15.95" customHeight="1">
      <c r="A15" s="14">
        <v>8</v>
      </c>
      <c r="B15" s="4" t="s">
        <v>7</v>
      </c>
      <c r="C15" s="179">
        <f t="shared" si="0"/>
        <v>4</v>
      </c>
      <c r="D15" s="86">
        <f>'[6]Показатель 6.1'!D16</f>
        <v>4</v>
      </c>
      <c r="E15" s="79"/>
      <c r="F15" s="80"/>
    </row>
    <row r="16" spans="1:6" ht="15.95" customHeight="1">
      <c r="A16" s="14">
        <v>9</v>
      </c>
      <c r="B16" s="4" t="s">
        <v>8</v>
      </c>
      <c r="C16" s="179">
        <f t="shared" si="0"/>
        <v>4</v>
      </c>
      <c r="D16" s="86">
        <f>'[6]Показатель 6.1'!D17</f>
        <v>4</v>
      </c>
      <c r="E16" s="79"/>
      <c r="F16" s="80"/>
    </row>
    <row r="17" spans="1:6" ht="15.95" customHeight="1">
      <c r="A17" s="14">
        <v>10</v>
      </c>
      <c r="B17" s="4" t="s">
        <v>9</v>
      </c>
      <c r="C17" s="179">
        <f t="shared" si="0"/>
        <v>4</v>
      </c>
      <c r="D17" s="86">
        <f>'[6]Показатель 6.1'!D18</f>
        <v>4</v>
      </c>
      <c r="E17" s="79"/>
      <c r="F17" s="80"/>
    </row>
    <row r="18" spans="1:6" ht="15.95" customHeight="1">
      <c r="A18" s="14">
        <v>11</v>
      </c>
      <c r="B18" s="4" t="s">
        <v>10</v>
      </c>
      <c r="C18" s="179">
        <f t="shared" si="0"/>
        <v>4</v>
      </c>
      <c r="D18" s="86">
        <f>'[6]Показатель 6.1'!D19</f>
        <v>4</v>
      </c>
      <c r="E18" s="79"/>
      <c r="F18" s="80"/>
    </row>
    <row r="19" spans="1:6" ht="15.95" customHeight="1">
      <c r="A19" s="14">
        <v>12</v>
      </c>
      <c r="B19" s="4" t="s">
        <v>11</v>
      </c>
      <c r="C19" s="179">
        <f t="shared" si="0"/>
        <v>0</v>
      </c>
      <c r="D19" s="86">
        <f>'[6]Показатель 6.1'!D20</f>
        <v>0</v>
      </c>
      <c r="E19" s="79"/>
      <c r="F19" s="80"/>
    </row>
    <row r="20" spans="1:6" ht="15.95" customHeight="1">
      <c r="A20" s="14">
        <v>13</v>
      </c>
      <c r="B20" s="4" t="s">
        <v>12</v>
      </c>
      <c r="C20" s="179">
        <f t="shared" si="0"/>
        <v>4</v>
      </c>
      <c r="D20" s="86">
        <f>'[6]Показатель 6.1'!D21</f>
        <v>4</v>
      </c>
      <c r="E20" s="79"/>
      <c r="F20" s="80"/>
    </row>
    <row r="21" spans="1:6" ht="15.95" customHeight="1">
      <c r="A21" s="14">
        <v>14</v>
      </c>
      <c r="B21" s="4" t="s">
        <v>13</v>
      </c>
      <c r="C21" s="179">
        <f t="shared" si="0"/>
        <v>0</v>
      </c>
      <c r="D21" s="86">
        <f>'[6]Показатель 6.1'!D22</f>
        <v>0</v>
      </c>
      <c r="E21" s="79"/>
      <c r="F21" s="80"/>
    </row>
    <row r="22" spans="1:6" ht="15.95" customHeight="1">
      <c r="A22" s="14">
        <v>15</v>
      </c>
      <c r="B22" s="4" t="s">
        <v>14</v>
      </c>
      <c r="C22" s="179">
        <f t="shared" si="0"/>
        <v>4</v>
      </c>
      <c r="D22" s="86">
        <f>'[6]Показатель 6.1'!D23</f>
        <v>4</v>
      </c>
      <c r="E22" s="79"/>
      <c r="F22" s="80"/>
    </row>
    <row r="23" spans="1:6" ht="15.95" customHeight="1">
      <c r="A23" s="14">
        <v>16</v>
      </c>
      <c r="B23" s="4" t="s">
        <v>15</v>
      </c>
      <c r="C23" s="179">
        <f t="shared" si="0"/>
        <v>4</v>
      </c>
      <c r="D23" s="86">
        <f>'[6]Показатель 6.1'!D24</f>
        <v>4</v>
      </c>
      <c r="E23" s="79"/>
      <c r="F23" s="80"/>
    </row>
    <row r="24" spans="1:6" ht="15.95" customHeight="1">
      <c r="A24" s="14">
        <v>17</v>
      </c>
      <c r="B24" s="4" t="s">
        <v>16</v>
      </c>
      <c r="C24" s="179">
        <f t="shared" si="0"/>
        <v>4</v>
      </c>
      <c r="D24" s="86">
        <f>'[6]Показатель 6.1'!D25</f>
        <v>4</v>
      </c>
      <c r="E24" s="79"/>
      <c r="F24" s="80"/>
    </row>
    <row r="25" spans="1:6" ht="15.95" customHeight="1">
      <c r="A25" s="14">
        <v>18</v>
      </c>
      <c r="B25" s="4" t="s">
        <v>17</v>
      </c>
      <c r="C25" s="179">
        <f t="shared" si="0"/>
        <v>4</v>
      </c>
      <c r="D25" s="86">
        <f>'[6]Показатель 6.1'!D26</f>
        <v>4</v>
      </c>
      <c r="E25" s="79"/>
      <c r="F25" s="80"/>
    </row>
    <row r="26" spans="1:6" ht="15.95" customHeight="1">
      <c r="A26" s="14">
        <v>19</v>
      </c>
      <c r="B26" s="4" t="s">
        <v>18</v>
      </c>
      <c r="C26" s="179">
        <f t="shared" si="0"/>
        <v>4</v>
      </c>
      <c r="D26" s="86">
        <f>'[6]Показатель 6.1'!D27</f>
        <v>4</v>
      </c>
      <c r="E26" s="79"/>
      <c r="F26" s="80"/>
    </row>
    <row r="27" spans="1:6" ht="15.95" customHeight="1">
      <c r="A27" s="14">
        <v>20</v>
      </c>
      <c r="B27" s="4" t="s">
        <v>19</v>
      </c>
      <c r="C27" s="179">
        <f t="shared" si="0"/>
        <v>4</v>
      </c>
      <c r="D27" s="86">
        <f>'[6]Показатель 6.1'!D28</f>
        <v>4</v>
      </c>
      <c r="E27" s="79"/>
      <c r="F27" s="80"/>
    </row>
    <row r="28" spans="1:6" ht="15.95" customHeight="1">
      <c r="A28" s="14">
        <v>21</v>
      </c>
      <c r="B28" s="4" t="s">
        <v>20</v>
      </c>
      <c r="C28" s="179">
        <f t="shared" si="0"/>
        <v>4</v>
      </c>
      <c r="D28" s="86">
        <f>'[6]Показатель 6.1'!D29</f>
        <v>4</v>
      </c>
      <c r="E28" s="79"/>
      <c r="F28" s="80"/>
    </row>
    <row r="29" spans="1:6" ht="15.95" customHeight="1">
      <c r="A29" s="14">
        <v>22</v>
      </c>
      <c r="B29" s="4" t="s">
        <v>21</v>
      </c>
      <c r="C29" s="179">
        <f t="shared" si="0"/>
        <v>4</v>
      </c>
      <c r="D29" s="86">
        <f>'[6]Показатель 6.1'!D30</f>
        <v>4</v>
      </c>
      <c r="E29" s="79"/>
      <c r="F29" s="80"/>
    </row>
    <row r="30" spans="1:6" ht="15.95" customHeight="1">
      <c r="A30" s="14">
        <v>23</v>
      </c>
      <c r="B30" s="4" t="s">
        <v>22</v>
      </c>
      <c r="C30" s="179">
        <f t="shared" si="0"/>
        <v>4</v>
      </c>
      <c r="D30" s="86">
        <f>'[6]Показатель 6.1'!D31</f>
        <v>4</v>
      </c>
      <c r="E30" s="79"/>
      <c r="F30" s="80"/>
    </row>
    <row r="31" spans="1:6" ht="15.95" customHeight="1">
      <c r="A31" s="14">
        <v>24</v>
      </c>
      <c r="B31" s="4" t="s">
        <v>23</v>
      </c>
      <c r="C31" s="179">
        <f t="shared" si="0"/>
        <v>4</v>
      </c>
      <c r="D31" s="86">
        <f>'[6]Показатель 6.1'!D32</f>
        <v>4</v>
      </c>
      <c r="E31" s="79"/>
      <c r="F31" s="80"/>
    </row>
    <row r="32" spans="1:6" ht="15.95" customHeight="1">
      <c r="A32" s="14">
        <v>25</v>
      </c>
      <c r="B32" s="4" t="s">
        <v>24</v>
      </c>
      <c r="C32" s="179">
        <f t="shared" si="0"/>
        <v>4</v>
      </c>
      <c r="D32" s="86">
        <f>'[6]Показатель 6.1'!D33</f>
        <v>4</v>
      </c>
      <c r="E32" s="79"/>
      <c r="F32" s="80"/>
    </row>
    <row r="33" spans="1:6" ht="15.95" customHeight="1">
      <c r="A33" s="14">
        <v>26</v>
      </c>
      <c r="B33" s="4" t="s">
        <v>25</v>
      </c>
      <c r="C33" s="179">
        <f t="shared" si="0"/>
        <v>4</v>
      </c>
      <c r="D33" s="86">
        <f>'[6]Показатель 6.1'!D34</f>
        <v>4</v>
      </c>
      <c r="E33" s="79"/>
      <c r="F33" s="80"/>
    </row>
    <row r="34" spans="1:6" ht="15.95" customHeight="1">
      <c r="A34" s="14">
        <v>27</v>
      </c>
      <c r="B34" s="4" t="s">
        <v>26</v>
      </c>
      <c r="C34" s="179">
        <f t="shared" si="0"/>
        <v>4</v>
      </c>
      <c r="D34" s="86">
        <f>'[6]Показатель 6.1'!D35</f>
        <v>4</v>
      </c>
      <c r="E34" s="79"/>
      <c r="F34" s="80"/>
    </row>
    <row r="35" spans="1:6" ht="15.95" customHeight="1">
      <c r="A35" s="14">
        <v>28</v>
      </c>
      <c r="B35" s="4" t="s">
        <v>27</v>
      </c>
      <c r="C35" s="179">
        <f t="shared" si="0"/>
        <v>4</v>
      </c>
      <c r="D35" s="86">
        <f>'[6]Показатель 6.1'!D36</f>
        <v>4</v>
      </c>
      <c r="E35" s="79"/>
      <c r="F35" s="80"/>
    </row>
    <row r="36" spans="1:6" ht="15.95" customHeight="1">
      <c r="A36" s="14">
        <v>29</v>
      </c>
      <c r="B36" s="4" t="s">
        <v>28</v>
      </c>
      <c r="C36" s="179">
        <f t="shared" si="0"/>
        <v>4</v>
      </c>
      <c r="D36" s="86">
        <f>'[6]Показатель 6.1'!D37</f>
        <v>4</v>
      </c>
      <c r="E36" s="79"/>
      <c r="F36" s="80"/>
    </row>
    <row r="37" spans="1:6" ht="15.95" customHeight="1">
      <c r="A37" s="14">
        <v>30</v>
      </c>
      <c r="B37" s="4" t="s">
        <v>29</v>
      </c>
      <c r="C37" s="179">
        <f t="shared" si="0"/>
        <v>4</v>
      </c>
      <c r="D37" s="86">
        <f>'[6]Показатель 6.1'!D38</f>
        <v>4</v>
      </c>
      <c r="E37" s="79"/>
      <c r="F37" s="80"/>
    </row>
    <row r="38" spans="1:6" ht="15.95" customHeight="1">
      <c r="A38" s="14">
        <v>31</v>
      </c>
      <c r="B38" s="4" t="s">
        <v>30</v>
      </c>
      <c r="C38" s="179">
        <f t="shared" si="0"/>
        <v>4</v>
      </c>
      <c r="D38" s="86">
        <f>'[6]Показатель 6.1'!D39</f>
        <v>4</v>
      </c>
      <c r="E38" s="79"/>
      <c r="F38" s="80"/>
    </row>
    <row r="39" spans="1:6" ht="15.95" customHeight="1">
      <c r="A39" s="14">
        <v>32</v>
      </c>
      <c r="B39" s="4" t="s">
        <v>31</v>
      </c>
      <c r="C39" s="179">
        <f t="shared" si="0"/>
        <v>4</v>
      </c>
      <c r="D39" s="86">
        <f>'[6]Показатель 6.1'!D40</f>
        <v>4</v>
      </c>
      <c r="E39" s="79"/>
      <c r="F39" s="80"/>
    </row>
    <row r="40" spans="1:6" ht="15.95" customHeight="1">
      <c r="A40" s="14">
        <v>33</v>
      </c>
      <c r="B40" s="4" t="s">
        <v>32</v>
      </c>
      <c r="C40" s="179">
        <f t="shared" si="0"/>
        <v>0</v>
      </c>
      <c r="D40" s="86">
        <f>'[6]Показатель 6.1'!D41</f>
        <v>0</v>
      </c>
      <c r="E40" s="79"/>
      <c r="F40" s="80"/>
    </row>
    <row r="41" spans="1:6">
      <c r="C41" s="17"/>
    </row>
  </sheetData>
  <mergeCells count="5">
    <mergeCell ref="B1:D1"/>
    <mergeCell ref="A2:D2"/>
    <mergeCell ref="A3:A7"/>
    <mergeCell ref="B3:B7"/>
    <mergeCell ref="C3:C4"/>
  </mergeCells>
  <pageMargins left="0.7" right="0.7" top="0.75" bottom="0.75" header="0.3" footer="0.3"/>
  <pageSetup paperSize="9" scale="8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1e5bdc4-b57e-4af5-8c56-e26e352185e0">TF6NQPKX43ZY-91-272</_dlc_DocId>
    <_dlc_DocIdUrl xmlns="b1e5bdc4-b57e-4af5-8c56-e26e352185e0">
      <Url>https://v11-sp.nifi.ru/nd/centre_mezshbudjet/_layouts/15/DocIdRedir.aspx?ID=TF6NQPKX43ZY-91-272</Url>
      <Description>TF6NQPKX43ZY-91-272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26BE93D21C58145B82248EFB43F0C34" ma:contentTypeVersion="2" ma:contentTypeDescription="Создание документа." ma:contentTypeScope="" ma:versionID="f2469f45ae5c13be480426f9ab148e7c">
  <xsd:schema xmlns:xsd="http://www.w3.org/2001/XMLSchema" xmlns:xs="http://www.w3.org/2001/XMLSchema" xmlns:p="http://schemas.microsoft.com/office/2006/metadata/properties" xmlns:ns2="b1e5bdc4-b57e-4af5-8c56-e26e352185e0" targetNamespace="http://schemas.microsoft.com/office/2006/metadata/properties" ma:root="true" ma:fieldsID="de7e74487d0a93bb41eea5997f360510" ns2:_="">
    <xsd:import namespace="b1e5bdc4-b57e-4af5-8c56-e26e352185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bdc4-b57e-4af5-8c56-e26e352185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4A3BFD-B6FC-479E-9B17-EF6023F052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b1e5bdc4-b57e-4af5-8c56-e26e352185e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846EEF7-8045-4DB7-9541-7AF708A6030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F9119B-E218-4532-9BC7-0DA868F2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bdc4-b57e-4af5-8c56-e26e35218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431B41-F27F-4B3B-AB93-DD431B99E7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Рейтинг за 2024 год</vt:lpstr>
      <vt:lpstr>Лидеры рейтинга</vt:lpstr>
      <vt:lpstr>Итого по Направлению 1</vt:lpstr>
      <vt:lpstr>Итого по Направлению 2</vt:lpstr>
      <vt:lpstr>Итого по Направлению 3</vt:lpstr>
      <vt:lpstr>Итого по Направлению 4</vt:lpstr>
      <vt:lpstr>Итого по Направлению 5</vt:lpstr>
      <vt:lpstr>Итого по Направлению 6</vt:lpstr>
      <vt:lpstr>'Итого по Направлению 1'!Заголовки_для_печати</vt:lpstr>
      <vt:lpstr>'Итого по Направлению 2'!Область_печати</vt:lpstr>
      <vt:lpstr>'Итого по Направлению 5'!Область_печати</vt:lpstr>
      <vt:lpstr>'Итого по Направлению 6'!Область_печати</vt:lpstr>
      <vt:lpstr>'Рейтинг за 2024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belovidova_n</cp:lastModifiedBy>
  <cp:lastPrinted>2025-02-12T08:32:08Z</cp:lastPrinted>
  <dcterms:created xsi:type="dcterms:W3CDTF">2014-03-12T05:40:39Z</dcterms:created>
  <dcterms:modified xsi:type="dcterms:W3CDTF">2025-02-12T08:34:09Z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0x010100226BE93D21C58145B82248EFB43F0C34</vt:lpwstr>
  </property>
  <property fmtid="{D5CDD505-2E9C-101B-9397-08002B2CF9AE}" pid="3" name="_dlc_DocIdItemGuid">
    <vt:lpwstr>7294520d-6261-46af-80e3-0a039ecc7fa3</vt:lpwstr>
  </property>
</Properties>
</file>