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35" windowWidth="15300" windowHeight="89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34" i="1"/>
  <c r="C34" l="1"/>
  <c r="F34" l="1"/>
  <c r="D34" l="1"/>
  <c r="I13"/>
  <c r="G13"/>
  <c r="H33"/>
  <c r="G33"/>
  <c r="I32"/>
  <c r="H32"/>
  <c r="G32"/>
  <c r="I31"/>
  <c r="H31"/>
  <c r="G31"/>
  <c r="I30"/>
  <c r="H30"/>
  <c r="G30"/>
  <c r="H29"/>
  <c r="G29"/>
  <c r="I28"/>
  <c r="H28"/>
  <c r="G28"/>
  <c r="I27"/>
  <c r="H27"/>
  <c r="G27"/>
  <c r="I26"/>
  <c r="H26"/>
  <c r="G26"/>
  <c r="I25"/>
  <c r="H25"/>
  <c r="G25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2"/>
  <c r="H12"/>
  <c r="G12"/>
  <c r="I11"/>
  <c r="H11"/>
  <c r="G11"/>
  <c r="I10"/>
  <c r="H10"/>
  <c r="G10"/>
  <c r="I9"/>
  <c r="H9"/>
  <c r="G9"/>
  <c r="I8"/>
  <c r="H8"/>
  <c r="G8"/>
  <c r="I7"/>
  <c r="H7"/>
  <c r="G7"/>
  <c r="I6"/>
  <c r="H6"/>
  <c r="G6"/>
  <c r="G34" l="1"/>
  <c r="H34"/>
  <c r="I34"/>
</calcChain>
</file>

<file path=xl/sharedStrings.xml><?xml version="1.0" encoding="utf-8"?>
<sst xmlns="http://schemas.openxmlformats.org/spreadsheetml/2006/main" count="69" uniqueCount="69">
  <si>
    <t>Наименование программ</t>
  </si>
  <si>
    <t>Исполнено (кассовый расход)</t>
  </si>
  <si>
    <t>№ п\п</t>
  </si>
  <si>
    <t>Государственная программа Курской области "Развитие здравоохранения в Курской области"</t>
  </si>
  <si>
    <t>Государственная программа Курской области "Развитие образования в Курской области"</t>
  </si>
  <si>
    <t>Государственная программа Курской области "Социальная поддержка граждан в Курской области"</t>
  </si>
  <si>
    <t>Государственная программа Курской области "Обеспечение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области"</t>
  </si>
  <si>
    <t>Государственная программа Курской области "Обеспечение доступным и комфортным жильем и коммунальными услугами граждан в Курской области"</t>
  </si>
  <si>
    <t>Государственная программа Курской области "Содействие занятости населения в Курской области"</t>
  </si>
  <si>
    <t>Государственная программа Курской области "Создание условий для эффективного исполнения полномочий в сфере юстиции"</t>
  </si>
  <si>
    <t>Государственная программа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</si>
  <si>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Государственная программа Курской области "Развитие культуры в Курской области"</t>
  </si>
  <si>
    <t>Государственная программа Курской области "Развитие физической культуры и спорта в Курской области"</t>
  </si>
  <si>
    <t>Государственная программа Курской области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</si>
  <si>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Государственная программа Курской области "Развитие архивного дела в Курской области"</t>
  </si>
  <si>
    <t>Государственная программа Курской области "Развитие экономики и внешних связей Курской области"</t>
  </si>
  <si>
    <t>Государственная программа Курской области "Развитие промышленности в Курской области и повышение ее конкурентоспособности"</t>
  </si>
  <si>
    <t>Государственная программа Курской области "Развитие информационного общества в Курской области"</t>
  </si>
  <si>
    <t>Государственная программа Курской области "Развитие транспортной системы, обеспечение перевозки пассажиров в Курской области и безопасности дорожного движения"</t>
  </si>
  <si>
    <t>Государственная программа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</si>
  <si>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Государственная программа Курской области "Воспроизводство и использование природных ресурсов, охрана окружающей среды в Курской области"</t>
  </si>
  <si>
    <t>Государственная программа Курской области "Развитие лесного хозяйства в Курской области"</t>
  </si>
  <si>
    <t>Государственная программа Курской области "Реализация государственной политики в сфере печати и массовой информации в Курской области"</t>
  </si>
  <si>
    <t>Государственная программа Курской области "Создание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области"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</si>
  <si>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</si>
  <si>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</si>
  <si>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</si>
  <si>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</si>
  <si>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</si>
  <si>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</si>
  <si>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</si>
  <si>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</si>
  <si>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</si>
  <si>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</si>
  <si>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</si>
  <si>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</si>
  <si>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</si>
  <si>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</si>
  <si>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</si>
  <si>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</si>
  <si>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</si>
  <si>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</si>
  <si>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</si>
  <si>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</si>
  <si>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</si>
  <si>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</si>
  <si>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26</t>
  </si>
  <si>
    <t>Государственная программа Курской области "Профилактика правонарушений в Курской области"</t>
  </si>
  <si>
    <t xml:space="preserve">        руб.</t>
  </si>
  <si>
    <t>25</t>
  </si>
  <si>
    <t>Государственная программа Курской области "Формирование современной городской среды в Курской области"</t>
  </si>
  <si>
    <t>Государственная программа Курской области "Создание новых мест в общеобразовательных организациях Курской области в соответствии с прогнозируемой потребностью и современными условиями обучения"</t>
  </si>
  <si>
    <t>27</t>
  </si>
  <si>
    <t>28</t>
  </si>
  <si>
    <t>22</t>
  </si>
  <si>
    <t>Государственная программа Курской области "Повышение энергоэффективности и развитие энергетики в Курской области"</t>
  </si>
  <si>
    <t>ИТОГО</t>
  </si>
  <si>
    <t>8</t>
  </si>
  <si>
    <t>Государственная программа Курской области "Комплексное развитие сельских территорий Курской области"</t>
  </si>
  <si>
    <t>Программа Курской области по оказанию содействия добровольному переселению в Российскую Федерацию соотечественников, проживающих за рубежом</t>
  </si>
  <si>
    <t>Лимиты бюджетных обязательств на 2023 г.</t>
  </si>
  <si>
    <t>1 квартал 2023 г.</t>
  </si>
  <si>
    <t>Государственная программа Курской области "Управление имуществом Курской области"</t>
  </si>
  <si>
    <t xml:space="preserve">       Информация о выполнении государственных программ Курской области в 1 квартале 2023 года и 1 квартале 2024 года</t>
  </si>
  <si>
    <t>Лимиты бюджетных обязательств на 2024 г.</t>
  </si>
  <si>
    <t>1 квартал 2024 г.</t>
  </si>
  <si>
    <t xml:space="preserve">Отклонение (+;-)
1кв..2024 г.  к 1кв.2023г.
</t>
  </si>
  <si>
    <t xml:space="preserve">%
исполнения
за 1 кв. 2023г.
</t>
  </si>
  <si>
    <t xml:space="preserve">%
исполнения
за 1кв. 2024г.
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</si>
</sst>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0.00"/>
  </numFmts>
  <fonts count="17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 Cyr"/>
      <family val="2"/>
    </font>
    <font>
      <sz val="10"/>
      <color rgb="FF000000"/>
      <name val="Arial Cyr"/>
    </font>
    <font>
      <b/>
      <sz val="11"/>
      <color theme="1"/>
      <name val="Arial"/>
      <family val="2"/>
      <charset val="204"/>
    </font>
    <font>
      <sz val="11"/>
      <name val="Calibri"/>
      <family val="2"/>
      <scheme val="minor"/>
    </font>
    <font>
      <b/>
      <sz val="11"/>
      <color rgb="FF000000"/>
      <name val="Arial"/>
    </font>
    <font>
      <b/>
      <sz val="10"/>
      <name val="Arial"/>
      <family val="2"/>
      <charset val="204"/>
    </font>
    <font>
      <b/>
      <sz val="10"/>
      <name val="Arial"/>
      <family val="2"/>
    </font>
    <font>
      <b/>
      <sz val="10"/>
      <name val="Arial Cyr"/>
      <family val="2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D5AB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</borders>
  <cellStyleXfs count="50">
    <xf numFmtId="0" fontId="0" fillId="0" borderId="0"/>
    <xf numFmtId="49" fontId="3" fillId="0" borderId="3">
      <alignment horizontal="left" vertical="top" wrapText="1"/>
    </xf>
    <xf numFmtId="4" fontId="3" fillId="0" borderId="3">
      <alignment horizontal="right" vertical="top" shrinkToFit="1"/>
    </xf>
    <xf numFmtId="49" fontId="4" fillId="2" borderId="3">
      <alignment horizontal="left" vertical="top" wrapText="1"/>
    </xf>
    <xf numFmtId="4" fontId="4" fillId="2" borderId="3">
      <alignment horizontal="right" vertical="top" shrinkToFit="1"/>
    </xf>
    <xf numFmtId="49" fontId="4" fillId="2" borderId="3">
      <alignment horizontal="center" vertical="top" shrinkToFi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  <xf numFmtId="0" fontId="5" fillId="0" borderId="0"/>
    <xf numFmtId="4" fontId="6" fillId="2" borderId="5">
      <alignment horizontal="right" vertical="top" shrinkToFit="1"/>
    </xf>
    <xf numFmtId="0" fontId="5" fillId="0" borderId="5">
      <alignment horizontal="left" vertical="top" wrapText="1"/>
    </xf>
    <xf numFmtId="4" fontId="5" fillId="0" borderId="5">
      <alignment horizontal="right" vertical="top" shrinkToFit="1"/>
    </xf>
    <xf numFmtId="49" fontId="6" fillId="2" borderId="5">
      <alignment horizontal="center" vertical="top" shrinkToFit="1"/>
    </xf>
    <xf numFmtId="0" fontId="6" fillId="2" borderId="5">
      <alignment horizontal="left" vertical="top" wrapText="1"/>
    </xf>
    <xf numFmtId="49" fontId="5" fillId="0" borderId="5">
      <alignment horizontal="center" vertical="top" shrinkToFit="1"/>
    </xf>
    <xf numFmtId="4" fontId="7" fillId="2" borderId="3">
      <alignment horizontal="right" vertical="top" shrinkToFit="1"/>
    </xf>
    <xf numFmtId="4" fontId="8" fillId="0" borderId="3">
      <alignment horizontal="right" vertical="top" shrinkToFit="1"/>
    </xf>
    <xf numFmtId="0" fontId="12" fillId="0" borderId="0"/>
    <xf numFmtId="0" fontId="8" fillId="0" borderId="0">
      <alignment horizontal="right" vertical="top" wrapText="1"/>
    </xf>
    <xf numFmtId="49" fontId="7" fillId="0" borderId="6">
      <alignment horizontal="center" vertical="center" wrapText="1"/>
    </xf>
    <xf numFmtId="49" fontId="7" fillId="2" borderId="7">
      <alignment horizontal="center" vertical="top" shrinkToFit="1"/>
    </xf>
    <xf numFmtId="0" fontId="7" fillId="2" borderId="3">
      <alignment horizontal="left" vertical="top" wrapText="1"/>
    </xf>
    <xf numFmtId="49" fontId="7" fillId="2" borderId="3">
      <alignment horizontal="center" vertical="top" shrinkToFit="1"/>
    </xf>
    <xf numFmtId="4" fontId="7" fillId="2" borderId="4">
      <alignment horizontal="right" vertical="top" shrinkToFit="1"/>
    </xf>
    <xf numFmtId="49" fontId="10" fillId="0" borderId="7">
      <alignment horizontal="center" vertical="top" shrinkToFit="1"/>
    </xf>
    <xf numFmtId="0" fontId="8" fillId="0" borderId="3">
      <alignment horizontal="left" vertical="top" wrapText="1"/>
    </xf>
    <xf numFmtId="49" fontId="8" fillId="0" borderId="3">
      <alignment horizontal="center" vertical="top" shrinkToFit="1"/>
    </xf>
    <xf numFmtId="4" fontId="8" fillId="0" borderId="4">
      <alignment horizontal="right" vertical="top" shrinkToFit="1"/>
    </xf>
    <xf numFmtId="4" fontId="13" fillId="6" borderId="8">
      <alignment horizontal="right" shrinkToFit="1"/>
    </xf>
    <xf numFmtId="4" fontId="13" fillId="6" borderId="9">
      <alignment horizontal="right" shrinkToFit="1"/>
    </xf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166" fontId="7" fillId="2" borderId="4">
      <alignment horizontal="right" vertical="top" shrinkToFit="1"/>
    </xf>
    <xf numFmtId="166" fontId="8" fillId="0" borderId="4">
      <alignment horizontal="right" vertical="top" shrinkToFit="1"/>
    </xf>
    <xf numFmtId="0" fontId="12" fillId="0" borderId="0"/>
    <xf numFmtId="166" fontId="13" fillId="6" borderId="9">
      <alignment horizontal="right" shrinkToFit="1"/>
    </xf>
    <xf numFmtId="0" fontId="12" fillId="0" borderId="0"/>
    <xf numFmtId="0" fontId="12" fillId="0" borderId="0"/>
    <xf numFmtId="0" fontId="12" fillId="0" borderId="0"/>
    <xf numFmtId="0" fontId="12" fillId="0" borderId="0"/>
    <xf numFmtId="166" fontId="8" fillId="0" borderId="4">
      <alignment horizontal="right" vertical="top" shrinkToFit="1"/>
    </xf>
    <xf numFmtId="0" fontId="12" fillId="0" borderId="0"/>
    <xf numFmtId="0" fontId="12" fillId="0" borderId="0"/>
    <xf numFmtId="0" fontId="12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164" fontId="0" fillId="0" borderId="0" xfId="0" applyNumberFormat="1"/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top"/>
    </xf>
    <xf numFmtId="165" fontId="0" fillId="0" borderId="0" xfId="0" applyNumberFormat="1" applyAlignment="1">
      <alignment horizontal="right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4" fontId="5" fillId="4" borderId="0" xfId="11" applyNumberFormat="1" applyFont="1" applyFill="1" applyBorder="1" applyAlignment="1" applyProtection="1">
      <alignment horizontal="right" vertical="top" shrinkToFit="1"/>
    </xf>
    <xf numFmtId="0" fontId="11" fillId="0" borderId="0" xfId="0" applyFont="1"/>
    <xf numFmtId="164" fontId="11" fillId="0" borderId="0" xfId="0" applyNumberFormat="1" applyFont="1"/>
    <xf numFmtId="165" fontId="11" fillId="0" borderId="0" xfId="0" applyNumberFormat="1" applyFont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 applyProtection="1">
      <alignment horizontal="center" vertical="center" shrinkToFit="1"/>
    </xf>
    <xf numFmtId="0" fontId="6" fillId="5" borderId="1" xfId="6" applyNumberFormat="1" applyFont="1" applyFill="1" applyBorder="1" applyAlignment="1" applyProtection="1">
      <alignment horizontal="center" vertical="center" wrapText="1"/>
    </xf>
    <xf numFmtId="4" fontId="4" fillId="5" borderId="1" xfId="18" applyNumberFormat="1" applyFont="1" applyFill="1" applyBorder="1" applyAlignment="1" applyProtection="1">
      <alignment horizontal="center" vertical="center" shrinkToFit="1"/>
    </xf>
    <xf numFmtId="49" fontId="15" fillId="3" borderId="1" xfId="3" applyNumberFormat="1" applyFont="1" applyFill="1" applyBorder="1" applyAlignment="1" applyProtection="1">
      <alignment horizontal="center" vertical="center" shrinkToFit="1"/>
    </xf>
    <xf numFmtId="4" fontId="14" fillId="3" borderId="1" xfId="0" applyNumberFormat="1" applyFont="1" applyFill="1" applyBorder="1" applyAlignment="1">
      <alignment horizontal="center" vertical="center" wrapText="1"/>
    </xf>
    <xf numFmtId="4" fontId="14" fillId="3" borderId="1" xfId="17" applyNumberFormat="1" applyFont="1" applyFill="1" applyBorder="1" applyAlignment="1" applyProtection="1">
      <alignment horizontal="center" vertical="center" shrinkToFit="1"/>
    </xf>
    <xf numFmtId="49" fontId="14" fillId="3" borderId="1" xfId="3" applyNumberFormat="1" applyFont="1" applyFill="1" applyBorder="1" applyAlignment="1" applyProtection="1">
      <alignment horizontal="center" vertical="center" shrinkToFit="1"/>
    </xf>
    <xf numFmtId="49" fontId="16" fillId="3" borderId="1" xfId="1" applyNumberFormat="1" applyFont="1" applyFill="1" applyBorder="1" applyAlignment="1" applyProtection="1">
      <alignment horizontal="center" vertical="center" shrinkToFit="1"/>
    </xf>
    <xf numFmtId="0" fontId="15" fillId="3" borderId="1" xfId="5" quotePrefix="1" applyNumberFormat="1" applyFont="1" applyFill="1" applyBorder="1" applyAlignment="1" applyProtection="1">
      <alignment horizontal="center" vertical="center" wrapText="1"/>
    </xf>
    <xf numFmtId="0" fontId="14" fillId="3" borderId="1" xfId="5" quotePrefix="1" applyNumberFormat="1" applyFont="1" applyFill="1" applyBorder="1" applyAlignment="1" applyProtection="1">
      <alignment horizontal="center" vertical="center" wrapText="1"/>
    </xf>
    <xf numFmtId="0" fontId="15" fillId="3" borderId="1" xfId="6" quotePrefix="1" applyNumberFormat="1" applyFont="1" applyFill="1" applyBorder="1" applyAlignment="1" applyProtection="1">
      <alignment horizontal="center" vertical="center" wrapText="1"/>
    </xf>
    <xf numFmtId="4" fontId="14" fillId="3" borderId="1" xfId="25" applyNumberFormat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164" fontId="1" fillId="0" borderId="1" xfId="0" applyNumberFormat="1" applyFont="1" applyBorder="1" applyAlignment="1">
      <alignment horizontal="center" vertical="center" wrapText="1"/>
    </xf>
  </cellXfs>
  <cellStyles count="50">
    <cellStyle name="br" xfId="34"/>
    <cellStyle name="br 2" xfId="49"/>
    <cellStyle name="br 3" xfId="44"/>
    <cellStyle name="col" xfId="33"/>
    <cellStyle name="col 2" xfId="48"/>
    <cellStyle name="col 3" xfId="43"/>
    <cellStyle name="ex58" xfId="30"/>
    <cellStyle name="ex59" xfId="31"/>
    <cellStyle name="ex59 2" xfId="41"/>
    <cellStyle name="ex60" xfId="3"/>
    <cellStyle name="ex60 2" xfId="22"/>
    <cellStyle name="ex61" xfId="5"/>
    <cellStyle name="ex61 2" xfId="23"/>
    <cellStyle name="ex62" xfId="4"/>
    <cellStyle name="ex62 2" xfId="24"/>
    <cellStyle name="ex63" xfId="17"/>
    <cellStyle name="ex64" xfId="25"/>
    <cellStyle name="ex64 2" xfId="38"/>
    <cellStyle name="ex65" xfId="1"/>
    <cellStyle name="ex65 2" xfId="26"/>
    <cellStyle name="ex66" xfId="6"/>
    <cellStyle name="ex66 2" xfId="27"/>
    <cellStyle name="ex67" xfId="2"/>
    <cellStyle name="ex67 2" xfId="28"/>
    <cellStyle name="ex68" xfId="18"/>
    <cellStyle name="ex69" xfId="29"/>
    <cellStyle name="ex69 2" xfId="46"/>
    <cellStyle name="ex69 3" xfId="39"/>
    <cellStyle name="st57" xfId="20"/>
    <cellStyle name="style0" xfId="35"/>
    <cellStyle name="td" xfId="36"/>
    <cellStyle name="tr" xfId="32"/>
    <cellStyle name="tr 2" xfId="47"/>
    <cellStyle name="tr 3" xfId="42"/>
    <cellStyle name="xl_bot_header" xfId="21"/>
    <cellStyle name="xl26" xfId="14"/>
    <cellStyle name="xl27" xfId="16"/>
    <cellStyle name="xl33" xfId="15"/>
    <cellStyle name="xl34" xfId="12"/>
    <cellStyle name="xl35" xfId="10"/>
    <cellStyle name="xl36" xfId="11"/>
    <cellStyle name="xl37" xfId="13"/>
    <cellStyle name="xl39" xfId="7"/>
    <cellStyle name="xl43" xfId="8"/>
    <cellStyle name="xl47" xfId="9"/>
    <cellStyle name="Обычный" xfId="0" builtinId="0"/>
    <cellStyle name="Обычный 2" xfId="45"/>
    <cellStyle name="Обычный 3" xfId="37"/>
    <cellStyle name="Обычный 4" xfId="40"/>
    <cellStyle name="Обычный 5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view="pageBreakPreview" zoomScale="90" zoomScaleNormal="85" zoomScaleSheetLayoutView="90" workbookViewId="0">
      <pane ySplit="5" topLeftCell="A33" activePane="bottomLeft" state="frozen"/>
      <selection pane="bottomLeft" activeCell="X49" sqref="X49"/>
    </sheetView>
  </sheetViews>
  <sheetFormatPr defaultRowHeight="15"/>
  <cols>
    <col min="1" max="1" width="6.140625" customWidth="1"/>
    <col min="2" max="2" width="39.42578125" customWidth="1"/>
    <col min="3" max="4" width="17.28515625" style="4" customWidth="1"/>
    <col min="5" max="6" width="19.7109375" style="6" customWidth="1"/>
    <col min="7" max="7" width="20.140625" customWidth="1"/>
    <col min="9" max="9" width="9.140625" customWidth="1"/>
    <col min="10" max="10" width="8.85546875" customWidth="1"/>
  </cols>
  <sheetData>
    <row r="1" spans="1:10" ht="18.600000000000001" customHeight="1">
      <c r="B1" s="13" t="s">
        <v>63</v>
      </c>
      <c r="C1" s="14"/>
      <c r="D1" s="14"/>
      <c r="E1" s="15"/>
      <c r="F1" s="15"/>
      <c r="G1" s="13"/>
    </row>
    <row r="2" spans="1:10" ht="14.45" customHeight="1">
      <c r="H2" s="30" t="s">
        <v>48</v>
      </c>
      <c r="I2" s="30"/>
    </row>
    <row r="3" spans="1:10" ht="22.9" customHeight="1">
      <c r="A3" s="31" t="s">
        <v>2</v>
      </c>
      <c r="B3" s="31" t="s">
        <v>0</v>
      </c>
      <c r="C3" s="33" t="s">
        <v>60</v>
      </c>
      <c r="D3" s="33" t="s">
        <v>64</v>
      </c>
      <c r="E3" s="31" t="s">
        <v>1</v>
      </c>
      <c r="F3" s="31"/>
      <c r="G3" s="31"/>
      <c r="H3" s="31" t="s">
        <v>67</v>
      </c>
      <c r="I3" s="31" t="s">
        <v>68</v>
      </c>
      <c r="J3" s="1"/>
    </row>
    <row r="4" spans="1:10" ht="61.15" customHeight="1">
      <c r="A4" s="32"/>
      <c r="B4" s="31"/>
      <c r="C4" s="33"/>
      <c r="D4" s="33"/>
      <c r="E4" s="5" t="s">
        <v>61</v>
      </c>
      <c r="F4" s="5" t="s">
        <v>65</v>
      </c>
      <c r="G4" s="29" t="s">
        <v>66</v>
      </c>
      <c r="H4" s="31"/>
      <c r="I4" s="31"/>
      <c r="J4" s="1"/>
    </row>
    <row r="5" spans="1:10">
      <c r="A5" s="9">
        <v>1</v>
      </c>
      <c r="B5" s="9">
        <v>2</v>
      </c>
      <c r="C5" s="10">
        <v>4</v>
      </c>
      <c r="D5" s="10">
        <v>4</v>
      </c>
      <c r="E5" s="11">
        <v>6</v>
      </c>
      <c r="F5" s="11">
        <v>6</v>
      </c>
      <c r="G5" s="9">
        <v>7</v>
      </c>
      <c r="H5" s="10">
        <v>8</v>
      </c>
      <c r="I5" s="9">
        <v>9</v>
      </c>
      <c r="J5" s="1"/>
    </row>
    <row r="6" spans="1:10" ht="42.6" customHeight="1">
      <c r="A6" s="20" t="s">
        <v>24</v>
      </c>
      <c r="B6" s="25" t="s">
        <v>3</v>
      </c>
      <c r="C6" s="22">
        <v>16603372517.889999</v>
      </c>
      <c r="D6" s="22">
        <v>15109057010.059999</v>
      </c>
      <c r="E6" s="28">
        <v>3555782569.7199998</v>
      </c>
      <c r="F6" s="28">
        <v>4215764106.9099998</v>
      </c>
      <c r="G6" s="21">
        <f>F6-E6</f>
        <v>659981537.19000006</v>
      </c>
      <c r="H6" s="21">
        <f>E6/C6*100</f>
        <v>21.416025966343121</v>
      </c>
      <c r="I6" s="21">
        <f>F6/D6*100</f>
        <v>27.902231781262294</v>
      </c>
      <c r="J6" s="1"/>
    </row>
    <row r="7" spans="1:10" ht="52.5" customHeight="1">
      <c r="A7" s="20" t="s">
        <v>25</v>
      </c>
      <c r="B7" s="25" t="s">
        <v>4</v>
      </c>
      <c r="C7" s="22">
        <v>24379432127</v>
      </c>
      <c r="D7" s="22">
        <v>26114763753.150002</v>
      </c>
      <c r="E7" s="28">
        <v>4668017517.04</v>
      </c>
      <c r="F7" s="28">
        <v>4960992679.1800003</v>
      </c>
      <c r="G7" s="21">
        <f t="shared" ref="G7:G18" si="0">F7-E7</f>
        <v>292975162.14000034</v>
      </c>
      <c r="H7" s="21">
        <f t="shared" ref="H7:H18" si="1">E7/C7*100</f>
        <v>19.147359514868327</v>
      </c>
      <c r="I7" s="21">
        <f t="shared" ref="I7:I18" si="2">F7/D7*100</f>
        <v>18.996888986145233</v>
      </c>
      <c r="J7" s="1"/>
    </row>
    <row r="8" spans="1:10" ht="47.25" customHeight="1">
      <c r="A8" s="20" t="s">
        <v>26</v>
      </c>
      <c r="B8" s="25" t="s">
        <v>5</v>
      </c>
      <c r="C8" s="22">
        <v>12198631916.629999</v>
      </c>
      <c r="D8" s="22">
        <v>11526218822.290001</v>
      </c>
      <c r="E8" s="28">
        <v>3145719507.6999998</v>
      </c>
      <c r="F8" s="28">
        <v>2977677737.52</v>
      </c>
      <c r="G8" s="21">
        <f t="shared" si="0"/>
        <v>-168041770.17999983</v>
      </c>
      <c r="H8" s="21">
        <f t="shared" si="1"/>
        <v>25.787477884397369</v>
      </c>
      <c r="I8" s="21">
        <f t="shared" si="2"/>
        <v>25.833951128548872</v>
      </c>
      <c r="J8" s="1"/>
    </row>
    <row r="9" spans="1:10" ht="94.5" customHeight="1">
      <c r="A9" s="20" t="s">
        <v>27</v>
      </c>
      <c r="B9" s="25" t="s">
        <v>6</v>
      </c>
      <c r="C9" s="22">
        <v>5820026</v>
      </c>
      <c r="D9" s="22">
        <v>6820026</v>
      </c>
      <c r="E9" s="28">
        <v>1456700</v>
      </c>
      <c r="F9" s="28">
        <v>3702171</v>
      </c>
      <c r="G9" s="21">
        <f t="shared" si="0"/>
        <v>2245471</v>
      </c>
      <c r="H9" s="21">
        <f t="shared" si="1"/>
        <v>25.02909780815412</v>
      </c>
      <c r="I9" s="21">
        <f t="shared" si="2"/>
        <v>54.283825310929899</v>
      </c>
      <c r="J9" s="1"/>
    </row>
    <row r="10" spans="1:10" ht="63.75" customHeight="1">
      <c r="A10" s="20" t="s">
        <v>28</v>
      </c>
      <c r="B10" s="25" t="s">
        <v>7</v>
      </c>
      <c r="C10" s="22">
        <v>2449593927</v>
      </c>
      <c r="D10" s="22">
        <v>2470201688</v>
      </c>
      <c r="E10" s="28">
        <v>241318880.94</v>
      </c>
      <c r="F10" s="28">
        <v>251016413.91999999</v>
      </c>
      <c r="G10" s="21">
        <f t="shared" si="0"/>
        <v>9697532.9799999893</v>
      </c>
      <c r="H10" s="21">
        <f t="shared" si="1"/>
        <v>9.8513830508855591</v>
      </c>
      <c r="I10" s="21">
        <f t="shared" si="2"/>
        <v>10.161778090405061</v>
      </c>
      <c r="J10" s="1"/>
    </row>
    <row r="11" spans="1:10" ht="49.5" customHeight="1">
      <c r="A11" s="20" t="s">
        <v>29</v>
      </c>
      <c r="B11" s="25" t="s">
        <v>8</v>
      </c>
      <c r="C11" s="22">
        <v>682302309</v>
      </c>
      <c r="D11" s="22">
        <v>551942437</v>
      </c>
      <c r="E11" s="28">
        <v>123524959.28</v>
      </c>
      <c r="F11" s="28">
        <v>89775266.5</v>
      </c>
      <c r="G11" s="21">
        <f t="shared" si="0"/>
        <v>-33749692.780000001</v>
      </c>
      <c r="H11" s="21">
        <f t="shared" si="1"/>
        <v>18.104139125813802</v>
      </c>
      <c r="I11" s="21">
        <f t="shared" si="2"/>
        <v>16.265331397230469</v>
      </c>
      <c r="J11" s="1"/>
    </row>
    <row r="12" spans="1:10" ht="61.5" customHeight="1">
      <c r="A12" s="20" t="s">
        <v>30</v>
      </c>
      <c r="B12" s="25" t="s">
        <v>9</v>
      </c>
      <c r="C12" s="22">
        <v>432929093</v>
      </c>
      <c r="D12" s="22">
        <v>477383363</v>
      </c>
      <c r="E12" s="28">
        <v>84220403.620000005</v>
      </c>
      <c r="F12" s="28">
        <v>91061215</v>
      </c>
      <c r="G12" s="21">
        <f t="shared" si="0"/>
        <v>6840811.3799999952</v>
      </c>
      <c r="H12" s="21">
        <f t="shared" si="1"/>
        <v>19.45362531226332</v>
      </c>
      <c r="I12" s="21">
        <f t="shared" si="2"/>
        <v>19.075070908996047</v>
      </c>
      <c r="J12" s="1"/>
    </row>
    <row r="13" spans="1:10" ht="49.5" customHeight="1">
      <c r="A13" s="23" t="s">
        <v>57</v>
      </c>
      <c r="B13" s="26" t="s">
        <v>58</v>
      </c>
      <c r="C13" s="22">
        <v>1206723933.3499999</v>
      </c>
      <c r="D13" s="22">
        <v>624906964.49000001</v>
      </c>
      <c r="E13" s="28">
        <v>510974766.39999998</v>
      </c>
      <c r="F13" s="28">
        <v>23464863.879999999</v>
      </c>
      <c r="G13" s="21">
        <f t="shared" ref="G13" si="3">F13-E13</f>
        <v>-487509902.51999998</v>
      </c>
      <c r="H13" s="21">
        <v>0</v>
      </c>
      <c r="I13" s="21">
        <f t="shared" ref="I13" si="4">F13/D13*100</f>
        <v>3.7549371687912259</v>
      </c>
      <c r="J13" s="1"/>
    </row>
    <row r="14" spans="1:10" ht="86.25" customHeight="1">
      <c r="A14" s="20" t="s">
        <v>31</v>
      </c>
      <c r="B14" s="25" t="s">
        <v>10</v>
      </c>
      <c r="C14" s="22">
        <v>1077378312</v>
      </c>
      <c r="D14" s="22">
        <v>1119498243</v>
      </c>
      <c r="E14" s="28">
        <v>210206895.99000001</v>
      </c>
      <c r="F14" s="28">
        <v>218820906.21000001</v>
      </c>
      <c r="G14" s="21">
        <f t="shared" si="0"/>
        <v>8614010.2199999988</v>
      </c>
      <c r="H14" s="21">
        <f t="shared" si="1"/>
        <v>19.510964129190679</v>
      </c>
      <c r="I14" s="21">
        <f t="shared" si="2"/>
        <v>19.546337618503973</v>
      </c>
      <c r="J14" s="1"/>
    </row>
    <row r="15" spans="1:10" ht="52.5" customHeight="1">
      <c r="A15" s="20" t="s">
        <v>32</v>
      </c>
      <c r="B15" s="25" t="s">
        <v>11</v>
      </c>
      <c r="C15" s="22">
        <v>2973779715.3600001</v>
      </c>
      <c r="D15" s="22">
        <v>3091286556.0599999</v>
      </c>
      <c r="E15" s="28">
        <v>672132567.66999996</v>
      </c>
      <c r="F15" s="28">
        <v>730486027.85000002</v>
      </c>
      <c r="G15" s="21">
        <f t="shared" si="0"/>
        <v>58353460.180000067</v>
      </c>
      <c r="H15" s="21">
        <f t="shared" si="1"/>
        <v>22.601962216580418</v>
      </c>
      <c r="I15" s="21">
        <f t="shared" si="2"/>
        <v>23.630485708870715</v>
      </c>
    </row>
    <row r="16" spans="1:10" ht="52.5" customHeight="1">
      <c r="A16" s="20" t="s">
        <v>33</v>
      </c>
      <c r="B16" s="25" t="s">
        <v>12</v>
      </c>
      <c r="C16" s="22">
        <v>973030784.25</v>
      </c>
      <c r="D16" s="22">
        <v>1393704004</v>
      </c>
      <c r="E16" s="28">
        <v>230941167.83000001</v>
      </c>
      <c r="F16" s="28">
        <v>451683295.49000001</v>
      </c>
      <c r="G16" s="21">
        <f t="shared" si="0"/>
        <v>220742127.66</v>
      </c>
      <c r="H16" s="21">
        <f t="shared" si="1"/>
        <v>23.734209807966824</v>
      </c>
      <c r="I16" s="21">
        <f t="shared" si="2"/>
        <v>32.408839624026797</v>
      </c>
    </row>
    <row r="17" spans="1:9" ht="93.75" customHeight="1">
      <c r="A17" s="20" t="s">
        <v>34</v>
      </c>
      <c r="B17" s="25" t="s">
        <v>13</v>
      </c>
      <c r="C17" s="22">
        <v>645099492</v>
      </c>
      <c r="D17" s="22">
        <v>859703404</v>
      </c>
      <c r="E17" s="28">
        <v>65808429.75</v>
      </c>
      <c r="F17" s="28">
        <v>106849048.98</v>
      </c>
      <c r="G17" s="21">
        <f t="shared" si="0"/>
        <v>41040619.230000004</v>
      </c>
      <c r="H17" s="21">
        <f t="shared" si="1"/>
        <v>10.201283765698578</v>
      </c>
      <c r="I17" s="21">
        <f t="shared" si="2"/>
        <v>12.428594382999558</v>
      </c>
    </row>
    <row r="18" spans="1:9" ht="48" customHeight="1">
      <c r="A18" s="20" t="s">
        <v>35</v>
      </c>
      <c r="B18" s="25" t="s">
        <v>14</v>
      </c>
      <c r="C18" s="22">
        <v>109845088</v>
      </c>
      <c r="D18" s="22">
        <v>111663727</v>
      </c>
      <c r="E18" s="28">
        <v>24957636.890000001</v>
      </c>
      <c r="F18" s="28">
        <v>25705719.199999999</v>
      </c>
      <c r="G18" s="21">
        <f t="shared" si="0"/>
        <v>748082.30999999866</v>
      </c>
      <c r="H18" s="21">
        <f t="shared" si="1"/>
        <v>22.720758246376935</v>
      </c>
      <c r="I18" s="21">
        <f t="shared" si="2"/>
        <v>23.020653072058035</v>
      </c>
    </row>
    <row r="19" spans="1:9" ht="53.25" customHeight="1">
      <c r="A19" s="20" t="s">
        <v>36</v>
      </c>
      <c r="B19" s="25" t="s">
        <v>15</v>
      </c>
      <c r="C19" s="22">
        <v>985477246</v>
      </c>
      <c r="D19" s="22">
        <v>372542109</v>
      </c>
      <c r="E19" s="28">
        <v>291034709.87</v>
      </c>
      <c r="F19" s="28">
        <v>152733182.91</v>
      </c>
      <c r="G19" s="21">
        <f t="shared" ref="G19:G34" si="5">F19-E19</f>
        <v>-138301526.96000001</v>
      </c>
      <c r="H19" s="21">
        <f t="shared" ref="H19:H34" si="6">E19/C19*100</f>
        <v>29.532362218538733</v>
      </c>
      <c r="I19" s="21">
        <f t="shared" ref="I19:I34" si="7">F19/D19*100</f>
        <v>40.99756221383285</v>
      </c>
    </row>
    <row r="20" spans="1:9" ht="51">
      <c r="A20" s="20" t="s">
        <v>37</v>
      </c>
      <c r="B20" s="25" t="s">
        <v>16</v>
      </c>
      <c r="C20" s="22">
        <v>228626746</v>
      </c>
      <c r="D20" s="22">
        <v>110234446</v>
      </c>
      <c r="E20" s="28">
        <v>83392721.299999997</v>
      </c>
      <c r="F20" s="28">
        <v>4730475</v>
      </c>
      <c r="G20" s="21">
        <f t="shared" si="5"/>
        <v>-78662246.299999997</v>
      </c>
      <c r="H20" s="21">
        <f t="shared" si="6"/>
        <v>36.475487999116254</v>
      </c>
      <c r="I20" s="21">
        <f t="shared" si="7"/>
        <v>4.2912856839685123</v>
      </c>
    </row>
    <row r="21" spans="1:9" ht="54.75" customHeight="1">
      <c r="A21" s="20" t="s">
        <v>38</v>
      </c>
      <c r="B21" s="25" t="s">
        <v>17</v>
      </c>
      <c r="C21" s="22">
        <v>277999904</v>
      </c>
      <c r="D21" s="22">
        <v>866832405</v>
      </c>
      <c r="E21" s="28">
        <v>75811641.590000004</v>
      </c>
      <c r="F21" s="28">
        <v>202995346.03999999</v>
      </c>
      <c r="G21" s="21">
        <f t="shared" si="5"/>
        <v>127183704.44999999</v>
      </c>
      <c r="H21" s="21">
        <f t="shared" si="6"/>
        <v>27.270384089772925</v>
      </c>
      <c r="I21" s="21">
        <f t="shared" si="7"/>
        <v>23.418061538666173</v>
      </c>
    </row>
    <row r="22" spans="1:9" ht="76.5" customHeight="1">
      <c r="A22" s="20" t="s">
        <v>39</v>
      </c>
      <c r="B22" s="25" t="s">
        <v>18</v>
      </c>
      <c r="C22" s="22">
        <v>12016310566</v>
      </c>
      <c r="D22" s="22">
        <v>14850399877</v>
      </c>
      <c r="E22" s="28">
        <v>2403954642.3800001</v>
      </c>
      <c r="F22" s="28">
        <v>3179174560.8600001</v>
      </c>
      <c r="G22" s="21">
        <f t="shared" si="5"/>
        <v>775219918.48000002</v>
      </c>
      <c r="H22" s="21">
        <f t="shared" si="6"/>
        <v>20.005763243020365</v>
      </c>
      <c r="I22" s="21">
        <f t="shared" si="7"/>
        <v>21.408006432095082</v>
      </c>
    </row>
    <row r="23" spans="1:9" ht="84" customHeight="1">
      <c r="A23" s="20" t="s">
        <v>40</v>
      </c>
      <c r="B23" s="25" t="s">
        <v>19</v>
      </c>
      <c r="C23" s="22">
        <v>3495017450</v>
      </c>
      <c r="D23" s="22">
        <v>3008683942</v>
      </c>
      <c r="E23" s="28">
        <v>317809287.76999998</v>
      </c>
      <c r="F23" s="28">
        <v>571832540.07000005</v>
      </c>
      <c r="G23" s="21">
        <f t="shared" si="5"/>
        <v>254023252.30000007</v>
      </c>
      <c r="H23" s="21">
        <f t="shared" si="6"/>
        <v>9.0932103291787563</v>
      </c>
      <c r="I23" s="21">
        <f t="shared" si="7"/>
        <v>19.006068802623339</v>
      </c>
    </row>
    <row r="24" spans="1:9" ht="72" customHeight="1">
      <c r="A24" s="24" t="s">
        <v>41</v>
      </c>
      <c r="B24" s="27" t="s">
        <v>59</v>
      </c>
      <c r="C24" s="22">
        <v>2070000</v>
      </c>
      <c r="D24" s="22">
        <v>0</v>
      </c>
      <c r="E24" s="28">
        <v>515000</v>
      </c>
      <c r="F24" s="28">
        <v>0</v>
      </c>
      <c r="G24" s="21">
        <f t="shared" si="5"/>
        <v>-515000</v>
      </c>
      <c r="H24" s="21">
        <f t="shared" si="6"/>
        <v>24.879227053140095</v>
      </c>
      <c r="I24" s="21">
        <v>0</v>
      </c>
    </row>
    <row r="25" spans="1:9" ht="69" customHeight="1">
      <c r="A25" s="20" t="s">
        <v>42</v>
      </c>
      <c r="B25" s="25" t="s">
        <v>20</v>
      </c>
      <c r="C25" s="22">
        <v>2564269927.5900002</v>
      </c>
      <c r="D25" s="22">
        <v>563814458</v>
      </c>
      <c r="E25" s="28">
        <v>720716808.60000002</v>
      </c>
      <c r="F25" s="28">
        <v>75151542.540000007</v>
      </c>
      <c r="G25" s="21">
        <f t="shared" si="5"/>
        <v>-645565266.06000006</v>
      </c>
      <c r="H25" s="21">
        <f t="shared" si="6"/>
        <v>28.106120999412781</v>
      </c>
      <c r="I25" s="21">
        <f t="shared" si="7"/>
        <v>13.32912653687217</v>
      </c>
    </row>
    <row r="26" spans="1:9" ht="43.5" customHeight="1">
      <c r="A26" s="20" t="s">
        <v>43</v>
      </c>
      <c r="B26" s="25" t="s">
        <v>21</v>
      </c>
      <c r="C26" s="22">
        <v>165811234</v>
      </c>
      <c r="D26" s="22">
        <v>171706083</v>
      </c>
      <c r="E26" s="28">
        <v>21256819.41</v>
      </c>
      <c r="F26" s="28">
        <v>21953820.82</v>
      </c>
      <c r="G26" s="21">
        <f t="shared" si="5"/>
        <v>697001.41000000015</v>
      </c>
      <c r="H26" s="21">
        <f t="shared" si="6"/>
        <v>12.819890967098162</v>
      </c>
      <c r="I26" s="21">
        <f t="shared" si="7"/>
        <v>12.785697767038339</v>
      </c>
    </row>
    <row r="27" spans="1:9" ht="62.25" customHeight="1">
      <c r="A27" s="20" t="s">
        <v>54</v>
      </c>
      <c r="B27" s="25" t="s">
        <v>55</v>
      </c>
      <c r="C27" s="22">
        <v>25302800</v>
      </c>
      <c r="D27" s="22">
        <v>39600000</v>
      </c>
      <c r="E27" s="28">
        <v>0</v>
      </c>
      <c r="F27" s="28">
        <v>0</v>
      </c>
      <c r="G27" s="21">
        <f t="shared" si="5"/>
        <v>0</v>
      </c>
      <c r="H27" s="21">
        <f t="shared" si="6"/>
        <v>0</v>
      </c>
      <c r="I27" s="21">
        <f t="shared" si="7"/>
        <v>0</v>
      </c>
    </row>
    <row r="28" spans="1:9" ht="54.75" customHeight="1">
      <c r="A28" s="20" t="s">
        <v>44</v>
      </c>
      <c r="B28" s="25" t="s">
        <v>22</v>
      </c>
      <c r="C28" s="22">
        <v>192718191</v>
      </c>
      <c r="D28" s="22">
        <v>202871182</v>
      </c>
      <c r="E28" s="28">
        <v>38315251.880000003</v>
      </c>
      <c r="F28" s="28">
        <v>40644826.439999998</v>
      </c>
      <c r="G28" s="21">
        <f t="shared" si="5"/>
        <v>2329574.5599999949</v>
      </c>
      <c r="H28" s="21">
        <f t="shared" si="6"/>
        <v>19.881492079800605</v>
      </c>
      <c r="I28" s="21">
        <f t="shared" si="7"/>
        <v>20.034795498948689</v>
      </c>
    </row>
    <row r="29" spans="1:9" ht="102">
      <c r="A29" s="20" t="s">
        <v>45</v>
      </c>
      <c r="B29" s="25" t="s">
        <v>23</v>
      </c>
      <c r="C29" s="22">
        <v>1941870280</v>
      </c>
      <c r="D29" s="22">
        <v>0</v>
      </c>
      <c r="E29" s="28">
        <v>391399637.39999998</v>
      </c>
      <c r="F29" s="28">
        <v>0</v>
      </c>
      <c r="G29" s="21">
        <f t="shared" si="5"/>
        <v>-391399637.39999998</v>
      </c>
      <c r="H29" s="21">
        <f t="shared" si="6"/>
        <v>20.155807595963619</v>
      </c>
      <c r="I29" s="21">
        <v>0</v>
      </c>
    </row>
    <row r="30" spans="1:9" ht="46.5" customHeight="1">
      <c r="A30" s="20" t="s">
        <v>49</v>
      </c>
      <c r="B30" s="25" t="s">
        <v>62</v>
      </c>
      <c r="C30" s="22">
        <v>215594837</v>
      </c>
      <c r="D30" s="22">
        <v>225797161</v>
      </c>
      <c r="E30" s="28">
        <v>37642990.060000002</v>
      </c>
      <c r="F30" s="28">
        <v>44428019.909999996</v>
      </c>
      <c r="G30" s="21">
        <f t="shared" si="5"/>
        <v>6785029.849999994</v>
      </c>
      <c r="H30" s="21">
        <f t="shared" si="6"/>
        <v>17.460061003223377</v>
      </c>
      <c r="I30" s="21">
        <f t="shared" si="7"/>
        <v>19.67607551540473</v>
      </c>
    </row>
    <row r="31" spans="1:9" ht="47.25" customHeight="1">
      <c r="A31" s="20" t="s">
        <v>46</v>
      </c>
      <c r="B31" s="25" t="s">
        <v>47</v>
      </c>
      <c r="C31" s="22">
        <v>571347446</v>
      </c>
      <c r="D31" s="22">
        <v>32085384</v>
      </c>
      <c r="E31" s="28">
        <v>97317634.870000005</v>
      </c>
      <c r="F31" s="28">
        <v>9015585</v>
      </c>
      <c r="G31" s="21">
        <f t="shared" si="5"/>
        <v>-88302049.870000005</v>
      </c>
      <c r="H31" s="21">
        <f t="shared" si="6"/>
        <v>17.033004269349618</v>
      </c>
      <c r="I31" s="21">
        <f t="shared" si="7"/>
        <v>28.098728692167125</v>
      </c>
    </row>
    <row r="32" spans="1:9" ht="54.6" customHeight="1">
      <c r="A32" s="20" t="s">
        <v>52</v>
      </c>
      <c r="B32" s="25" t="s">
        <v>50</v>
      </c>
      <c r="C32" s="22">
        <v>676444677</v>
      </c>
      <c r="D32" s="22">
        <v>513754968</v>
      </c>
      <c r="E32" s="28">
        <v>109223835.73</v>
      </c>
      <c r="F32" s="28">
        <v>104032121</v>
      </c>
      <c r="G32" s="21">
        <f t="shared" si="5"/>
        <v>-5191714.7300000042</v>
      </c>
      <c r="H32" s="21">
        <f t="shared" si="6"/>
        <v>16.146750716466943</v>
      </c>
      <c r="I32" s="21">
        <f t="shared" si="7"/>
        <v>20.249365452364831</v>
      </c>
    </row>
    <row r="33" spans="1:9" ht="78.75" customHeight="1">
      <c r="A33" s="20" t="s">
        <v>53</v>
      </c>
      <c r="B33" s="25" t="s">
        <v>51</v>
      </c>
      <c r="C33" s="22">
        <v>991883867</v>
      </c>
      <c r="D33" s="22">
        <v>0</v>
      </c>
      <c r="E33" s="28">
        <v>388113477.58999997</v>
      </c>
      <c r="F33" s="28">
        <v>0</v>
      </c>
      <c r="G33" s="21">
        <f t="shared" si="5"/>
        <v>-388113477.58999997</v>
      </c>
      <c r="H33" s="21">
        <f t="shared" si="6"/>
        <v>39.128923304687639</v>
      </c>
      <c r="I33" s="21">
        <v>0</v>
      </c>
    </row>
    <row r="34" spans="1:9" ht="29.25" customHeight="1">
      <c r="A34" s="17"/>
      <c r="B34" s="18" t="s">
        <v>56</v>
      </c>
      <c r="C34" s="19">
        <f>C33+C32+C31+C30+C29+C28+C27+C26+C25+C24+C23+C22+C21+C20+C19+C18+C17+C16+C15+C14+C12+C11+C10+C9+C8+C7+C6+C13</f>
        <v>88088684413.070007</v>
      </c>
      <c r="D34" s="19">
        <f>D33+D32+D31+D30+D29+D28+D27+D26+D25+D24+D23+D22+D21+D20+D19+D18+D17+D16+D15+D14+D12+D11+D10+D9+D8+D7+D6+D13</f>
        <v>84415472013.050018</v>
      </c>
      <c r="E34" s="19">
        <f>E33+E32+E31+E30+E29+E28+E27+E26+E25+E24+E23+E22+E21+E20+E19+E18+E17+E16+E15+E14+E12+E11+E10+E9+E8+E7+E6+E13</f>
        <v>18511566461.280003</v>
      </c>
      <c r="F34" s="19">
        <f>F33+F32+F31+F30+F29+F28+F27+F26+F25+F24+F23+F22+F21+F20+F19+F18+F17+F16+F15+F14+F12+F11+F10+F9+F8+F7+F6+F13</f>
        <v>18553691472.23</v>
      </c>
      <c r="G34" s="16">
        <f t="shared" si="5"/>
        <v>42125010.949996948</v>
      </c>
      <c r="H34" s="16">
        <f t="shared" si="6"/>
        <v>21.014692845762813</v>
      </c>
      <c r="I34" s="16">
        <f t="shared" si="7"/>
        <v>21.979017625301832</v>
      </c>
    </row>
    <row r="35" spans="1:9">
      <c r="A35" s="2"/>
      <c r="B35" s="3"/>
      <c r="C35" s="12"/>
      <c r="D35" s="12"/>
      <c r="E35" s="8"/>
      <c r="F35" s="8"/>
      <c r="G35" s="7"/>
      <c r="H35" s="7"/>
      <c r="I35" s="7"/>
    </row>
  </sheetData>
  <mergeCells count="8">
    <mergeCell ref="H2:I2"/>
    <mergeCell ref="H3:H4"/>
    <mergeCell ref="I3:I4"/>
    <mergeCell ref="E3:G3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knyazeva_p</dc:creator>
  <cp:lastModifiedBy>Vojjova_J</cp:lastModifiedBy>
  <cp:lastPrinted>2024-04-10T07:51:41Z</cp:lastPrinted>
  <dcterms:created xsi:type="dcterms:W3CDTF">2015-07-13T05:56:38Z</dcterms:created>
  <dcterms:modified xsi:type="dcterms:W3CDTF">2024-04-10T07:52:20Z</dcterms:modified>
</cp:coreProperties>
</file>