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45" windowWidth="15180" windowHeight="8580"/>
  </bookViews>
  <sheets>
    <sheet name="аппарат" sheetId="1" r:id="rId1"/>
  </sheets>
  <definedNames>
    <definedName name="_xlnm.Print_Area" localSheetId="0">аппарат!$A$1:$H$47</definedName>
  </definedNames>
  <calcPr calcId="125725"/>
</workbook>
</file>

<file path=xl/calcChain.xml><?xml version="1.0" encoding="utf-8"?>
<calcChain xmlns="http://schemas.openxmlformats.org/spreadsheetml/2006/main">
  <c r="G36" i="1"/>
  <c r="E8"/>
  <c r="F8" s="1"/>
  <c r="E35"/>
  <c r="F35" s="1"/>
  <c r="G35" s="1"/>
  <c r="E34"/>
  <c r="F34" s="1"/>
  <c r="G34" s="1"/>
  <c r="E33"/>
  <c r="F33" s="1"/>
  <c r="G33" s="1"/>
  <c r="E32"/>
  <c r="F32" s="1"/>
  <c r="G32" s="1"/>
  <c r="E31"/>
  <c r="F31" s="1"/>
  <c r="G31" s="1"/>
  <c r="E30"/>
  <c r="F30" s="1"/>
  <c r="G30" s="1"/>
  <c r="E29"/>
  <c r="F29" s="1"/>
  <c r="G29" s="1"/>
  <c r="E28"/>
  <c r="F28" s="1"/>
  <c r="G28" s="1"/>
  <c r="E27"/>
  <c r="F27" s="1"/>
  <c r="G27" s="1"/>
  <c r="E26"/>
  <c r="F26" s="1"/>
  <c r="G26" s="1"/>
  <c r="E25"/>
  <c r="F25" s="1"/>
  <c r="G25" s="1"/>
  <c r="E24"/>
  <c r="F24" s="1"/>
  <c r="G24" s="1"/>
  <c r="E23"/>
  <c r="F23" s="1"/>
  <c r="G23" s="1"/>
  <c r="E22"/>
  <c r="F22" s="1"/>
  <c r="G22" s="1"/>
  <c r="E21"/>
  <c r="F21" s="1"/>
  <c r="G21" s="1"/>
  <c r="E20"/>
  <c r="F20" s="1"/>
  <c r="G20" s="1"/>
  <c r="E19"/>
  <c r="F19" s="1"/>
  <c r="G19" s="1"/>
  <c r="E18"/>
  <c r="F18" s="1"/>
  <c r="G18" s="1"/>
  <c r="E17"/>
  <c r="F17" s="1"/>
  <c r="G17" s="1"/>
  <c r="E16"/>
  <c r="F16" s="1"/>
  <c r="G16" s="1"/>
  <c r="E15"/>
  <c r="F15" s="1"/>
  <c r="G15" s="1"/>
  <c r="E14"/>
  <c r="F14" s="1"/>
  <c r="G14" s="1"/>
  <c r="E13"/>
  <c r="F13" s="1"/>
  <c r="G13" s="1"/>
  <c r="E12"/>
  <c r="F12" s="1"/>
  <c r="G12" s="1"/>
  <c r="E11"/>
  <c r="F11" s="1"/>
  <c r="G11" s="1"/>
  <c r="E10"/>
  <c r="F10" s="1"/>
  <c r="G10" s="1"/>
  <c r="E9"/>
  <c r="F9" s="1"/>
  <c r="G9" s="1"/>
  <c r="E41"/>
  <c r="F41" s="1"/>
  <c r="G41" s="1"/>
  <c r="E40"/>
  <c r="F40" s="1"/>
  <c r="G40" s="1"/>
  <c r="E39"/>
  <c r="F39" s="1"/>
  <c r="G39" s="1"/>
  <c r="E38"/>
  <c r="F38" s="1"/>
  <c r="G38" s="1"/>
  <c r="E37"/>
  <c r="F37" s="1"/>
  <c r="C36"/>
  <c r="C43" s="1"/>
  <c r="C42"/>
  <c r="E42" l="1"/>
  <c r="F36"/>
  <c r="G8"/>
  <c r="G37"/>
  <c r="G42" s="1"/>
  <c r="F42"/>
  <c r="E36"/>
  <c r="E43" l="1"/>
  <c r="G43"/>
  <c r="F43"/>
</calcChain>
</file>

<file path=xl/sharedStrings.xml><?xml version="1.0" encoding="utf-8"?>
<sst xmlns="http://schemas.openxmlformats.org/spreadsheetml/2006/main" count="51" uniqueCount="51">
  <si>
    <t>№      п/п</t>
  </si>
  <si>
    <t>Наименование районов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</si>
  <si>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</si>
  <si>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</si>
  <si>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</si>
  <si>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</si>
  <si>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</si>
  <si>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</si>
  <si>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</si>
  <si>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</si>
  <si>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</si>
  <si>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</si>
  <si>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</si>
  <si>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</si>
  <si>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</si>
  <si>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</si>
  <si>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</si>
  <si>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</si>
  <si>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</si>
  <si>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</si>
  <si>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</si>
  <si>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</si>
  <si>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</si>
  <si>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</si>
  <si>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</si>
  <si>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</si>
  <si>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</si>
  <si>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</si>
  <si>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Черемисиновский</t>
  </si>
  <si>
    <t>Щигровский</t>
  </si>
  <si>
    <t>Всего районы</t>
  </si>
  <si>
    <t>г.Льгов</t>
  </si>
  <si>
    <t>г.Железногорск</t>
  </si>
  <si>
    <t>г.Курчатов</t>
  </si>
  <si>
    <t>г.Курск</t>
  </si>
  <si>
    <t>г.Щигры</t>
  </si>
  <si>
    <t>Всего города</t>
  </si>
  <si>
    <t>Итого</t>
  </si>
  <si>
    <t>5=(гр.3*гр.4)</t>
  </si>
  <si>
    <t>6=(гр.3*гр.4)</t>
  </si>
  <si>
    <t>7=(гр.3*гр.4)</t>
  </si>
  <si>
    <t>(в рублях)</t>
  </si>
  <si>
    <t>Количество работников*</t>
  </si>
  <si>
    <t>Норматив на 1 работника, установленный Законом Курской области от 19.05.2016г. №36-ЗКО "О наделении органов местного самоуправления  Курской области отдельными государственными  полномочиями по организации  мероприятий при осуществлении деятельности по обращению с животными без владельцев"**</t>
  </si>
  <si>
    <t>*количество работников определяется из расчета 0,5 штатной единицы для городских округов и 0,1 штатная единица для муниципальных районов в соответствии с п.3 статьи 6  Закона Курской области от 19.05.2016г. №36-ЗКО "О наделении органов   местного самоуправления Курской области отдельными государственными полномочиями по организации  мероприятий при осуществлении деятельности по обращению с животными без владельцев"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</si>
  <si>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 на 2022 год</t>
  </si>
  <si>
    <t>Приложение 1.8.1</t>
  </si>
  <si>
    <t>Расчет субвенции местным бюджетам на содержание работников, осуществляющих  отдельные государственные полномочия по организации  мероприятий при осуществлении деятельности по обращению с животными без владельцев на  2022-2024 годы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</si>
  <si>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 на 2023 год</t>
  </si>
  <si>
    <t>Субвенции местным бюджетам 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 на 2024год</t>
  </si>
  <si>
    <t xml:space="preserve">** в соответствии с п.3 статьи 6 вышеназванного Закона и проектом Закона Курской области "О внесении изменений в отдельные законодательные акты Курской области" норматив затрат на оплату труда с начислениями и материально-техническое обеспечение на 1 работника устанавливается в размере 334,7 тыс.рублей в год.  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</si>
</sst>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8"/>
  <dimension ref="A1:G47"/>
  <sheetViews>
    <sheetView tabSelected="1" view="pageBreakPreview" zoomScaleNormal="100" workbookViewId="0">
      <selection activeCell="G58" sqref="G58:G59"/>
    </sheetView>
  </sheetViews>
  <sheetFormatPr defaultRowHeight="12.75"/>
  <cols>
    <col min="1" max="1" width="4" style="12" customWidth="1"/>
    <col min="2" max="2" width="22.7109375" style="12" customWidth="1"/>
    <col min="3" max="3" width="12.28515625" style="12" customWidth="1"/>
    <col min="4" max="4" width="23.7109375" style="12" customWidth="1"/>
    <col min="5" max="7" width="20" style="12" customWidth="1"/>
    <col min="8" max="8" width="1.140625" style="12" customWidth="1"/>
    <col min="9" max="16384" width="9.140625" style="12"/>
  </cols>
  <sheetData>
    <row r="1" spans="1:7" ht="37.5" customHeight="1">
      <c r="B1" s="21" t="s">
        <v>46</v>
      </c>
      <c r="C1" s="21"/>
      <c r="D1" s="21"/>
      <c r="E1" s="21"/>
      <c r="F1" s="21"/>
      <c r="G1" s="21"/>
    </row>
    <row r="2" spans="1:7" ht="55.5" customHeight="1">
      <c r="B2" s="22" t="s">
        <v>47</v>
      </c>
      <c r="C2" s="22"/>
      <c r="D2" s="22"/>
      <c r="E2" s="22"/>
      <c r="F2" s="23"/>
      <c r="G2" s="23"/>
    </row>
    <row r="3" spans="1:7">
      <c r="F3" s="15"/>
      <c r="G3" s="15"/>
    </row>
    <row r="4" spans="1:7">
      <c r="G4" s="15" t="s">
        <v>41</v>
      </c>
    </row>
    <row r="5" spans="1:7" ht="42.75" customHeight="1">
      <c r="A5" s="25" t="s">
        <v>0</v>
      </c>
      <c r="B5" s="25" t="s">
        <v>1</v>
      </c>
      <c r="C5" s="27" t="s">
        <v>42</v>
      </c>
      <c r="D5" s="28" t="s">
        <v>43</v>
      </c>
      <c r="E5" s="30" t="s">
        <v>45</v>
      </c>
      <c r="F5" s="30" t="s">
        <v>48</v>
      </c>
      <c r="G5" s="30" t="s">
        <v>49</v>
      </c>
    </row>
    <row r="6" spans="1:7" ht="149.25" customHeight="1">
      <c r="A6" s="26"/>
      <c r="B6" s="26"/>
      <c r="C6" s="26"/>
      <c r="D6" s="29"/>
      <c r="E6" s="31"/>
      <c r="F6" s="31"/>
      <c r="G6" s="31"/>
    </row>
    <row r="7" spans="1:7" s="16" customFormat="1" ht="15" customHeight="1">
      <c r="A7" s="1">
        <v>1</v>
      </c>
      <c r="B7" s="1">
        <v>2</v>
      </c>
      <c r="C7" s="2">
        <v>3</v>
      </c>
      <c r="D7" s="2">
        <v>4</v>
      </c>
      <c r="E7" s="17" t="s">
        <v>38</v>
      </c>
      <c r="F7" s="17" t="s">
        <v>39</v>
      </c>
      <c r="G7" s="17" t="s">
        <v>40</v>
      </c>
    </row>
    <row r="8" spans="1:7" ht="18" customHeight="1">
      <c r="A8" s="3">
        <v>1</v>
      </c>
      <c r="B8" s="4" t="s">
        <v>2</v>
      </c>
      <c r="C8" s="5">
        <v>0.1</v>
      </c>
      <c r="D8" s="18">
        <v>334700</v>
      </c>
      <c r="E8" s="18">
        <f>ROUND(C8*D8,1)</f>
        <v>33470</v>
      </c>
      <c r="F8" s="18">
        <f t="shared" ref="F8:G35" si="0">E8</f>
        <v>33470</v>
      </c>
      <c r="G8" s="18">
        <f t="shared" si="0"/>
        <v>33470</v>
      </c>
    </row>
    <row r="9" spans="1:7" ht="18" customHeight="1">
      <c r="A9" s="3">
        <v>2</v>
      </c>
      <c r="B9" s="4" t="s">
        <v>3</v>
      </c>
      <c r="C9" s="5">
        <v>0.1</v>
      </c>
      <c r="D9" s="18">
        <v>334700</v>
      </c>
      <c r="E9" s="18">
        <f t="shared" ref="E9:E41" si="1">ROUND(C9*D9,1)</f>
        <v>33470</v>
      </c>
      <c r="F9" s="18">
        <f t="shared" si="0"/>
        <v>33470</v>
      </c>
      <c r="G9" s="18">
        <f t="shared" si="0"/>
        <v>33470</v>
      </c>
    </row>
    <row r="10" spans="1:7" ht="18" customHeight="1">
      <c r="A10" s="3">
        <v>3</v>
      </c>
      <c r="B10" s="4" t="s">
        <v>4</v>
      </c>
      <c r="C10" s="5">
        <v>0.1</v>
      </c>
      <c r="D10" s="18">
        <v>334700</v>
      </c>
      <c r="E10" s="18">
        <f t="shared" si="1"/>
        <v>33470</v>
      </c>
      <c r="F10" s="18">
        <f t="shared" si="0"/>
        <v>33470</v>
      </c>
      <c r="G10" s="18">
        <f t="shared" si="0"/>
        <v>33470</v>
      </c>
    </row>
    <row r="11" spans="1:7" ht="18" customHeight="1">
      <c r="A11" s="3">
        <v>4</v>
      </c>
      <c r="B11" s="4" t="s">
        <v>5</v>
      </c>
      <c r="C11" s="5">
        <v>0.1</v>
      </c>
      <c r="D11" s="18">
        <v>334700</v>
      </c>
      <c r="E11" s="18">
        <f t="shared" si="1"/>
        <v>33470</v>
      </c>
      <c r="F11" s="18">
        <f t="shared" si="0"/>
        <v>33470</v>
      </c>
      <c r="G11" s="18">
        <f t="shared" si="0"/>
        <v>33470</v>
      </c>
    </row>
    <row r="12" spans="1:7" ht="18" customHeight="1">
      <c r="A12" s="3">
        <v>5</v>
      </c>
      <c r="B12" s="4" t="s">
        <v>6</v>
      </c>
      <c r="C12" s="5">
        <v>0.1</v>
      </c>
      <c r="D12" s="18">
        <v>334700</v>
      </c>
      <c r="E12" s="18">
        <f t="shared" si="1"/>
        <v>33470</v>
      </c>
      <c r="F12" s="18">
        <f t="shared" si="0"/>
        <v>33470</v>
      </c>
      <c r="G12" s="18">
        <f t="shared" si="0"/>
        <v>33470</v>
      </c>
    </row>
    <row r="13" spans="1:7" ht="18" customHeight="1">
      <c r="A13" s="3">
        <v>6</v>
      </c>
      <c r="B13" s="4" t="s">
        <v>7</v>
      </c>
      <c r="C13" s="5">
        <v>0.1</v>
      </c>
      <c r="D13" s="18">
        <v>334700</v>
      </c>
      <c r="E13" s="18">
        <f t="shared" si="1"/>
        <v>33470</v>
      </c>
      <c r="F13" s="18">
        <f t="shared" si="0"/>
        <v>33470</v>
      </c>
      <c r="G13" s="18">
        <f t="shared" si="0"/>
        <v>33470</v>
      </c>
    </row>
    <row r="14" spans="1:7" ht="18" customHeight="1">
      <c r="A14" s="3">
        <v>7</v>
      </c>
      <c r="B14" s="4" t="s">
        <v>8</v>
      </c>
      <c r="C14" s="5">
        <v>0.1</v>
      </c>
      <c r="D14" s="18">
        <v>334700</v>
      </c>
      <c r="E14" s="18">
        <f t="shared" si="1"/>
        <v>33470</v>
      </c>
      <c r="F14" s="18">
        <f t="shared" si="0"/>
        <v>33470</v>
      </c>
      <c r="G14" s="18">
        <f t="shared" si="0"/>
        <v>33470</v>
      </c>
    </row>
    <row r="15" spans="1:7" ht="18" customHeight="1">
      <c r="A15" s="3">
        <v>8</v>
      </c>
      <c r="B15" s="4" t="s">
        <v>9</v>
      </c>
      <c r="C15" s="5">
        <v>0.1</v>
      </c>
      <c r="D15" s="18">
        <v>334700</v>
      </c>
      <c r="E15" s="18">
        <f t="shared" si="1"/>
        <v>33470</v>
      </c>
      <c r="F15" s="18">
        <f t="shared" si="0"/>
        <v>33470</v>
      </c>
      <c r="G15" s="18">
        <f t="shared" si="0"/>
        <v>33470</v>
      </c>
    </row>
    <row r="16" spans="1:7" ht="18" customHeight="1">
      <c r="A16" s="3">
        <v>9</v>
      </c>
      <c r="B16" s="4" t="s">
        <v>10</v>
      </c>
      <c r="C16" s="5">
        <v>0.1</v>
      </c>
      <c r="D16" s="18">
        <v>334700</v>
      </c>
      <c r="E16" s="18">
        <f t="shared" si="1"/>
        <v>33470</v>
      </c>
      <c r="F16" s="18">
        <f t="shared" si="0"/>
        <v>33470</v>
      </c>
      <c r="G16" s="18">
        <f t="shared" si="0"/>
        <v>33470</v>
      </c>
    </row>
    <row r="17" spans="1:7" ht="18" customHeight="1">
      <c r="A17" s="3">
        <v>10</v>
      </c>
      <c r="B17" s="4" t="s">
        <v>11</v>
      </c>
      <c r="C17" s="5">
        <v>0.1</v>
      </c>
      <c r="D17" s="18">
        <v>334700</v>
      </c>
      <c r="E17" s="18">
        <f t="shared" si="1"/>
        <v>33470</v>
      </c>
      <c r="F17" s="18">
        <f t="shared" si="0"/>
        <v>33470</v>
      </c>
      <c r="G17" s="18">
        <f t="shared" si="0"/>
        <v>33470</v>
      </c>
    </row>
    <row r="18" spans="1:7" ht="18" customHeight="1">
      <c r="A18" s="3">
        <v>11</v>
      </c>
      <c r="B18" s="4" t="s">
        <v>12</v>
      </c>
      <c r="C18" s="5">
        <v>0.1</v>
      </c>
      <c r="D18" s="18">
        <v>334700</v>
      </c>
      <c r="E18" s="18">
        <f t="shared" si="1"/>
        <v>33470</v>
      </c>
      <c r="F18" s="18">
        <f t="shared" si="0"/>
        <v>33470</v>
      </c>
      <c r="G18" s="18">
        <f t="shared" si="0"/>
        <v>33470</v>
      </c>
    </row>
    <row r="19" spans="1:7" ht="18" customHeight="1">
      <c r="A19" s="3">
        <v>12</v>
      </c>
      <c r="B19" s="4" t="s">
        <v>13</v>
      </c>
      <c r="C19" s="5">
        <v>0.1</v>
      </c>
      <c r="D19" s="18">
        <v>334700</v>
      </c>
      <c r="E19" s="18">
        <f t="shared" si="1"/>
        <v>33470</v>
      </c>
      <c r="F19" s="18">
        <f t="shared" si="0"/>
        <v>33470</v>
      </c>
      <c r="G19" s="18">
        <f t="shared" si="0"/>
        <v>33470</v>
      </c>
    </row>
    <row r="20" spans="1:7" ht="18" customHeight="1">
      <c r="A20" s="3">
        <v>13</v>
      </c>
      <c r="B20" s="4" t="s">
        <v>14</v>
      </c>
      <c r="C20" s="5">
        <v>0.1</v>
      </c>
      <c r="D20" s="18">
        <v>334700</v>
      </c>
      <c r="E20" s="18">
        <f t="shared" si="1"/>
        <v>33470</v>
      </c>
      <c r="F20" s="18">
        <f t="shared" si="0"/>
        <v>33470</v>
      </c>
      <c r="G20" s="18">
        <f t="shared" si="0"/>
        <v>33470</v>
      </c>
    </row>
    <row r="21" spans="1:7" ht="18" customHeight="1">
      <c r="A21" s="3">
        <v>14</v>
      </c>
      <c r="B21" s="4" t="s">
        <v>15</v>
      </c>
      <c r="C21" s="5">
        <v>0.1</v>
      </c>
      <c r="D21" s="18">
        <v>334700</v>
      </c>
      <c r="E21" s="18">
        <f t="shared" si="1"/>
        <v>33470</v>
      </c>
      <c r="F21" s="18">
        <f t="shared" si="0"/>
        <v>33470</v>
      </c>
      <c r="G21" s="18">
        <f t="shared" si="0"/>
        <v>33470</v>
      </c>
    </row>
    <row r="22" spans="1:7" ht="18" customHeight="1">
      <c r="A22" s="3">
        <v>15</v>
      </c>
      <c r="B22" s="4" t="s">
        <v>16</v>
      </c>
      <c r="C22" s="5">
        <v>0.1</v>
      </c>
      <c r="D22" s="18">
        <v>334700</v>
      </c>
      <c r="E22" s="18">
        <f t="shared" si="1"/>
        <v>33470</v>
      </c>
      <c r="F22" s="18">
        <f t="shared" si="0"/>
        <v>33470</v>
      </c>
      <c r="G22" s="18">
        <f t="shared" si="0"/>
        <v>33470</v>
      </c>
    </row>
    <row r="23" spans="1:7" ht="18" customHeight="1">
      <c r="A23" s="3">
        <v>16</v>
      </c>
      <c r="B23" s="4" t="s">
        <v>17</v>
      </c>
      <c r="C23" s="5">
        <v>0.1</v>
      </c>
      <c r="D23" s="18">
        <v>334700</v>
      </c>
      <c r="E23" s="18">
        <f t="shared" si="1"/>
        <v>33470</v>
      </c>
      <c r="F23" s="18">
        <f t="shared" si="0"/>
        <v>33470</v>
      </c>
      <c r="G23" s="18">
        <f t="shared" si="0"/>
        <v>33470</v>
      </c>
    </row>
    <row r="24" spans="1:7" ht="18" customHeight="1">
      <c r="A24" s="3">
        <v>17</v>
      </c>
      <c r="B24" s="4" t="s">
        <v>18</v>
      </c>
      <c r="C24" s="5">
        <v>0.1</v>
      </c>
      <c r="D24" s="18">
        <v>334700</v>
      </c>
      <c r="E24" s="18">
        <f t="shared" si="1"/>
        <v>33470</v>
      </c>
      <c r="F24" s="18">
        <f t="shared" si="0"/>
        <v>33470</v>
      </c>
      <c r="G24" s="18">
        <f t="shared" si="0"/>
        <v>33470</v>
      </c>
    </row>
    <row r="25" spans="1:7" ht="18" customHeight="1">
      <c r="A25" s="3">
        <v>18</v>
      </c>
      <c r="B25" s="4" t="s">
        <v>19</v>
      </c>
      <c r="C25" s="5">
        <v>0.1</v>
      </c>
      <c r="D25" s="18">
        <v>334700</v>
      </c>
      <c r="E25" s="18">
        <f t="shared" si="1"/>
        <v>33470</v>
      </c>
      <c r="F25" s="18">
        <f t="shared" si="0"/>
        <v>33470</v>
      </c>
      <c r="G25" s="18">
        <f t="shared" si="0"/>
        <v>33470</v>
      </c>
    </row>
    <row r="26" spans="1:7" ht="18" customHeight="1">
      <c r="A26" s="3">
        <v>19</v>
      </c>
      <c r="B26" s="4" t="s">
        <v>20</v>
      </c>
      <c r="C26" s="5">
        <v>0.1</v>
      </c>
      <c r="D26" s="18">
        <v>334700</v>
      </c>
      <c r="E26" s="18">
        <f t="shared" si="1"/>
        <v>33470</v>
      </c>
      <c r="F26" s="18">
        <f t="shared" si="0"/>
        <v>33470</v>
      </c>
      <c r="G26" s="18">
        <f t="shared" si="0"/>
        <v>33470</v>
      </c>
    </row>
    <row r="27" spans="1:7" ht="18" customHeight="1">
      <c r="A27" s="3">
        <v>20</v>
      </c>
      <c r="B27" s="4" t="s">
        <v>21</v>
      </c>
      <c r="C27" s="5">
        <v>0.1</v>
      </c>
      <c r="D27" s="18">
        <v>334700</v>
      </c>
      <c r="E27" s="18">
        <f t="shared" si="1"/>
        <v>33470</v>
      </c>
      <c r="F27" s="18">
        <f t="shared" si="0"/>
        <v>33470</v>
      </c>
      <c r="G27" s="18">
        <f t="shared" si="0"/>
        <v>33470</v>
      </c>
    </row>
    <row r="28" spans="1:7" ht="18" customHeight="1">
      <c r="A28" s="3">
        <v>21</v>
      </c>
      <c r="B28" s="4" t="s">
        <v>22</v>
      </c>
      <c r="C28" s="5">
        <v>0.1</v>
      </c>
      <c r="D28" s="18">
        <v>334700</v>
      </c>
      <c r="E28" s="18">
        <f t="shared" si="1"/>
        <v>33470</v>
      </c>
      <c r="F28" s="18">
        <f t="shared" si="0"/>
        <v>33470</v>
      </c>
      <c r="G28" s="18">
        <f t="shared" si="0"/>
        <v>33470</v>
      </c>
    </row>
    <row r="29" spans="1:7" ht="18" customHeight="1">
      <c r="A29" s="3">
        <v>22</v>
      </c>
      <c r="B29" s="4" t="s">
        <v>23</v>
      </c>
      <c r="C29" s="5">
        <v>0.1</v>
      </c>
      <c r="D29" s="18">
        <v>334700</v>
      </c>
      <c r="E29" s="18">
        <f t="shared" si="1"/>
        <v>33470</v>
      </c>
      <c r="F29" s="18">
        <f t="shared" si="0"/>
        <v>33470</v>
      </c>
      <c r="G29" s="18">
        <f t="shared" si="0"/>
        <v>33470</v>
      </c>
    </row>
    <row r="30" spans="1:7" ht="18" customHeight="1">
      <c r="A30" s="3">
        <v>23</v>
      </c>
      <c r="B30" s="4" t="s">
        <v>24</v>
      </c>
      <c r="C30" s="5">
        <v>0.1</v>
      </c>
      <c r="D30" s="18">
        <v>334700</v>
      </c>
      <c r="E30" s="18">
        <f t="shared" si="1"/>
        <v>33470</v>
      </c>
      <c r="F30" s="18">
        <f t="shared" si="0"/>
        <v>33470</v>
      </c>
      <c r="G30" s="18">
        <f t="shared" si="0"/>
        <v>33470</v>
      </c>
    </row>
    <row r="31" spans="1:7" ht="18" customHeight="1">
      <c r="A31" s="3">
        <v>24</v>
      </c>
      <c r="B31" s="4" t="s">
        <v>25</v>
      </c>
      <c r="C31" s="5">
        <v>0.1</v>
      </c>
      <c r="D31" s="18">
        <v>334700</v>
      </c>
      <c r="E31" s="18">
        <f t="shared" si="1"/>
        <v>33470</v>
      </c>
      <c r="F31" s="18">
        <f t="shared" si="0"/>
        <v>33470</v>
      </c>
      <c r="G31" s="18">
        <f t="shared" si="0"/>
        <v>33470</v>
      </c>
    </row>
    <row r="32" spans="1:7" ht="18" customHeight="1">
      <c r="A32" s="3">
        <v>25</v>
      </c>
      <c r="B32" s="4" t="s">
        <v>26</v>
      </c>
      <c r="C32" s="5">
        <v>0.1</v>
      </c>
      <c r="D32" s="18">
        <v>334700</v>
      </c>
      <c r="E32" s="18">
        <f t="shared" si="1"/>
        <v>33470</v>
      </c>
      <c r="F32" s="18">
        <f t="shared" si="0"/>
        <v>33470</v>
      </c>
      <c r="G32" s="18">
        <f t="shared" si="0"/>
        <v>33470</v>
      </c>
    </row>
    <row r="33" spans="1:7" ht="18" customHeight="1">
      <c r="A33" s="3">
        <v>26</v>
      </c>
      <c r="B33" s="4" t="s">
        <v>27</v>
      </c>
      <c r="C33" s="5">
        <v>0.1</v>
      </c>
      <c r="D33" s="18">
        <v>334700</v>
      </c>
      <c r="E33" s="18">
        <f t="shared" si="1"/>
        <v>33470</v>
      </c>
      <c r="F33" s="18">
        <f t="shared" si="0"/>
        <v>33470</v>
      </c>
      <c r="G33" s="18">
        <f t="shared" si="0"/>
        <v>33470</v>
      </c>
    </row>
    <row r="34" spans="1:7" ht="18" customHeight="1">
      <c r="A34" s="3">
        <v>27</v>
      </c>
      <c r="B34" s="4" t="s">
        <v>28</v>
      </c>
      <c r="C34" s="5">
        <v>0.1</v>
      </c>
      <c r="D34" s="18">
        <v>334700</v>
      </c>
      <c r="E34" s="18">
        <f t="shared" si="1"/>
        <v>33470</v>
      </c>
      <c r="F34" s="18">
        <f t="shared" si="0"/>
        <v>33470</v>
      </c>
      <c r="G34" s="18">
        <f t="shared" si="0"/>
        <v>33470</v>
      </c>
    </row>
    <row r="35" spans="1:7" ht="18" customHeight="1">
      <c r="A35" s="3">
        <v>28</v>
      </c>
      <c r="B35" s="4" t="s">
        <v>29</v>
      </c>
      <c r="C35" s="5">
        <v>0.1</v>
      </c>
      <c r="D35" s="18">
        <v>334700</v>
      </c>
      <c r="E35" s="18">
        <f t="shared" si="1"/>
        <v>33470</v>
      </c>
      <c r="F35" s="18">
        <f t="shared" si="0"/>
        <v>33470</v>
      </c>
      <c r="G35" s="18">
        <f t="shared" si="0"/>
        <v>33470</v>
      </c>
    </row>
    <row r="36" spans="1:7" s="13" customFormat="1" ht="18" customHeight="1">
      <c r="A36" s="6"/>
      <c r="B36" s="7" t="s">
        <v>30</v>
      </c>
      <c r="C36" s="8">
        <f>SUM(C8:C35)</f>
        <v>2.8000000000000012</v>
      </c>
      <c r="D36" s="8"/>
      <c r="E36" s="19">
        <f>SUM(E8:E35)</f>
        <v>937160</v>
      </c>
      <c r="F36" s="19">
        <f>SUM(F8:F35)</f>
        <v>937160</v>
      </c>
      <c r="G36" s="19">
        <f>SUM(G8:G35)</f>
        <v>937160</v>
      </c>
    </row>
    <row r="37" spans="1:7" ht="18" customHeight="1">
      <c r="A37" s="3">
        <v>29</v>
      </c>
      <c r="B37" s="4" t="s">
        <v>32</v>
      </c>
      <c r="C37" s="5">
        <v>0.5</v>
      </c>
      <c r="D37" s="18">
        <v>334700</v>
      </c>
      <c r="E37" s="18">
        <f t="shared" si="1"/>
        <v>167350</v>
      </c>
      <c r="F37" s="18">
        <f t="shared" ref="F37:G41" si="2">E37</f>
        <v>167350</v>
      </c>
      <c r="G37" s="18">
        <f t="shared" si="2"/>
        <v>167350</v>
      </c>
    </row>
    <row r="38" spans="1:7" ht="18" customHeight="1">
      <c r="A38" s="3">
        <v>30</v>
      </c>
      <c r="B38" s="4" t="s">
        <v>34</v>
      </c>
      <c r="C38" s="5">
        <v>0.5</v>
      </c>
      <c r="D38" s="18">
        <v>334700</v>
      </c>
      <c r="E38" s="18">
        <f t="shared" si="1"/>
        <v>167350</v>
      </c>
      <c r="F38" s="18">
        <f t="shared" si="2"/>
        <v>167350</v>
      </c>
      <c r="G38" s="18">
        <f t="shared" si="2"/>
        <v>167350</v>
      </c>
    </row>
    <row r="39" spans="1:7" ht="18" customHeight="1">
      <c r="A39" s="3">
        <v>31</v>
      </c>
      <c r="B39" s="4" t="s">
        <v>33</v>
      </c>
      <c r="C39" s="5">
        <v>0.5</v>
      </c>
      <c r="D39" s="18">
        <v>334700</v>
      </c>
      <c r="E39" s="18">
        <f t="shared" si="1"/>
        <v>167350</v>
      </c>
      <c r="F39" s="18">
        <f t="shared" si="2"/>
        <v>167350</v>
      </c>
      <c r="G39" s="18">
        <f t="shared" si="2"/>
        <v>167350</v>
      </c>
    </row>
    <row r="40" spans="1:7" ht="18" customHeight="1">
      <c r="A40" s="3">
        <v>32</v>
      </c>
      <c r="B40" s="4" t="s">
        <v>31</v>
      </c>
      <c r="C40" s="5">
        <v>0.5</v>
      </c>
      <c r="D40" s="18">
        <v>334700</v>
      </c>
      <c r="E40" s="18">
        <f t="shared" si="1"/>
        <v>167350</v>
      </c>
      <c r="F40" s="18">
        <f t="shared" si="2"/>
        <v>167350</v>
      </c>
      <c r="G40" s="18">
        <f t="shared" si="2"/>
        <v>167350</v>
      </c>
    </row>
    <row r="41" spans="1:7" ht="18" customHeight="1">
      <c r="A41" s="3">
        <v>33</v>
      </c>
      <c r="B41" s="4" t="s">
        <v>35</v>
      </c>
      <c r="C41" s="5">
        <v>0.5</v>
      </c>
      <c r="D41" s="18">
        <v>334700</v>
      </c>
      <c r="E41" s="18">
        <f t="shared" si="1"/>
        <v>167350</v>
      </c>
      <c r="F41" s="18">
        <f t="shared" si="2"/>
        <v>167350</v>
      </c>
      <c r="G41" s="18">
        <f t="shared" si="2"/>
        <v>167350</v>
      </c>
    </row>
    <row r="42" spans="1:7" s="14" customFormat="1" ht="18" customHeight="1">
      <c r="A42" s="9"/>
      <c r="B42" s="10" t="s">
        <v>36</v>
      </c>
      <c r="C42" s="11">
        <f>SUM(C37:C41)</f>
        <v>2.5</v>
      </c>
      <c r="D42" s="11"/>
      <c r="E42" s="20">
        <f>SUM(E37:E41)</f>
        <v>836750</v>
      </c>
      <c r="F42" s="20">
        <f>SUM(F37:F41)</f>
        <v>836750</v>
      </c>
      <c r="G42" s="20">
        <f>SUM(G37:G41)</f>
        <v>836750</v>
      </c>
    </row>
    <row r="43" spans="1:7" s="13" customFormat="1" ht="18" customHeight="1">
      <c r="A43" s="7"/>
      <c r="B43" s="7" t="s">
        <v>37</v>
      </c>
      <c r="C43" s="8">
        <f>C36+C42</f>
        <v>5.3000000000000007</v>
      </c>
      <c r="D43" s="8"/>
      <c r="E43" s="19">
        <f>E36+E42</f>
        <v>1773910</v>
      </c>
      <c r="F43" s="19">
        <f>F36+F42</f>
        <v>1773910</v>
      </c>
      <c r="G43" s="19">
        <f>G36+G42</f>
        <v>1773910</v>
      </c>
    </row>
    <row r="45" spans="1:7" hidden="1"/>
    <row r="46" spans="1:7" ht="48.75" customHeight="1">
      <c r="B46" s="24" t="s">
        <v>44</v>
      </c>
      <c r="C46" s="24"/>
      <c r="D46" s="24"/>
      <c r="E46" s="24"/>
      <c r="F46" s="24"/>
      <c r="G46" s="24"/>
    </row>
    <row r="47" spans="1:7" ht="38.25" customHeight="1">
      <c r="B47" s="24" t="s">
        <v>50</v>
      </c>
      <c r="C47" s="24"/>
      <c r="D47" s="24"/>
      <c r="E47" s="24"/>
      <c r="F47" s="24"/>
      <c r="G47" s="24"/>
    </row>
  </sheetData>
  <mergeCells count="11">
    <mergeCell ref="B1:G1"/>
    <mergeCell ref="B2:G2"/>
    <mergeCell ref="B47:G47"/>
    <mergeCell ref="A5:A6"/>
    <mergeCell ref="B5:B6"/>
    <mergeCell ref="C5:C6"/>
    <mergeCell ref="D5:D6"/>
    <mergeCell ref="B46:G46"/>
    <mergeCell ref="E5:E6"/>
    <mergeCell ref="F5:F6"/>
    <mergeCell ref="G5:G6"/>
  </mergeCells>
  <phoneticPr fontId="1" type="noConversion"/>
  <pageMargins left="0.78" right="0.31" top="0.43" bottom="0.16" header="0.33" footer="0.16"/>
  <pageSetup paperSize="9" scale="75" orientation="portrait" r:id="rId1"/>
  <headerFooter alignWithMargins="0"/>
  <rowBreaks count="1" manualBreakCount="1">
    <brk id="48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аппарат</vt:lpstr>
      <vt:lpstr>аппарат!Область_печати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Zvyagina_I</cp:lastModifiedBy>
  <cp:lastPrinted>2021-10-19T09:36:01Z</cp:lastPrinted>
  <dcterms:created xsi:type="dcterms:W3CDTF">2007-10-06T09:40:06Z</dcterms:created>
  <dcterms:modified xsi:type="dcterms:W3CDTF">2021-10-19T09:36:15Z</dcterms:modified>
</cp:coreProperties>
</file>