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Документ!$5:$10</definedName>
  </definedNames>
  <calcPr calcId="125725"/>
</workbook>
</file>

<file path=xl/calcChain.xml><?xml version="1.0" encoding="utf-8"?>
<calcChain xmlns="http://schemas.openxmlformats.org/spreadsheetml/2006/main">
  <c r="AI12" i="2"/>
  <c r="AI13"/>
  <c r="AI14"/>
  <c r="AI15"/>
  <c r="AI16"/>
  <c r="AI24"/>
  <c r="AI25"/>
  <c r="AI26"/>
  <c r="AI28"/>
  <c r="AI36"/>
  <c r="AI37"/>
  <c r="AI38"/>
  <c r="AI40"/>
  <c r="AH46"/>
  <c r="AG12"/>
  <c r="AH12"/>
  <c r="AG13"/>
  <c r="AH13"/>
  <c r="AG14"/>
  <c r="AH14"/>
  <c r="AG15"/>
  <c r="AH15"/>
  <c r="AG16"/>
  <c r="AH16"/>
  <c r="AG17"/>
  <c r="AG46" s="1"/>
  <c r="AH17"/>
  <c r="AI17" s="1"/>
  <c r="AG18"/>
  <c r="AH18"/>
  <c r="AI18" s="1"/>
  <c r="AG19"/>
  <c r="AH19"/>
  <c r="AI19" s="1"/>
  <c r="AG20"/>
  <c r="AH20"/>
  <c r="AI20" s="1"/>
  <c r="AG21"/>
  <c r="AH21"/>
  <c r="AI21" s="1"/>
  <c r="AG22"/>
  <c r="AH22"/>
  <c r="AI22" s="1"/>
  <c r="AG23"/>
  <c r="AI23" s="1"/>
  <c r="AH23"/>
  <c r="AG24"/>
  <c r="AH24"/>
  <c r="AG25"/>
  <c r="AH25"/>
  <c r="AG26"/>
  <c r="AH26"/>
  <c r="AG27"/>
  <c r="AH27"/>
  <c r="AI27" s="1"/>
  <c r="AG28"/>
  <c r="AH28"/>
  <c r="AG29"/>
  <c r="AH29"/>
  <c r="AI29" s="1"/>
  <c r="AG30"/>
  <c r="AH30"/>
  <c r="AI30" s="1"/>
  <c r="AG31"/>
  <c r="AH31"/>
  <c r="AI31" s="1"/>
  <c r="AG32"/>
  <c r="AH32"/>
  <c r="AI32" s="1"/>
  <c r="AG33"/>
  <c r="AH33"/>
  <c r="AI33" s="1"/>
  <c r="AG34"/>
  <c r="AH34"/>
  <c r="AI34" s="1"/>
  <c r="AG35"/>
  <c r="AI35" s="1"/>
  <c r="AH35"/>
  <c r="AG36"/>
  <c r="AH36"/>
  <c r="AG37"/>
  <c r="AH37"/>
  <c r="AG38"/>
  <c r="AH38"/>
  <c r="AG39"/>
  <c r="AH39"/>
  <c r="AI39" s="1"/>
  <c r="AG40"/>
  <c r="AH40"/>
  <c r="AG41"/>
  <c r="AH41"/>
  <c r="AI41" s="1"/>
  <c r="AG42"/>
  <c r="AH42"/>
  <c r="AI42" s="1"/>
  <c r="AG43"/>
  <c r="AH43"/>
  <c r="AI43" s="1"/>
  <c r="AG44"/>
  <c r="AH44"/>
  <c r="AI44" s="1"/>
  <c r="AG45"/>
  <c r="AH45"/>
  <c r="AI45" s="1"/>
  <c r="AH11"/>
  <c r="AI11" s="1"/>
  <c r="AG11"/>
  <c r="AI46" l="1"/>
</calcChain>
</file>

<file path=xl/sharedStrings.xml><?xml version="1.0" encoding="utf-8"?>
<sst xmlns="http://schemas.openxmlformats.org/spreadsheetml/2006/main" count="135" uniqueCount="102">
  <si>
    <t>Расшифровка 530 - 2 для Буровниковай</t>
  </si>
  <si>
    <t>за период с 01.01.2026 по 31.03.2026</t>
  </si>
  <si>
    <t>Единица измерения: руб.</t>
  </si>
  <si>
    <t>Наименование</t>
  </si>
  <si>
    <t>Код</t>
  </si>
  <si>
    <t>По направлениям</t>
  </si>
  <si>
    <t>Итого</t>
  </si>
  <si>
    <t>Гранты на развитие культуры и искусства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</si>
  <si>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</si>
  <si>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</si>
  <si>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</si>
  <si>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дошкольного, общего, дополнительного и профессионального образования</t>
  </si>
  <si>
    <t>Расходы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</t>
  </si>
  <si>
    <t>Расходы по размещению и питанию граждан Российской Федерации, проживающих на территории Курской области, вынужденно покинувших жилые помещения и находящихся в пунктах временного размещения и питания на территории Курской области, за счет резервного фонда Правительства Курской области</t>
  </si>
  <si>
    <t>Реализация инфраструктурных проектов (мероприятий), источником финансового обеспечения которых являются казначейские инфраструктурные кредиты</t>
  </si>
  <si>
    <t>Реализация инфраструктурных проектов в сфере жилищно-коммунального хозяйства</t>
  </si>
  <si>
    <t>Реализация мероприятий программы комплексного восстановления и развития пострадавших территорий Белгородской, Брянской и Курской областей (разработка проектов по ликвидации накопленного вреда окружающей среде)</t>
  </si>
  <si>
    <t>Беловский муниципальный район</t>
  </si>
  <si>
    <t>080101</t>
  </si>
  <si>
    <t>Большесолдатский муниципальный район</t>
  </si>
  <si>
    <t>080201</t>
  </si>
  <si>
    <t>Глушковский муниципальный район</t>
  </si>
  <si>
    <t>080301</t>
  </si>
  <si>
    <t>Горшеченский муниципальный район</t>
  </si>
  <si>
    <t>080401</t>
  </si>
  <si>
    <t>Дмитриевский муниципальный район</t>
  </si>
  <si>
    <t>080501</t>
  </si>
  <si>
    <t>Железногорский муниципальный район</t>
  </si>
  <si>
    <t>080601</t>
  </si>
  <si>
    <t>город Железногорск</t>
  </si>
  <si>
    <t>080615</t>
  </si>
  <si>
    <t>Золотухинский муниципальный район</t>
  </si>
  <si>
    <t>080701</t>
  </si>
  <si>
    <t>Касторенский муниципальный район</t>
  </si>
  <si>
    <t>080801</t>
  </si>
  <si>
    <t>Конышевский муниципальный район</t>
  </si>
  <si>
    <t>080901</t>
  </si>
  <si>
    <t>Кореневский муниципальный район</t>
  </si>
  <si>
    <t>081001</t>
  </si>
  <si>
    <t>Курский муниципальный район</t>
  </si>
  <si>
    <t>081101</t>
  </si>
  <si>
    <t>Курчатовский муниципальный район</t>
  </si>
  <si>
    <t>081201</t>
  </si>
  <si>
    <t>город Курчатов</t>
  </si>
  <si>
    <t>081210</t>
  </si>
  <si>
    <t>Льговский муниципальный район</t>
  </si>
  <si>
    <t>081301</t>
  </si>
  <si>
    <t>город Льгов</t>
  </si>
  <si>
    <t>081310</t>
  </si>
  <si>
    <t>Мантуровский муниципальный район</t>
  </si>
  <si>
    <t>081401</t>
  </si>
  <si>
    <t>Медвенский муниципальный район</t>
  </si>
  <si>
    <t>081501</t>
  </si>
  <si>
    <t>Обоянский муниципальный район</t>
  </si>
  <si>
    <t>081601</t>
  </si>
  <si>
    <t>Октябрьский муниципальный район</t>
  </si>
  <si>
    <t>081701</t>
  </si>
  <si>
    <t>Поныровский муниципальный район</t>
  </si>
  <si>
    <t>081801</t>
  </si>
  <si>
    <t>Пристенский муниципальный район</t>
  </si>
  <si>
    <t>081901</t>
  </si>
  <si>
    <t>Рыльский муниципальный район</t>
  </si>
  <si>
    <t>082001</t>
  </si>
  <si>
    <t>город Рыльск</t>
  </si>
  <si>
    <t>082002</t>
  </si>
  <si>
    <t>Советский муниципальный район</t>
  </si>
  <si>
    <t>082101</t>
  </si>
  <si>
    <t>Солнцевский муниципальный район</t>
  </si>
  <si>
    <t>082201</t>
  </si>
  <si>
    <t>Суджанский муниципальный район</t>
  </si>
  <si>
    <t>082301</t>
  </si>
  <si>
    <t>Тимский муниципальный район</t>
  </si>
  <si>
    <t>082401</t>
  </si>
  <si>
    <t>Фатежский муниципальный район</t>
  </si>
  <si>
    <t>082501</t>
  </si>
  <si>
    <t>Хомутовский муниципальный район</t>
  </si>
  <si>
    <t>082601</t>
  </si>
  <si>
    <t>Черемисиновский муниципальный район</t>
  </si>
  <si>
    <t>082701</t>
  </si>
  <si>
    <t>Щигровский муниципальный район</t>
  </si>
  <si>
    <t>082801</t>
  </si>
  <si>
    <t>город Щигры</t>
  </si>
  <si>
    <t>082820</t>
  </si>
  <si>
    <t>город Курск</t>
  </si>
  <si>
    <t>083001</t>
  </si>
  <si>
    <t>Итого:</t>
  </si>
  <si>
    <t xml:space="preserve">Постановление Правительства Курской области от 29.01.2026 №30-пп </t>
  </si>
  <si>
    <t xml:space="preserve">Постановление Правительства Курской области от 23.12.2025 №992-пп </t>
  </si>
  <si>
    <t>Постановление Правительства Курской области от 12.02.2026 №79-пп</t>
  </si>
  <si>
    <t xml:space="preserve">Постановление Правительства Курской область от 12.02.2026 №80-пп </t>
  </si>
  <si>
    <t xml:space="preserve">Постановление Правительства Курской области от 17.03.2026  №168-пп </t>
  </si>
  <si>
    <t xml:space="preserve">Постановление Правительства Курской область от 17.03.2026 №166-пп </t>
  </si>
  <si>
    <t xml:space="preserve">Постановление Правительства Курской область от 17.03.2026 " №167-пп </t>
  </si>
  <si>
    <t xml:space="preserve">Распределение утверждено Законом Курской области от 12.12.2025 № 84-ЗКО "Об областном бюджете на 2026 год и на плановый период 2027 и 2028 годов", прил.14, табл.50 
</t>
  </si>
  <si>
    <t xml:space="preserve">Постановление Правительства Курской области от 30.03.2026 №216-пп </t>
  </si>
  <si>
    <t xml:space="preserve">Постановление Правительства Курской области от 13.02.2026 №91-пп </t>
  </si>
  <si>
    <t>Закон Курской области от 12.12.2025 № 84-ЗКО "Об областном бюджете на 2026 год и на плановый период 2027 и 2028 годов"</t>
  </si>
  <si>
    <t>Утверждено на 2026 год</t>
  </si>
  <si>
    <t xml:space="preserve"> Исполнено по состоянию на 01.04.2026</t>
  </si>
  <si>
    <t xml:space="preserve">Процент исполнения </t>
  </si>
  <si>
    <t>Нераспределенные иные межбюджетные трансферты</t>
  </si>
  <si>
    <t>Информация о предоставлении иных межбюджетных трансфертов  бюджетам муниципальных образований из областного бюджета по состоянию на 01.04.2026</t>
  </si>
</sst>
</file>

<file path=xl/styles.xml><?xml version="1.0" encoding="utf-8"?>
<styleSheet xmlns="http://schemas.openxmlformats.org/spreadsheetml/2006/main">
  <numFmts count="1">
    <numFmt numFmtId="164" formatCode="#0.00"/>
  </numFmts>
  <fonts count="10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  <scheme val="minor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3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164" fontId="3" fillId="2" borderId="8">
      <alignment horizontal="right" vertical="top" shrinkToFit="1"/>
    </xf>
    <xf numFmtId="0" fontId="2" fillId="0" borderId="9"/>
    <xf numFmtId="0" fontId="4" fillId="3" borderId="10"/>
    <xf numFmtId="0" fontId="4" fillId="3" borderId="11"/>
    <xf numFmtId="4" fontId="4" fillId="3" borderId="11">
      <alignment horizontal="right" shrinkToFit="1"/>
    </xf>
    <xf numFmtId="164" fontId="4" fillId="3" borderId="12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6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1" fillId="0" borderId="1" xfId="1">
      <alignment horizontal="center" vertical="top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0" fontId="8" fillId="0" borderId="0" xfId="0" applyFont="1" applyProtection="1">
      <protection locked="0"/>
    </xf>
    <xf numFmtId="49" fontId="3" fillId="0" borderId="14" xfId="4" applyNumberFormat="1" applyBorder="1" applyAlignment="1" applyProtection="1">
      <alignment horizontal="center" vertical="center" wrapText="1"/>
    </xf>
    <xf numFmtId="49" fontId="3" fillId="0" borderId="14" xfId="5" applyNumberFormat="1" applyBorder="1" applyAlignment="1" applyProtection="1">
      <alignment horizontal="center" vertical="center" wrapText="1"/>
    </xf>
    <xf numFmtId="49" fontId="3" fillId="2" borderId="14" xfId="9" applyNumberFormat="1" applyBorder="1" applyProtection="1">
      <alignment horizontal="center" vertical="top" shrinkToFit="1"/>
    </xf>
    <xf numFmtId="4" fontId="3" fillId="2" borderId="14" xfId="10" applyNumberFormat="1" applyBorder="1" applyProtection="1">
      <alignment horizontal="right" vertical="top" shrinkToFit="1"/>
    </xf>
    <xf numFmtId="164" fontId="3" fillId="2" borderId="14" xfId="11" applyNumberFormat="1" applyBorder="1" applyProtection="1">
      <alignment horizontal="right" vertical="top" shrinkToFit="1"/>
    </xf>
    <xf numFmtId="0" fontId="3" fillId="2" borderId="14" xfId="8" applyNumberFormat="1" applyBorder="1" applyProtection="1">
      <alignment horizontal="left" vertical="top" wrapText="1"/>
    </xf>
    <xf numFmtId="0" fontId="4" fillId="3" borderId="14" xfId="13" applyNumberFormat="1" applyBorder="1" applyProtection="1"/>
    <xf numFmtId="0" fontId="4" fillId="3" borderId="14" xfId="14" applyNumberFormat="1" applyBorder="1" applyProtection="1"/>
    <xf numFmtId="4" fontId="4" fillId="3" borderId="14" xfId="15" applyNumberFormat="1" applyBorder="1" applyProtection="1">
      <alignment horizontal="right" shrinkToFit="1"/>
    </xf>
    <xf numFmtId="164" fontId="4" fillId="3" borderId="14" xfId="16" applyNumberFormat="1" applyBorder="1" applyProtection="1">
      <alignment horizontal="right" shrinkToFit="1"/>
    </xf>
    <xf numFmtId="49" fontId="3" fillId="0" borderId="16" xfId="3" applyNumberFormat="1" applyBorder="1" applyAlignment="1" applyProtection="1">
      <alignment horizontal="center" vertical="center" wrapText="1"/>
    </xf>
    <xf numFmtId="49" fontId="3" fillId="0" borderId="17" xfId="3" applyNumberFormat="1" applyBorder="1" applyAlignment="1" applyProtection="1">
      <alignment horizontal="center" vertical="center" wrapText="1"/>
    </xf>
    <xf numFmtId="49" fontId="3" fillId="0" borderId="18" xfId="3" applyNumberFormat="1" applyBorder="1" applyAlignment="1" applyProtection="1">
      <alignment horizontal="center" vertical="center" wrapText="1"/>
    </xf>
    <xf numFmtId="49" fontId="3" fillId="0" borderId="16" xfId="4" applyNumberFormat="1" applyBorder="1" applyAlignment="1" applyProtection="1">
      <alignment horizontal="center" vertical="center" wrapText="1"/>
    </xf>
    <xf numFmtId="49" fontId="3" fillId="0" borderId="17" xfId="4" applyNumberFormat="1" applyBorder="1" applyAlignment="1" applyProtection="1">
      <alignment horizontal="center" vertical="center" wrapText="1"/>
    </xf>
    <xf numFmtId="49" fontId="3" fillId="0" borderId="18" xfId="4" applyNumberFormat="1" applyBorder="1" applyAlignment="1" applyProtection="1">
      <alignment horizontal="center" vertical="center" wrapText="1"/>
    </xf>
    <xf numFmtId="49" fontId="9" fillId="0" borderId="18" xfId="7" applyNumberFormat="1" applyFont="1" applyBorder="1" applyProtection="1">
      <alignment horizontal="center" vertical="center" wrapText="1"/>
    </xf>
    <xf numFmtId="49" fontId="9" fillId="0" borderId="18" xfId="7" applyNumberFormat="1" applyFont="1" applyBorder="1" applyAlignment="1" applyProtection="1">
      <alignment horizontal="center" vertical="center" wrapText="1"/>
    </xf>
    <xf numFmtId="49" fontId="9" fillId="0" borderId="16" xfId="7" applyNumberFormat="1" applyFont="1" applyBorder="1" applyAlignment="1" applyProtection="1">
      <alignment horizontal="center" vertical="center" wrapText="1"/>
    </xf>
    <xf numFmtId="49" fontId="9" fillId="0" borderId="17" xfId="7" applyNumberFormat="1" applyFont="1" applyBorder="1" applyAlignment="1" applyProtection="1">
      <alignment horizontal="center" vertical="center" wrapText="1"/>
    </xf>
    <xf numFmtId="49" fontId="3" fillId="0" borderId="19" xfId="4" applyNumberFormat="1" applyBorder="1" applyAlignment="1" applyProtection="1">
      <alignment horizontal="center" vertical="center" wrapText="1"/>
    </xf>
    <xf numFmtId="2" fontId="3" fillId="0" borderId="16" xfId="6" applyNumberFormat="1" applyBorder="1" applyAlignment="1" applyProtection="1">
      <alignment horizontal="center" vertical="center" wrapText="1"/>
    </xf>
    <xf numFmtId="0" fontId="2" fillId="0" borderId="1" xfId="12" applyNumberFormat="1" applyBorder="1" applyAlignment="1" applyProtection="1">
      <alignment horizontal="center" vertical="center" wrapText="1"/>
    </xf>
    <xf numFmtId="0" fontId="2" fillId="0" borderId="19" xfId="12" applyNumberFormat="1" applyBorder="1" applyAlignment="1" applyProtection="1">
      <alignment horizontal="center" vertical="center" wrapText="1"/>
    </xf>
    <xf numFmtId="0" fontId="2" fillId="0" borderId="24" xfId="12" applyNumberFormat="1" applyBorder="1" applyAlignment="1" applyProtection="1">
      <alignment horizontal="center" vertical="center" wrapText="1"/>
    </xf>
    <xf numFmtId="0" fontId="2" fillId="0" borderId="15" xfId="12" applyNumberFormat="1" applyBorder="1" applyAlignment="1" applyProtection="1">
      <alignment horizontal="center" vertical="center" wrapText="1"/>
    </xf>
    <xf numFmtId="0" fontId="2" fillId="0" borderId="25" xfId="12" applyNumberFormat="1" applyBorder="1" applyAlignment="1" applyProtection="1">
      <alignment horizontal="center" vertical="center" wrapText="1"/>
    </xf>
    <xf numFmtId="49" fontId="9" fillId="0" borderId="23" xfId="7" applyNumberFormat="1" applyFont="1" applyBorder="1" applyAlignment="1" applyProtection="1">
      <alignment horizontal="center" vertical="center" wrapText="1"/>
    </xf>
    <xf numFmtId="2" fontId="3" fillId="4" borderId="16" xfId="6" applyNumberFormat="1" applyFill="1" applyBorder="1" applyAlignment="1" applyProtection="1">
      <alignment horizontal="center" vertical="center" wrapText="1"/>
    </xf>
    <xf numFmtId="0" fontId="2" fillId="0" borderId="1" xfId="12" applyNumberFormat="1" applyBorder="1" applyAlignment="1" applyProtection="1">
      <alignment horizontal="center" vertical="center" wrapText="1"/>
    </xf>
    <xf numFmtId="0" fontId="6" fillId="0" borderId="1" xfId="22" applyNumberFormat="1" applyBorder="1" applyAlignment="1" applyProtection="1">
      <alignment horizontal="center" vertical="center" wrapText="1"/>
    </xf>
    <xf numFmtId="0" fontId="7" fillId="0" borderId="20" xfId="22" applyNumberFormat="1" applyFont="1" applyBorder="1" applyAlignment="1" applyProtection="1">
      <alignment horizontal="center" vertical="center" wrapText="1"/>
    </xf>
    <xf numFmtId="0" fontId="7" fillId="0" borderId="21" xfId="22" applyNumberFormat="1" applyFont="1" applyBorder="1" applyAlignment="1" applyProtection="1">
      <alignment horizontal="center" vertical="center" wrapText="1"/>
    </xf>
    <xf numFmtId="0" fontId="7" fillId="0" borderId="22" xfId="22" applyNumberFormat="1" applyFont="1" applyBorder="1" applyAlignment="1" applyProtection="1">
      <alignment horizontal="center" vertical="center" wrapText="1"/>
    </xf>
    <xf numFmtId="0" fontId="2" fillId="0" borderId="19" xfId="12" applyNumberFormat="1" applyBorder="1" applyAlignment="1" applyProtection="1">
      <alignment horizontal="center" vertical="center" wrapText="1"/>
    </xf>
    <xf numFmtId="0" fontId="2" fillId="0" borderId="23" xfId="12" applyNumberFormat="1" applyBorder="1" applyAlignment="1" applyProtection="1">
      <alignment horizontal="center" vertical="center" wrapText="1"/>
    </xf>
    <xf numFmtId="0" fontId="6" fillId="0" borderId="19" xfId="22" applyNumberFormat="1" applyBorder="1" applyAlignment="1" applyProtection="1">
      <alignment horizontal="center" vertical="center" wrapText="1"/>
    </xf>
    <xf numFmtId="0" fontId="6" fillId="0" borderId="23" xfId="22" applyNumberFormat="1" applyBorder="1" applyAlignment="1" applyProtection="1">
      <alignment horizontal="center" vertical="center" wrapText="1"/>
    </xf>
    <xf numFmtId="0" fontId="6" fillId="0" borderId="24" xfId="22" applyNumberFormat="1" applyBorder="1" applyAlignment="1" applyProtection="1">
      <alignment horizontal="center" vertical="center" wrapText="1"/>
    </xf>
    <xf numFmtId="0" fontId="6" fillId="0" borderId="15" xfId="22" applyNumberFormat="1" applyBorder="1" applyAlignment="1" applyProtection="1">
      <alignment horizontal="center" vertical="center" wrapText="1"/>
    </xf>
    <xf numFmtId="0" fontId="6" fillId="0" borderId="25" xfId="22" applyNumberFormat="1" applyBorder="1" applyAlignment="1" applyProtection="1">
      <alignment horizontal="center" vertical="center" wrapText="1"/>
    </xf>
    <xf numFmtId="0" fontId="1" fillId="0" borderId="1" xfId="1" applyNumberFormat="1" applyAlignment="1" applyProtection="1">
      <alignment horizontal="left" vertical="top" wrapText="1"/>
    </xf>
    <xf numFmtId="0" fontId="6" fillId="0" borderId="20" xfId="22" applyNumberFormat="1" applyBorder="1" applyAlignment="1" applyProtection="1">
      <alignment horizontal="center" vertical="center" wrapText="1"/>
    </xf>
    <xf numFmtId="0" fontId="6" fillId="0" borderId="21" xfId="22" applyNumberFormat="1" applyBorder="1" applyAlignment="1" applyProtection="1">
      <alignment horizontal="center" vertical="center" wrapText="1"/>
    </xf>
    <xf numFmtId="0" fontId="6" fillId="0" borderId="22" xfId="22" applyNumberFormat="1" applyBorder="1" applyAlignment="1" applyProtection="1">
      <alignment horizontal="center" vertical="center" wrapText="1"/>
    </xf>
  </cellXfs>
  <cellStyles count="23">
    <cellStyle name="br" xfId="19"/>
    <cellStyle name="col" xfId="18"/>
    <cellStyle name="ex58" xfId="15"/>
    <cellStyle name="ex59" xfId="16"/>
    <cellStyle name="ex60" xfId="8"/>
    <cellStyle name="ex61" xfId="9"/>
    <cellStyle name="ex62" xfId="10"/>
    <cellStyle name="ex63" xfId="11"/>
    <cellStyle name="st57" xfId="2"/>
    <cellStyle name="style0" xfId="20"/>
    <cellStyle name="td" xfId="21"/>
    <cellStyle name="tr" xfId="17"/>
    <cellStyle name="xl_bot_header" xfId="7"/>
    <cellStyle name="xl_center_header" xfId="6"/>
    <cellStyle name="xl_header" xfId="1"/>
    <cellStyle name="xl_top_header" xfId="4"/>
    <cellStyle name="xl_top_left_header" xfId="3"/>
    <cellStyle name="xl_top_right_header" xfId="5"/>
    <cellStyle name="xl_total_center" xfId="14"/>
    <cellStyle name="xl_total_left" xfId="13"/>
    <cellStyle name="xl_total_top" xfId="12"/>
    <cellStyle name="Гиперссылка" xfId="22" builtinId="8"/>
    <cellStyle name="Обычный" xfId="0" builtinId="0"/>
  </cellStyles>
  <dxfs count="0"/>
  <tableStyles count="0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cfc/vp6nff2ujc0epwa70o43gdiwke4xpqha/216_pp.pdf" TargetMode="External"/><Relationship Id="rId13" Type="http://schemas.openxmlformats.org/officeDocument/2006/relationships/hyperlink" Target="https://kursk.ru/region/economy/page-431970/" TargetMode="External"/><Relationship Id="rId3" Type="http://schemas.openxmlformats.org/officeDocument/2006/relationships/hyperlink" Target="https://kursk.ru/upload/iblock/1dc/0b6f1g8girucc4fu0l9g0vt8ipte7wjs/80_pp.pdf" TargetMode="External"/><Relationship Id="rId7" Type="http://schemas.openxmlformats.org/officeDocument/2006/relationships/hyperlink" Target="https://kursk.ru/upload/iblock/adc/9ktppmde23eibn5jr0mlkarnjbs5thxn/168_pp.pdf" TargetMode="External"/><Relationship Id="rId12" Type="http://schemas.openxmlformats.org/officeDocument/2006/relationships/hyperlink" Target="https://kursk.ru/region/economy/page-431970/" TargetMode="External"/><Relationship Id="rId2" Type="http://schemas.openxmlformats.org/officeDocument/2006/relationships/hyperlink" Target="https://kursk.ru/upload/iblock/08a/v1v0i9ocgpyr7wptif4sofe4wi453uul/30_pp.pdf" TargetMode="External"/><Relationship Id="rId1" Type="http://schemas.openxmlformats.org/officeDocument/2006/relationships/hyperlink" Target="https://kursk.ru/upload/iblock/9dc/0hn393roxmrqo97w6tt8kyfd4v7j6jux/Pril.-14-_Tab.-50_-_inoy-MBT-na-infrastrukturnye-proekty-v-sfere-ZHKKH_.xlsx" TargetMode="External"/><Relationship Id="rId6" Type="http://schemas.openxmlformats.org/officeDocument/2006/relationships/hyperlink" Target="https://kursk.ru/upload/iblock/a4e/bqj6okfq2upxecyfo9i2lrhz03m7f0r5/79_pp.pdf" TargetMode="External"/><Relationship Id="rId11" Type="http://schemas.openxmlformats.org/officeDocument/2006/relationships/hyperlink" Target="https://kursk.ru/region/economy/page-431970/" TargetMode="External"/><Relationship Id="rId5" Type="http://schemas.openxmlformats.org/officeDocument/2006/relationships/hyperlink" Target="https://kursk.ru/upload/iblock/89f/kpappati2z55wdr88d7vg7zyqcaocxx4/167_pp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kursk.ru/upload/iblock/eea/gxmpevlxhptsmzkufdn0rb64lg3pcvpf/91_pp.pdf" TargetMode="External"/><Relationship Id="rId4" Type="http://schemas.openxmlformats.org/officeDocument/2006/relationships/hyperlink" Target="https://kursk.ru/upload/iblock/c69/qv0m192eo34ymb6yb7y88tnrlikwnfxl/166_pp.pdf" TargetMode="External"/><Relationship Id="rId9" Type="http://schemas.openxmlformats.org/officeDocument/2006/relationships/hyperlink" Target="https://kursk.ru/upload/iblock/a49/xg2mcxbd78d0yo6xn1n53vkyuiqibmdt/992_pp.pdf" TargetMode="External"/><Relationship Id="rId14" Type="http://schemas.openxmlformats.org/officeDocument/2006/relationships/hyperlink" Target="https://kursk.ru/region/economy/page-4319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6"/>
  <sheetViews>
    <sheetView showGridLines="0" tabSelected="1" topLeftCell="C3" workbookViewId="0">
      <selection activeCell="O7" sqref="O7:Q7"/>
    </sheetView>
  </sheetViews>
  <sheetFormatPr defaultRowHeight="15"/>
  <cols>
    <col min="1" max="1" width="40.7109375" style="1" customWidth="1"/>
    <col min="2" max="2" width="8.7109375" style="1" customWidth="1"/>
    <col min="3" max="4" width="17.7109375" style="1" customWidth="1"/>
    <col min="5" max="5" width="12.85546875" style="1" customWidth="1"/>
    <col min="6" max="7" width="17.7109375" style="1" customWidth="1"/>
    <col min="8" max="8" width="12.5703125" style="1" customWidth="1"/>
    <col min="9" max="10" width="17.7109375" style="1" customWidth="1"/>
    <col min="11" max="11" width="12" style="1" customWidth="1"/>
    <col min="12" max="13" width="17.7109375" style="1" customWidth="1"/>
    <col min="14" max="14" width="12.42578125" style="1" customWidth="1"/>
    <col min="15" max="16" width="17.7109375" style="1" customWidth="1"/>
    <col min="17" max="17" width="12.5703125" style="1" customWidth="1"/>
    <col min="18" max="19" width="17.7109375" style="1" customWidth="1"/>
    <col min="20" max="20" width="13" style="1" customWidth="1"/>
    <col min="21" max="22" width="17.7109375" style="1" customWidth="1"/>
    <col min="23" max="23" width="12.85546875" style="1" customWidth="1"/>
    <col min="24" max="25" width="17.7109375" style="1" customWidth="1"/>
    <col min="26" max="26" width="12.42578125" style="1" customWidth="1"/>
    <col min="27" max="28" width="17.7109375" style="1" customWidth="1"/>
    <col min="29" max="29" width="12.28515625" style="1" customWidth="1"/>
    <col min="30" max="31" width="17.7109375" style="1" customWidth="1"/>
    <col min="32" max="32" width="13.140625" style="1" customWidth="1"/>
    <col min="33" max="34" width="17.7109375" style="1" customWidth="1"/>
    <col min="35" max="35" width="10.7109375" style="1" customWidth="1"/>
    <col min="36" max="16384" width="9.140625" style="1"/>
  </cols>
  <sheetData>
    <row r="1" spans="1:35" ht="15.95" hidden="1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15.95" hidden="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5.95" customHeight="1">
      <c r="A3" s="50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31.5" customHeight="1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5.2" customHeight="1">
      <c r="A5" s="19" t="s">
        <v>3</v>
      </c>
      <c r="B5" s="22" t="s">
        <v>4</v>
      </c>
      <c r="C5" s="9" t="s">
        <v>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0" t="s">
        <v>6</v>
      </c>
      <c r="AH5" s="10"/>
      <c r="AI5" s="10"/>
    </row>
    <row r="6" spans="1:35" s="2" customFormat="1" ht="114.95" customHeight="1">
      <c r="A6" s="20"/>
      <c r="B6" s="23"/>
      <c r="C6" s="30" t="s">
        <v>7</v>
      </c>
      <c r="D6" s="30"/>
      <c r="E6" s="30"/>
      <c r="F6" s="30" t="s">
        <v>8</v>
      </c>
      <c r="G6" s="30"/>
      <c r="H6" s="30"/>
      <c r="I6" s="30" t="s">
        <v>9</v>
      </c>
      <c r="J6" s="30"/>
      <c r="K6" s="30"/>
      <c r="L6" s="30" t="s">
        <v>10</v>
      </c>
      <c r="M6" s="30"/>
      <c r="N6" s="30"/>
      <c r="O6" s="30" t="s">
        <v>11</v>
      </c>
      <c r="P6" s="30"/>
      <c r="Q6" s="30"/>
      <c r="R6" s="30" t="s">
        <v>12</v>
      </c>
      <c r="S6" s="30"/>
      <c r="T6" s="30"/>
      <c r="U6" s="30" t="s">
        <v>13</v>
      </c>
      <c r="V6" s="30"/>
      <c r="W6" s="30"/>
      <c r="X6" s="30" t="s">
        <v>14</v>
      </c>
      <c r="Y6" s="30"/>
      <c r="Z6" s="30"/>
      <c r="AA6" s="37" t="s">
        <v>15</v>
      </c>
      <c r="AB6" s="37"/>
      <c r="AC6" s="37"/>
      <c r="AD6" s="30" t="s">
        <v>16</v>
      </c>
      <c r="AE6" s="30"/>
      <c r="AF6" s="30"/>
      <c r="AG6" s="27" t="s">
        <v>97</v>
      </c>
      <c r="AH6" s="27" t="s">
        <v>98</v>
      </c>
      <c r="AI6" s="27" t="s">
        <v>99</v>
      </c>
    </row>
    <row r="7" spans="1:35" s="8" customFormat="1" ht="65.25" customHeight="1">
      <c r="A7" s="20"/>
      <c r="B7" s="29"/>
      <c r="C7" s="51" t="s">
        <v>96</v>
      </c>
      <c r="D7" s="52"/>
      <c r="E7" s="52"/>
      <c r="F7" s="40" t="s">
        <v>86</v>
      </c>
      <c r="G7" s="41"/>
      <c r="H7" s="42"/>
      <c r="I7" s="51" t="s">
        <v>96</v>
      </c>
      <c r="J7" s="52"/>
      <c r="K7" s="53"/>
      <c r="L7" s="51" t="s">
        <v>96</v>
      </c>
      <c r="M7" s="52"/>
      <c r="N7" s="53"/>
      <c r="O7" s="51" t="s">
        <v>96</v>
      </c>
      <c r="P7" s="52"/>
      <c r="Q7" s="53"/>
      <c r="R7" s="40" t="s">
        <v>89</v>
      </c>
      <c r="S7" s="41"/>
      <c r="T7" s="42"/>
      <c r="U7" s="40" t="s">
        <v>88</v>
      </c>
      <c r="V7" s="41"/>
      <c r="W7" s="42"/>
      <c r="X7" s="40" t="s">
        <v>87</v>
      </c>
      <c r="Y7" s="41"/>
      <c r="Z7" s="42"/>
      <c r="AA7" s="40" t="s">
        <v>93</v>
      </c>
      <c r="AB7" s="41"/>
      <c r="AC7" s="42"/>
      <c r="AD7" s="40" t="s">
        <v>95</v>
      </c>
      <c r="AE7" s="41"/>
      <c r="AF7" s="42"/>
      <c r="AG7" s="36"/>
      <c r="AH7" s="28"/>
      <c r="AI7" s="28"/>
    </row>
    <row r="8" spans="1:35" ht="37.5" customHeight="1">
      <c r="A8" s="20"/>
      <c r="B8" s="29"/>
      <c r="C8" s="32"/>
      <c r="D8" s="31"/>
      <c r="E8" s="31"/>
      <c r="F8" s="43"/>
      <c r="G8" s="38"/>
      <c r="H8" s="44"/>
      <c r="I8" s="43"/>
      <c r="J8" s="38"/>
      <c r="K8" s="44"/>
      <c r="L8" s="43"/>
      <c r="M8" s="38"/>
      <c r="N8" s="44"/>
      <c r="O8" s="43"/>
      <c r="P8" s="38"/>
      <c r="Q8" s="44"/>
      <c r="R8" s="45" t="s">
        <v>91</v>
      </c>
      <c r="S8" s="39"/>
      <c r="T8" s="46"/>
      <c r="U8" s="45" t="s">
        <v>90</v>
      </c>
      <c r="V8" s="39"/>
      <c r="W8" s="46"/>
      <c r="X8" s="43"/>
      <c r="Y8" s="38"/>
      <c r="Z8" s="44"/>
      <c r="AA8" s="43"/>
      <c r="AB8" s="38"/>
      <c r="AC8" s="44"/>
      <c r="AD8" s="43"/>
      <c r="AE8" s="38"/>
      <c r="AF8" s="44"/>
      <c r="AG8" s="36"/>
      <c r="AH8" s="28"/>
      <c r="AI8" s="28"/>
    </row>
    <row r="9" spans="1:35" ht="36.75" customHeight="1">
      <c r="A9" s="20"/>
      <c r="B9" s="29"/>
      <c r="C9" s="33"/>
      <c r="D9" s="34"/>
      <c r="E9" s="34"/>
      <c r="F9" s="33"/>
      <c r="G9" s="34"/>
      <c r="H9" s="35"/>
      <c r="I9" s="33"/>
      <c r="J9" s="34"/>
      <c r="K9" s="35"/>
      <c r="L9" s="33"/>
      <c r="M9" s="34"/>
      <c r="N9" s="35"/>
      <c r="O9" s="33"/>
      <c r="P9" s="34"/>
      <c r="Q9" s="35"/>
      <c r="R9" s="47" t="s">
        <v>92</v>
      </c>
      <c r="S9" s="48"/>
      <c r="T9" s="49"/>
      <c r="U9" s="47" t="s">
        <v>94</v>
      </c>
      <c r="V9" s="48"/>
      <c r="W9" s="49"/>
      <c r="X9" s="33"/>
      <c r="Y9" s="34"/>
      <c r="Z9" s="35"/>
      <c r="AA9" s="33"/>
      <c r="AB9" s="34"/>
      <c r="AC9" s="35"/>
      <c r="AD9" s="33"/>
      <c r="AE9" s="34"/>
      <c r="AF9" s="35"/>
      <c r="AG9" s="36"/>
      <c r="AH9" s="28"/>
      <c r="AI9" s="28"/>
    </row>
    <row r="10" spans="1:35" ht="40.5" customHeight="1">
      <c r="A10" s="21"/>
      <c r="B10" s="24"/>
      <c r="C10" s="25" t="s">
        <v>97</v>
      </c>
      <c r="D10" s="25" t="s">
        <v>98</v>
      </c>
      <c r="E10" s="25" t="s">
        <v>99</v>
      </c>
      <c r="F10" s="25" t="s">
        <v>97</v>
      </c>
      <c r="G10" s="25" t="s">
        <v>98</v>
      </c>
      <c r="H10" s="25" t="s">
        <v>99</v>
      </c>
      <c r="I10" s="25" t="s">
        <v>97</v>
      </c>
      <c r="J10" s="25" t="s">
        <v>98</v>
      </c>
      <c r="K10" s="25" t="s">
        <v>99</v>
      </c>
      <c r="L10" s="25" t="s">
        <v>97</v>
      </c>
      <c r="M10" s="25" t="s">
        <v>98</v>
      </c>
      <c r="N10" s="25" t="s">
        <v>99</v>
      </c>
      <c r="O10" s="25" t="s">
        <v>97</v>
      </c>
      <c r="P10" s="25" t="s">
        <v>98</v>
      </c>
      <c r="Q10" s="25" t="s">
        <v>99</v>
      </c>
      <c r="R10" s="25" t="s">
        <v>97</v>
      </c>
      <c r="S10" s="25" t="s">
        <v>98</v>
      </c>
      <c r="T10" s="25" t="s">
        <v>99</v>
      </c>
      <c r="U10" s="25" t="s">
        <v>97</v>
      </c>
      <c r="V10" s="25" t="s">
        <v>98</v>
      </c>
      <c r="W10" s="25" t="s">
        <v>99</v>
      </c>
      <c r="X10" s="25" t="s">
        <v>97</v>
      </c>
      <c r="Y10" s="25" t="s">
        <v>98</v>
      </c>
      <c r="Z10" s="25" t="s">
        <v>99</v>
      </c>
      <c r="AA10" s="25" t="s">
        <v>97</v>
      </c>
      <c r="AB10" s="25" t="s">
        <v>98</v>
      </c>
      <c r="AC10" s="25" t="s">
        <v>99</v>
      </c>
      <c r="AD10" s="25" t="s">
        <v>97</v>
      </c>
      <c r="AE10" s="25" t="s">
        <v>98</v>
      </c>
      <c r="AF10" s="25" t="s">
        <v>99</v>
      </c>
      <c r="AG10" s="26"/>
      <c r="AH10" s="26"/>
      <c r="AI10" s="26"/>
    </row>
    <row r="11" spans="1:35" ht="25.5">
      <c r="A11" s="14" t="s">
        <v>100</v>
      </c>
      <c r="B11" s="11"/>
      <c r="C11" s="12">
        <v>850000</v>
      </c>
      <c r="D11" s="12">
        <v>0</v>
      </c>
      <c r="E11" s="12">
        <v>0</v>
      </c>
      <c r="F11" s="12">
        <v>107560</v>
      </c>
      <c r="G11" s="12">
        <v>0</v>
      </c>
      <c r="H11" s="12">
        <v>0</v>
      </c>
      <c r="I11" s="12">
        <v>3000000</v>
      </c>
      <c r="J11" s="12">
        <v>0</v>
      </c>
      <c r="K11" s="12">
        <v>0</v>
      </c>
      <c r="L11" s="12">
        <v>370000</v>
      </c>
      <c r="M11" s="12">
        <v>0</v>
      </c>
      <c r="N11" s="12">
        <v>0</v>
      </c>
      <c r="O11" s="12">
        <v>116000</v>
      </c>
      <c r="P11" s="12">
        <v>0</v>
      </c>
      <c r="Q11" s="12">
        <v>0</v>
      </c>
      <c r="R11" s="12">
        <v>0</v>
      </c>
      <c r="S11" s="12">
        <v>0</v>
      </c>
      <c r="T11" s="12"/>
      <c r="U11" s="12">
        <v>8883480</v>
      </c>
      <c r="V11" s="12">
        <v>0</v>
      </c>
      <c r="W11" s="12">
        <v>0</v>
      </c>
      <c r="X11" s="12">
        <v>790348362</v>
      </c>
      <c r="Y11" s="12">
        <v>0</v>
      </c>
      <c r="Z11" s="12">
        <v>0</v>
      </c>
      <c r="AA11" s="12">
        <v>0</v>
      </c>
      <c r="AB11" s="12">
        <v>0</v>
      </c>
      <c r="AC11" s="12"/>
      <c r="AD11" s="12">
        <v>0</v>
      </c>
      <c r="AE11" s="12">
        <v>0</v>
      </c>
      <c r="AF11" s="12"/>
      <c r="AG11" s="12">
        <f>C11+F11+I11+L11+O11+R11+U11+X11+AA11+AD11</f>
        <v>803675402</v>
      </c>
      <c r="AH11" s="12">
        <f>D11+G11+J11+M11+P11+S11+V11+Y11+AB11+AE11</f>
        <v>0</v>
      </c>
      <c r="AI11" s="13">
        <f>AH11/AG11*100</f>
        <v>0</v>
      </c>
    </row>
    <row r="12" spans="1:35">
      <c r="A12" s="14" t="s">
        <v>17</v>
      </c>
      <c r="B12" s="11" t="s">
        <v>18</v>
      </c>
      <c r="C12" s="12">
        <v>0</v>
      </c>
      <c r="D12" s="12">
        <v>0</v>
      </c>
      <c r="E12" s="12"/>
      <c r="F12" s="12">
        <v>1015560</v>
      </c>
      <c r="G12" s="12">
        <v>250852</v>
      </c>
      <c r="H12" s="12">
        <v>24.700854700854702</v>
      </c>
      <c r="I12" s="12">
        <v>0</v>
      </c>
      <c r="J12" s="12">
        <v>0</v>
      </c>
      <c r="K12" s="12"/>
      <c r="L12" s="12">
        <v>0</v>
      </c>
      <c r="M12" s="12">
        <v>0</v>
      </c>
      <c r="N12" s="12"/>
      <c r="O12" s="12">
        <v>0</v>
      </c>
      <c r="P12" s="12">
        <v>0</v>
      </c>
      <c r="Q12" s="12"/>
      <c r="R12" s="12">
        <v>0</v>
      </c>
      <c r="S12" s="12">
        <v>0</v>
      </c>
      <c r="T12" s="12"/>
      <c r="U12" s="12">
        <v>0</v>
      </c>
      <c r="V12" s="12">
        <v>0</v>
      </c>
      <c r="W12" s="12"/>
      <c r="X12" s="12">
        <v>0</v>
      </c>
      <c r="Y12" s="12">
        <v>0</v>
      </c>
      <c r="Z12" s="12"/>
      <c r="AA12" s="12">
        <v>0</v>
      </c>
      <c r="AB12" s="12">
        <v>0</v>
      </c>
      <c r="AC12" s="12"/>
      <c r="AD12" s="12">
        <v>0</v>
      </c>
      <c r="AE12" s="12">
        <v>0</v>
      </c>
      <c r="AF12" s="12"/>
      <c r="AG12" s="12">
        <f t="shared" ref="AG12:AG45" si="0">C12+F12+I12+L12+O12+R12+U12+X12+AA12+AD12</f>
        <v>1015560</v>
      </c>
      <c r="AH12" s="12">
        <f t="shared" ref="AH12:AH45" si="1">D12+G12+J12+M12+P12+S12+V12+Y12+AB12+AE12</f>
        <v>250852</v>
      </c>
      <c r="AI12" s="13">
        <f t="shared" ref="AI12:AI45" si="2">AH12/AG12*100</f>
        <v>24.700854700854702</v>
      </c>
    </row>
    <row r="13" spans="1:35" ht="25.5">
      <c r="A13" s="14" t="s">
        <v>19</v>
      </c>
      <c r="B13" s="11" t="s">
        <v>20</v>
      </c>
      <c r="C13" s="12">
        <v>0</v>
      </c>
      <c r="D13" s="12">
        <v>0</v>
      </c>
      <c r="E13" s="12"/>
      <c r="F13" s="12">
        <v>1015560</v>
      </c>
      <c r="G13" s="12">
        <v>253890</v>
      </c>
      <c r="H13" s="12">
        <v>25</v>
      </c>
      <c r="I13" s="12">
        <v>0</v>
      </c>
      <c r="J13" s="12">
        <v>0</v>
      </c>
      <c r="K13" s="12"/>
      <c r="L13" s="12">
        <v>0</v>
      </c>
      <c r="M13" s="12">
        <v>0</v>
      </c>
      <c r="N13" s="12"/>
      <c r="O13" s="12">
        <v>0</v>
      </c>
      <c r="P13" s="12">
        <v>0</v>
      </c>
      <c r="Q13" s="12"/>
      <c r="R13" s="12">
        <v>0</v>
      </c>
      <c r="S13" s="12">
        <v>0</v>
      </c>
      <c r="T13" s="12"/>
      <c r="U13" s="12">
        <v>0</v>
      </c>
      <c r="V13" s="12">
        <v>0</v>
      </c>
      <c r="W13" s="12"/>
      <c r="X13" s="12">
        <v>0</v>
      </c>
      <c r="Y13" s="12">
        <v>0</v>
      </c>
      <c r="Z13" s="12"/>
      <c r="AA13" s="12">
        <v>0</v>
      </c>
      <c r="AB13" s="12">
        <v>0</v>
      </c>
      <c r="AC13" s="12"/>
      <c r="AD13" s="12">
        <v>0</v>
      </c>
      <c r="AE13" s="12">
        <v>0</v>
      </c>
      <c r="AF13" s="12"/>
      <c r="AG13" s="12">
        <f t="shared" si="0"/>
        <v>1015560</v>
      </c>
      <c r="AH13" s="12">
        <f t="shared" si="1"/>
        <v>253890</v>
      </c>
      <c r="AI13" s="13">
        <f t="shared" si="2"/>
        <v>25</v>
      </c>
    </row>
    <row r="14" spans="1:35">
      <c r="A14" s="14" t="s">
        <v>21</v>
      </c>
      <c r="B14" s="11" t="s">
        <v>22</v>
      </c>
      <c r="C14" s="12">
        <v>0</v>
      </c>
      <c r="D14" s="12">
        <v>0</v>
      </c>
      <c r="E14" s="12"/>
      <c r="F14" s="12">
        <v>937440</v>
      </c>
      <c r="G14" s="12">
        <v>234360</v>
      </c>
      <c r="H14" s="12">
        <v>25</v>
      </c>
      <c r="I14" s="12">
        <v>0</v>
      </c>
      <c r="J14" s="12">
        <v>0</v>
      </c>
      <c r="K14" s="12"/>
      <c r="L14" s="12">
        <v>0</v>
      </c>
      <c r="M14" s="12">
        <v>0</v>
      </c>
      <c r="N14" s="12"/>
      <c r="O14" s="12">
        <v>0</v>
      </c>
      <c r="P14" s="12">
        <v>0</v>
      </c>
      <c r="Q14" s="12"/>
      <c r="R14" s="12">
        <v>0</v>
      </c>
      <c r="S14" s="12">
        <v>0</v>
      </c>
      <c r="T14" s="12"/>
      <c r="U14" s="12">
        <v>0</v>
      </c>
      <c r="V14" s="12">
        <v>0</v>
      </c>
      <c r="W14" s="12"/>
      <c r="X14" s="12">
        <v>0</v>
      </c>
      <c r="Y14" s="12">
        <v>0</v>
      </c>
      <c r="Z14" s="12"/>
      <c r="AA14" s="12">
        <v>0</v>
      </c>
      <c r="AB14" s="12">
        <v>0</v>
      </c>
      <c r="AC14" s="12"/>
      <c r="AD14" s="12">
        <v>0</v>
      </c>
      <c r="AE14" s="12">
        <v>0</v>
      </c>
      <c r="AF14" s="12"/>
      <c r="AG14" s="12">
        <f t="shared" si="0"/>
        <v>937440</v>
      </c>
      <c r="AH14" s="12">
        <f t="shared" si="1"/>
        <v>234360</v>
      </c>
      <c r="AI14" s="13">
        <f t="shared" si="2"/>
        <v>25</v>
      </c>
    </row>
    <row r="15" spans="1:35">
      <c r="A15" s="14" t="s">
        <v>23</v>
      </c>
      <c r="B15" s="11" t="s">
        <v>24</v>
      </c>
      <c r="C15" s="12">
        <v>0</v>
      </c>
      <c r="D15" s="12">
        <v>0</v>
      </c>
      <c r="E15" s="12"/>
      <c r="F15" s="12">
        <v>703080</v>
      </c>
      <c r="G15" s="12">
        <v>161278.29999999999</v>
      </c>
      <c r="H15" s="12">
        <v>22.938826307105877</v>
      </c>
      <c r="I15" s="12">
        <v>0</v>
      </c>
      <c r="J15" s="12">
        <v>0</v>
      </c>
      <c r="K15" s="12"/>
      <c r="L15" s="12">
        <v>0</v>
      </c>
      <c r="M15" s="12">
        <v>0</v>
      </c>
      <c r="N15" s="12"/>
      <c r="O15" s="12">
        <v>0</v>
      </c>
      <c r="P15" s="12">
        <v>0</v>
      </c>
      <c r="Q15" s="12"/>
      <c r="R15" s="12">
        <v>0</v>
      </c>
      <c r="S15" s="12">
        <v>0</v>
      </c>
      <c r="T15" s="12"/>
      <c r="U15" s="12">
        <v>0</v>
      </c>
      <c r="V15" s="12">
        <v>0</v>
      </c>
      <c r="W15" s="12"/>
      <c r="X15" s="12">
        <v>0</v>
      </c>
      <c r="Y15" s="12">
        <v>0</v>
      </c>
      <c r="Z15" s="12"/>
      <c r="AA15" s="12">
        <v>0</v>
      </c>
      <c r="AB15" s="12">
        <v>0</v>
      </c>
      <c r="AC15" s="12"/>
      <c r="AD15" s="12">
        <v>0</v>
      </c>
      <c r="AE15" s="12">
        <v>0</v>
      </c>
      <c r="AF15" s="12"/>
      <c r="AG15" s="12">
        <f t="shared" si="0"/>
        <v>703080</v>
      </c>
      <c r="AH15" s="12">
        <f t="shared" si="1"/>
        <v>161278.29999999999</v>
      </c>
      <c r="AI15" s="13">
        <f t="shared" si="2"/>
        <v>22.938826307105874</v>
      </c>
    </row>
    <row r="16" spans="1:35">
      <c r="A16" s="14" t="s">
        <v>25</v>
      </c>
      <c r="B16" s="11" t="s">
        <v>26</v>
      </c>
      <c r="C16" s="12">
        <v>0</v>
      </c>
      <c r="D16" s="12">
        <v>0</v>
      </c>
      <c r="E16" s="12"/>
      <c r="F16" s="12">
        <v>546840</v>
      </c>
      <c r="G16" s="12">
        <v>126111.67</v>
      </c>
      <c r="H16" s="12">
        <v>23.06189561846244</v>
      </c>
      <c r="I16" s="12">
        <v>0</v>
      </c>
      <c r="J16" s="12">
        <v>0</v>
      </c>
      <c r="K16" s="12"/>
      <c r="L16" s="12">
        <v>0</v>
      </c>
      <c r="M16" s="12">
        <v>0</v>
      </c>
      <c r="N16" s="12"/>
      <c r="O16" s="12">
        <v>0</v>
      </c>
      <c r="P16" s="12">
        <v>0</v>
      </c>
      <c r="Q16" s="12"/>
      <c r="R16" s="12">
        <v>0</v>
      </c>
      <c r="S16" s="12">
        <v>0</v>
      </c>
      <c r="T16" s="12"/>
      <c r="U16" s="12">
        <v>0</v>
      </c>
      <c r="V16" s="12">
        <v>0</v>
      </c>
      <c r="W16" s="12"/>
      <c r="X16" s="12">
        <v>0</v>
      </c>
      <c r="Y16" s="12">
        <v>0</v>
      </c>
      <c r="Z16" s="12"/>
      <c r="AA16" s="12">
        <v>0</v>
      </c>
      <c r="AB16" s="12">
        <v>0</v>
      </c>
      <c r="AC16" s="12"/>
      <c r="AD16" s="12">
        <v>6000000</v>
      </c>
      <c r="AE16" s="12">
        <v>0</v>
      </c>
      <c r="AF16" s="12">
        <v>0</v>
      </c>
      <c r="AG16" s="12">
        <f t="shared" si="0"/>
        <v>6546840</v>
      </c>
      <c r="AH16" s="12">
        <f t="shared" si="1"/>
        <v>126111.67</v>
      </c>
      <c r="AI16" s="13">
        <f t="shared" si="2"/>
        <v>1.9262983362965951</v>
      </c>
    </row>
    <row r="17" spans="1:35">
      <c r="A17" s="14" t="s">
        <v>27</v>
      </c>
      <c r="B17" s="11" t="s">
        <v>28</v>
      </c>
      <c r="C17" s="12">
        <v>0</v>
      </c>
      <c r="D17" s="12">
        <v>0</v>
      </c>
      <c r="E17" s="12"/>
      <c r="F17" s="12">
        <v>546840</v>
      </c>
      <c r="G17" s="12">
        <v>130251.04</v>
      </c>
      <c r="H17" s="12">
        <v>23.818857435447296</v>
      </c>
      <c r="I17" s="12">
        <v>0</v>
      </c>
      <c r="J17" s="12">
        <v>0</v>
      </c>
      <c r="K17" s="12"/>
      <c r="L17" s="12">
        <v>0</v>
      </c>
      <c r="M17" s="12">
        <v>0</v>
      </c>
      <c r="N17" s="12"/>
      <c r="O17" s="12">
        <v>0</v>
      </c>
      <c r="P17" s="12">
        <v>0</v>
      </c>
      <c r="Q17" s="12"/>
      <c r="R17" s="12">
        <v>137343</v>
      </c>
      <c r="S17" s="12">
        <v>137343</v>
      </c>
      <c r="T17" s="12">
        <v>100</v>
      </c>
      <c r="U17" s="12">
        <v>12602817</v>
      </c>
      <c r="V17" s="12">
        <v>12602817</v>
      </c>
      <c r="W17" s="12">
        <v>100</v>
      </c>
      <c r="X17" s="12">
        <v>0</v>
      </c>
      <c r="Y17" s="12">
        <v>0</v>
      </c>
      <c r="Z17" s="12"/>
      <c r="AA17" s="12">
        <v>15400000</v>
      </c>
      <c r="AB17" s="12">
        <v>0</v>
      </c>
      <c r="AC17" s="12">
        <v>0</v>
      </c>
      <c r="AD17" s="12">
        <v>0</v>
      </c>
      <c r="AE17" s="12">
        <v>0</v>
      </c>
      <c r="AF17" s="12"/>
      <c r="AG17" s="12">
        <f t="shared" si="0"/>
        <v>28687000</v>
      </c>
      <c r="AH17" s="12">
        <f t="shared" si="1"/>
        <v>12870411.039999999</v>
      </c>
      <c r="AI17" s="13">
        <f t="shared" si="2"/>
        <v>44.864959877296336</v>
      </c>
    </row>
    <row r="18" spans="1:35">
      <c r="A18" s="14" t="s">
        <v>29</v>
      </c>
      <c r="B18" s="11" t="s">
        <v>30</v>
      </c>
      <c r="C18" s="12">
        <v>0</v>
      </c>
      <c r="D18" s="12">
        <v>0</v>
      </c>
      <c r="E18" s="12"/>
      <c r="F18" s="12">
        <v>1249920</v>
      </c>
      <c r="G18" s="12">
        <v>252420</v>
      </c>
      <c r="H18" s="12">
        <v>20.19489247311828</v>
      </c>
      <c r="I18" s="12">
        <v>0</v>
      </c>
      <c r="J18" s="12">
        <v>0</v>
      </c>
      <c r="K18" s="12"/>
      <c r="L18" s="12">
        <v>0</v>
      </c>
      <c r="M18" s="12">
        <v>0</v>
      </c>
      <c r="N18" s="12"/>
      <c r="O18" s="12">
        <v>0</v>
      </c>
      <c r="P18" s="12">
        <v>0</v>
      </c>
      <c r="Q18" s="12"/>
      <c r="R18" s="12">
        <v>0</v>
      </c>
      <c r="S18" s="12">
        <v>0</v>
      </c>
      <c r="T18" s="12"/>
      <c r="U18" s="12">
        <v>1925546</v>
      </c>
      <c r="V18" s="12">
        <v>1925546</v>
      </c>
      <c r="W18" s="12">
        <v>100</v>
      </c>
      <c r="X18" s="12">
        <v>20296289</v>
      </c>
      <c r="Y18" s="12">
        <v>0</v>
      </c>
      <c r="Z18" s="12">
        <v>0</v>
      </c>
      <c r="AA18" s="12">
        <v>108353595</v>
      </c>
      <c r="AB18" s="12">
        <v>0</v>
      </c>
      <c r="AC18" s="12">
        <v>0</v>
      </c>
      <c r="AD18" s="12">
        <v>0</v>
      </c>
      <c r="AE18" s="12">
        <v>0</v>
      </c>
      <c r="AF18" s="12"/>
      <c r="AG18" s="12">
        <f t="shared" si="0"/>
        <v>131825350</v>
      </c>
      <c r="AH18" s="12">
        <f t="shared" si="1"/>
        <v>2177966</v>
      </c>
      <c r="AI18" s="13">
        <f t="shared" si="2"/>
        <v>1.6521602256318682</v>
      </c>
    </row>
    <row r="19" spans="1:35">
      <c r="A19" s="14" t="s">
        <v>31</v>
      </c>
      <c r="B19" s="11" t="s">
        <v>32</v>
      </c>
      <c r="C19" s="12">
        <v>0</v>
      </c>
      <c r="D19" s="12">
        <v>0</v>
      </c>
      <c r="E19" s="12"/>
      <c r="F19" s="12">
        <v>937440</v>
      </c>
      <c r="G19" s="12">
        <v>234360</v>
      </c>
      <c r="H19" s="12">
        <v>25</v>
      </c>
      <c r="I19" s="12">
        <v>0</v>
      </c>
      <c r="J19" s="12">
        <v>0</v>
      </c>
      <c r="K19" s="12"/>
      <c r="L19" s="12">
        <v>0</v>
      </c>
      <c r="M19" s="12">
        <v>0</v>
      </c>
      <c r="N19" s="12"/>
      <c r="O19" s="12">
        <v>0</v>
      </c>
      <c r="P19" s="12">
        <v>0</v>
      </c>
      <c r="Q19" s="12"/>
      <c r="R19" s="12">
        <v>0</v>
      </c>
      <c r="S19" s="12">
        <v>0</v>
      </c>
      <c r="T19" s="12"/>
      <c r="U19" s="12">
        <v>0</v>
      </c>
      <c r="V19" s="12">
        <v>0</v>
      </c>
      <c r="W19" s="12"/>
      <c r="X19" s="12">
        <v>0</v>
      </c>
      <c r="Y19" s="12">
        <v>0</v>
      </c>
      <c r="Z19" s="12"/>
      <c r="AA19" s="12">
        <v>0</v>
      </c>
      <c r="AB19" s="12">
        <v>0</v>
      </c>
      <c r="AC19" s="12"/>
      <c r="AD19" s="12">
        <v>0</v>
      </c>
      <c r="AE19" s="12">
        <v>0</v>
      </c>
      <c r="AF19" s="12"/>
      <c r="AG19" s="12">
        <f t="shared" si="0"/>
        <v>937440</v>
      </c>
      <c r="AH19" s="12">
        <f t="shared" si="1"/>
        <v>234360</v>
      </c>
      <c r="AI19" s="13">
        <f t="shared" si="2"/>
        <v>25</v>
      </c>
    </row>
    <row r="20" spans="1:35">
      <c r="A20" s="14" t="s">
        <v>33</v>
      </c>
      <c r="B20" s="11" t="s">
        <v>34</v>
      </c>
      <c r="C20" s="12">
        <v>0</v>
      </c>
      <c r="D20" s="12">
        <v>0</v>
      </c>
      <c r="E20" s="12"/>
      <c r="F20" s="12">
        <v>859320</v>
      </c>
      <c r="G20" s="12">
        <v>143220</v>
      </c>
      <c r="H20" s="12">
        <v>16.666666666666668</v>
      </c>
      <c r="I20" s="12">
        <v>0</v>
      </c>
      <c r="J20" s="12">
        <v>0</v>
      </c>
      <c r="K20" s="12"/>
      <c r="L20" s="12">
        <v>0</v>
      </c>
      <c r="M20" s="12">
        <v>0</v>
      </c>
      <c r="N20" s="12"/>
      <c r="O20" s="12">
        <v>0</v>
      </c>
      <c r="P20" s="12">
        <v>0</v>
      </c>
      <c r="Q20" s="12"/>
      <c r="R20" s="12">
        <v>0</v>
      </c>
      <c r="S20" s="12">
        <v>0</v>
      </c>
      <c r="T20" s="12"/>
      <c r="U20" s="12">
        <v>0</v>
      </c>
      <c r="V20" s="12">
        <v>0</v>
      </c>
      <c r="W20" s="12"/>
      <c r="X20" s="12">
        <v>0</v>
      </c>
      <c r="Y20" s="12">
        <v>0</v>
      </c>
      <c r="Z20" s="12"/>
      <c r="AA20" s="12">
        <v>0</v>
      </c>
      <c r="AB20" s="12">
        <v>0</v>
      </c>
      <c r="AC20" s="12"/>
      <c r="AD20" s="12">
        <v>0</v>
      </c>
      <c r="AE20" s="12">
        <v>0</v>
      </c>
      <c r="AF20" s="12"/>
      <c r="AG20" s="12">
        <f t="shared" si="0"/>
        <v>859320</v>
      </c>
      <c r="AH20" s="12">
        <f t="shared" si="1"/>
        <v>143220</v>
      </c>
      <c r="AI20" s="13">
        <f t="shared" si="2"/>
        <v>16.666666666666664</v>
      </c>
    </row>
    <row r="21" spans="1:35">
      <c r="A21" s="14" t="s">
        <v>35</v>
      </c>
      <c r="B21" s="11" t="s">
        <v>36</v>
      </c>
      <c r="C21" s="12">
        <v>0</v>
      </c>
      <c r="D21" s="12">
        <v>0</v>
      </c>
      <c r="E21" s="12"/>
      <c r="F21" s="12">
        <v>546840</v>
      </c>
      <c r="G21" s="12">
        <v>91140</v>
      </c>
      <c r="H21" s="12">
        <v>16.666666666666668</v>
      </c>
      <c r="I21" s="12">
        <v>0</v>
      </c>
      <c r="J21" s="12">
        <v>0</v>
      </c>
      <c r="K21" s="12"/>
      <c r="L21" s="12">
        <v>0</v>
      </c>
      <c r="M21" s="12">
        <v>0</v>
      </c>
      <c r="N21" s="12"/>
      <c r="O21" s="12">
        <v>0</v>
      </c>
      <c r="P21" s="12">
        <v>0</v>
      </c>
      <c r="Q21" s="12"/>
      <c r="R21" s="12">
        <v>0</v>
      </c>
      <c r="S21" s="12">
        <v>0</v>
      </c>
      <c r="T21" s="12"/>
      <c r="U21" s="12">
        <v>0</v>
      </c>
      <c r="V21" s="12">
        <v>0</v>
      </c>
      <c r="W21" s="12"/>
      <c r="X21" s="12">
        <v>0</v>
      </c>
      <c r="Y21" s="12">
        <v>0</v>
      </c>
      <c r="Z21" s="12"/>
      <c r="AA21" s="12">
        <v>0</v>
      </c>
      <c r="AB21" s="12">
        <v>0</v>
      </c>
      <c r="AC21" s="12"/>
      <c r="AD21" s="12">
        <v>0</v>
      </c>
      <c r="AE21" s="12">
        <v>0</v>
      </c>
      <c r="AF21" s="12"/>
      <c r="AG21" s="12">
        <f t="shared" si="0"/>
        <v>546840</v>
      </c>
      <c r="AH21" s="12">
        <f t="shared" si="1"/>
        <v>91140</v>
      </c>
      <c r="AI21" s="13">
        <f t="shared" si="2"/>
        <v>16.666666666666664</v>
      </c>
    </row>
    <row r="22" spans="1:35">
      <c r="A22" s="14" t="s">
        <v>37</v>
      </c>
      <c r="B22" s="11" t="s">
        <v>38</v>
      </c>
      <c r="C22" s="12">
        <v>0</v>
      </c>
      <c r="D22" s="12">
        <v>0</v>
      </c>
      <c r="E22" s="12"/>
      <c r="F22" s="12">
        <v>1093680</v>
      </c>
      <c r="G22" s="12">
        <v>273420</v>
      </c>
      <c r="H22" s="12">
        <v>25</v>
      </c>
      <c r="I22" s="12">
        <v>0</v>
      </c>
      <c r="J22" s="12">
        <v>0</v>
      </c>
      <c r="K22" s="12"/>
      <c r="L22" s="12">
        <v>0</v>
      </c>
      <c r="M22" s="12">
        <v>0</v>
      </c>
      <c r="N22" s="12"/>
      <c r="O22" s="12">
        <v>0</v>
      </c>
      <c r="P22" s="12">
        <v>0</v>
      </c>
      <c r="Q22" s="12"/>
      <c r="R22" s="12">
        <v>0</v>
      </c>
      <c r="S22" s="12">
        <v>0</v>
      </c>
      <c r="T22" s="12"/>
      <c r="U22" s="12">
        <v>0</v>
      </c>
      <c r="V22" s="12">
        <v>0</v>
      </c>
      <c r="W22" s="12"/>
      <c r="X22" s="12">
        <v>0</v>
      </c>
      <c r="Y22" s="12">
        <v>0</v>
      </c>
      <c r="Z22" s="12"/>
      <c r="AA22" s="12">
        <v>0</v>
      </c>
      <c r="AB22" s="12">
        <v>0</v>
      </c>
      <c r="AC22" s="12"/>
      <c r="AD22" s="12">
        <v>6000000</v>
      </c>
      <c r="AE22" s="12">
        <v>0</v>
      </c>
      <c r="AF22" s="12">
        <v>0</v>
      </c>
      <c r="AG22" s="12">
        <f t="shared" si="0"/>
        <v>7093680</v>
      </c>
      <c r="AH22" s="12">
        <f t="shared" si="1"/>
        <v>273420</v>
      </c>
      <c r="AI22" s="13">
        <f t="shared" si="2"/>
        <v>3.8544168894001416</v>
      </c>
    </row>
    <row r="23" spans="1:35">
      <c r="A23" s="14" t="s">
        <v>39</v>
      </c>
      <c r="B23" s="11" t="s">
        <v>40</v>
      </c>
      <c r="C23" s="12">
        <v>0</v>
      </c>
      <c r="D23" s="12">
        <v>0</v>
      </c>
      <c r="E23" s="12"/>
      <c r="F23" s="12">
        <v>1848840</v>
      </c>
      <c r="G23" s="12">
        <v>432307.17</v>
      </c>
      <c r="H23" s="12">
        <v>23.382616667748426</v>
      </c>
      <c r="I23" s="12">
        <v>0</v>
      </c>
      <c r="J23" s="12">
        <v>0</v>
      </c>
      <c r="K23" s="12"/>
      <c r="L23" s="12">
        <v>0</v>
      </c>
      <c r="M23" s="12">
        <v>0</v>
      </c>
      <c r="N23" s="12"/>
      <c r="O23" s="12">
        <v>0</v>
      </c>
      <c r="P23" s="12">
        <v>0</v>
      </c>
      <c r="Q23" s="12"/>
      <c r="R23" s="12">
        <v>0</v>
      </c>
      <c r="S23" s="12">
        <v>0</v>
      </c>
      <c r="T23" s="12"/>
      <c r="U23" s="12">
        <v>0</v>
      </c>
      <c r="V23" s="12">
        <v>0</v>
      </c>
      <c r="W23" s="12"/>
      <c r="X23" s="12">
        <v>0</v>
      </c>
      <c r="Y23" s="12">
        <v>0</v>
      </c>
      <c r="Z23" s="12"/>
      <c r="AA23" s="12">
        <v>0</v>
      </c>
      <c r="AB23" s="12">
        <v>0</v>
      </c>
      <c r="AC23" s="12"/>
      <c r="AD23" s="12">
        <v>0</v>
      </c>
      <c r="AE23" s="12">
        <v>0</v>
      </c>
      <c r="AF23" s="12"/>
      <c r="AG23" s="12">
        <f t="shared" si="0"/>
        <v>1848840</v>
      </c>
      <c r="AH23" s="12">
        <f t="shared" si="1"/>
        <v>432307.17</v>
      </c>
      <c r="AI23" s="13">
        <f t="shared" si="2"/>
        <v>23.382616667748426</v>
      </c>
    </row>
    <row r="24" spans="1:35">
      <c r="A24" s="14" t="s">
        <v>41</v>
      </c>
      <c r="B24" s="11" t="s">
        <v>42</v>
      </c>
      <c r="C24" s="12">
        <v>0</v>
      </c>
      <c r="D24" s="12">
        <v>0</v>
      </c>
      <c r="E24" s="12"/>
      <c r="F24" s="12">
        <v>546840</v>
      </c>
      <c r="G24" s="12">
        <v>136710</v>
      </c>
      <c r="H24" s="12">
        <v>25</v>
      </c>
      <c r="I24" s="12">
        <v>0</v>
      </c>
      <c r="J24" s="12">
        <v>0</v>
      </c>
      <c r="K24" s="12"/>
      <c r="L24" s="12">
        <v>0</v>
      </c>
      <c r="M24" s="12">
        <v>0</v>
      </c>
      <c r="N24" s="12"/>
      <c r="O24" s="12">
        <v>0</v>
      </c>
      <c r="P24" s="12">
        <v>0</v>
      </c>
      <c r="Q24" s="12"/>
      <c r="R24" s="12">
        <v>0</v>
      </c>
      <c r="S24" s="12">
        <v>0</v>
      </c>
      <c r="T24" s="12"/>
      <c r="U24" s="12">
        <v>0</v>
      </c>
      <c r="V24" s="12">
        <v>0</v>
      </c>
      <c r="W24" s="12"/>
      <c r="X24" s="12">
        <v>0</v>
      </c>
      <c r="Y24" s="12">
        <v>0</v>
      </c>
      <c r="Z24" s="12"/>
      <c r="AA24" s="12">
        <v>0</v>
      </c>
      <c r="AB24" s="12">
        <v>0</v>
      </c>
      <c r="AC24" s="12"/>
      <c r="AD24" s="12">
        <v>0</v>
      </c>
      <c r="AE24" s="12">
        <v>0</v>
      </c>
      <c r="AF24" s="12"/>
      <c r="AG24" s="12">
        <f t="shared" si="0"/>
        <v>546840</v>
      </c>
      <c r="AH24" s="12">
        <f t="shared" si="1"/>
        <v>136710</v>
      </c>
      <c r="AI24" s="13">
        <f t="shared" si="2"/>
        <v>25</v>
      </c>
    </row>
    <row r="25" spans="1:35">
      <c r="A25" s="14" t="s">
        <v>43</v>
      </c>
      <c r="B25" s="11" t="s">
        <v>44</v>
      </c>
      <c r="C25" s="12">
        <v>0</v>
      </c>
      <c r="D25" s="12">
        <v>0</v>
      </c>
      <c r="E25" s="12"/>
      <c r="F25" s="12">
        <v>911400</v>
      </c>
      <c r="G25" s="12">
        <v>195300</v>
      </c>
      <c r="H25" s="12">
        <v>21.428571428571427</v>
      </c>
      <c r="I25" s="12">
        <v>0</v>
      </c>
      <c r="J25" s="12">
        <v>0</v>
      </c>
      <c r="K25" s="12"/>
      <c r="L25" s="12">
        <v>0</v>
      </c>
      <c r="M25" s="12">
        <v>0</v>
      </c>
      <c r="N25" s="12"/>
      <c r="O25" s="12">
        <v>0</v>
      </c>
      <c r="P25" s="12">
        <v>0</v>
      </c>
      <c r="Q25" s="12"/>
      <c r="R25" s="12">
        <v>0</v>
      </c>
      <c r="S25" s="12">
        <v>0</v>
      </c>
      <c r="T25" s="12"/>
      <c r="U25" s="12">
        <v>0</v>
      </c>
      <c r="V25" s="12">
        <v>0</v>
      </c>
      <c r="W25" s="12"/>
      <c r="X25" s="12">
        <v>0</v>
      </c>
      <c r="Y25" s="12">
        <v>0</v>
      </c>
      <c r="Z25" s="12"/>
      <c r="AA25" s="12">
        <v>388000000</v>
      </c>
      <c r="AB25" s="12">
        <v>0</v>
      </c>
      <c r="AC25" s="12">
        <v>0</v>
      </c>
      <c r="AD25" s="12">
        <v>0</v>
      </c>
      <c r="AE25" s="12">
        <v>0</v>
      </c>
      <c r="AF25" s="12"/>
      <c r="AG25" s="12">
        <f t="shared" si="0"/>
        <v>388911400</v>
      </c>
      <c r="AH25" s="12">
        <f t="shared" si="1"/>
        <v>195300</v>
      </c>
      <c r="AI25" s="13">
        <f t="shared" si="2"/>
        <v>5.0217093147693792E-2</v>
      </c>
    </row>
    <row r="26" spans="1:35">
      <c r="A26" s="14" t="s">
        <v>45</v>
      </c>
      <c r="B26" s="11" t="s">
        <v>46</v>
      </c>
      <c r="C26" s="12">
        <v>0</v>
      </c>
      <c r="D26" s="12">
        <v>0</v>
      </c>
      <c r="E26" s="12"/>
      <c r="F26" s="12">
        <v>781200</v>
      </c>
      <c r="G26" s="12">
        <v>195300</v>
      </c>
      <c r="H26" s="12">
        <v>25</v>
      </c>
      <c r="I26" s="12">
        <v>0</v>
      </c>
      <c r="J26" s="12">
        <v>0</v>
      </c>
      <c r="K26" s="12"/>
      <c r="L26" s="12">
        <v>0</v>
      </c>
      <c r="M26" s="12">
        <v>0</v>
      </c>
      <c r="N26" s="12"/>
      <c r="O26" s="12">
        <v>0</v>
      </c>
      <c r="P26" s="12">
        <v>0</v>
      </c>
      <c r="Q26" s="12"/>
      <c r="R26" s="12">
        <v>0</v>
      </c>
      <c r="S26" s="12">
        <v>0</v>
      </c>
      <c r="T26" s="12"/>
      <c r="U26" s="12">
        <v>0</v>
      </c>
      <c r="V26" s="12">
        <v>0</v>
      </c>
      <c r="W26" s="12"/>
      <c r="X26" s="12">
        <v>0</v>
      </c>
      <c r="Y26" s="12">
        <v>0</v>
      </c>
      <c r="Z26" s="12"/>
      <c r="AA26" s="12">
        <v>0</v>
      </c>
      <c r="AB26" s="12">
        <v>0</v>
      </c>
      <c r="AC26" s="12"/>
      <c r="AD26" s="12">
        <v>0</v>
      </c>
      <c r="AE26" s="12">
        <v>0</v>
      </c>
      <c r="AF26" s="12"/>
      <c r="AG26" s="12">
        <f t="shared" si="0"/>
        <v>781200</v>
      </c>
      <c r="AH26" s="12">
        <f t="shared" si="1"/>
        <v>195300</v>
      </c>
      <c r="AI26" s="13">
        <f t="shared" si="2"/>
        <v>25</v>
      </c>
    </row>
    <row r="27" spans="1:35">
      <c r="A27" s="14" t="s">
        <v>47</v>
      </c>
      <c r="B27" s="11" t="s">
        <v>48</v>
      </c>
      <c r="C27" s="12">
        <v>0</v>
      </c>
      <c r="D27" s="12">
        <v>0</v>
      </c>
      <c r="E27" s="12"/>
      <c r="F27" s="12">
        <v>390600</v>
      </c>
      <c r="G27" s="12">
        <v>97650</v>
      </c>
      <c r="H27" s="12">
        <v>25</v>
      </c>
      <c r="I27" s="12">
        <v>0</v>
      </c>
      <c r="J27" s="12">
        <v>0</v>
      </c>
      <c r="K27" s="12"/>
      <c r="L27" s="12">
        <v>0</v>
      </c>
      <c r="M27" s="12">
        <v>0</v>
      </c>
      <c r="N27" s="12"/>
      <c r="O27" s="12">
        <v>0</v>
      </c>
      <c r="P27" s="12">
        <v>0</v>
      </c>
      <c r="Q27" s="12"/>
      <c r="R27" s="12">
        <v>0</v>
      </c>
      <c r="S27" s="12">
        <v>0</v>
      </c>
      <c r="T27" s="12"/>
      <c r="U27" s="12">
        <v>0</v>
      </c>
      <c r="V27" s="12">
        <v>0</v>
      </c>
      <c r="W27" s="12"/>
      <c r="X27" s="12">
        <v>0</v>
      </c>
      <c r="Y27" s="12">
        <v>0</v>
      </c>
      <c r="Z27" s="12"/>
      <c r="AA27" s="12">
        <v>0</v>
      </c>
      <c r="AB27" s="12">
        <v>0</v>
      </c>
      <c r="AC27" s="12"/>
      <c r="AD27" s="12">
        <v>0</v>
      </c>
      <c r="AE27" s="12">
        <v>0</v>
      </c>
      <c r="AF27" s="12"/>
      <c r="AG27" s="12">
        <f t="shared" si="0"/>
        <v>390600</v>
      </c>
      <c r="AH27" s="12">
        <f t="shared" si="1"/>
        <v>97650</v>
      </c>
      <c r="AI27" s="13">
        <f t="shared" si="2"/>
        <v>25</v>
      </c>
    </row>
    <row r="28" spans="1:35">
      <c r="A28" s="14" t="s">
        <v>49</v>
      </c>
      <c r="B28" s="11" t="s">
        <v>50</v>
      </c>
      <c r="C28" s="12">
        <v>0</v>
      </c>
      <c r="D28" s="12">
        <v>0</v>
      </c>
      <c r="E28" s="12"/>
      <c r="F28" s="12">
        <v>703080</v>
      </c>
      <c r="G28" s="12">
        <v>175770</v>
      </c>
      <c r="H28" s="12">
        <v>25</v>
      </c>
      <c r="I28" s="12">
        <v>0</v>
      </c>
      <c r="J28" s="12">
        <v>0</v>
      </c>
      <c r="K28" s="12"/>
      <c r="L28" s="12">
        <v>0</v>
      </c>
      <c r="M28" s="12">
        <v>0</v>
      </c>
      <c r="N28" s="12"/>
      <c r="O28" s="12">
        <v>0</v>
      </c>
      <c r="P28" s="12">
        <v>0</v>
      </c>
      <c r="Q28" s="12"/>
      <c r="R28" s="12">
        <v>0</v>
      </c>
      <c r="S28" s="12">
        <v>0</v>
      </c>
      <c r="T28" s="12"/>
      <c r="U28" s="12">
        <v>0</v>
      </c>
      <c r="V28" s="12">
        <v>0</v>
      </c>
      <c r="W28" s="12"/>
      <c r="X28" s="12">
        <v>0</v>
      </c>
      <c r="Y28" s="12">
        <v>0</v>
      </c>
      <c r="Z28" s="12"/>
      <c r="AA28" s="12">
        <v>0</v>
      </c>
      <c r="AB28" s="12">
        <v>0</v>
      </c>
      <c r="AC28" s="12"/>
      <c r="AD28" s="12">
        <v>0</v>
      </c>
      <c r="AE28" s="12">
        <v>0</v>
      </c>
      <c r="AF28" s="12"/>
      <c r="AG28" s="12">
        <f t="shared" si="0"/>
        <v>703080</v>
      </c>
      <c r="AH28" s="12">
        <f t="shared" si="1"/>
        <v>175770</v>
      </c>
      <c r="AI28" s="13">
        <f t="shared" si="2"/>
        <v>25</v>
      </c>
    </row>
    <row r="29" spans="1:35">
      <c r="A29" s="14" t="s">
        <v>51</v>
      </c>
      <c r="B29" s="11" t="s">
        <v>52</v>
      </c>
      <c r="C29" s="12">
        <v>0</v>
      </c>
      <c r="D29" s="12">
        <v>0</v>
      </c>
      <c r="E29" s="12"/>
      <c r="F29" s="12">
        <v>546840</v>
      </c>
      <c r="G29" s="12">
        <v>134538.99</v>
      </c>
      <c r="H29" s="12">
        <v>24.602989905639674</v>
      </c>
      <c r="I29" s="12">
        <v>0</v>
      </c>
      <c r="J29" s="12">
        <v>0</v>
      </c>
      <c r="K29" s="12"/>
      <c r="L29" s="12">
        <v>0</v>
      </c>
      <c r="M29" s="12">
        <v>0</v>
      </c>
      <c r="N29" s="12"/>
      <c r="O29" s="12">
        <v>0</v>
      </c>
      <c r="P29" s="12">
        <v>0</v>
      </c>
      <c r="Q29" s="12"/>
      <c r="R29" s="12">
        <v>0</v>
      </c>
      <c r="S29" s="12">
        <v>0</v>
      </c>
      <c r="T29" s="12"/>
      <c r="U29" s="12">
        <v>0</v>
      </c>
      <c r="V29" s="12">
        <v>0</v>
      </c>
      <c r="W29" s="12"/>
      <c r="X29" s="12">
        <v>0</v>
      </c>
      <c r="Y29" s="12">
        <v>0</v>
      </c>
      <c r="Z29" s="12"/>
      <c r="AA29" s="12">
        <v>0</v>
      </c>
      <c r="AB29" s="12">
        <v>0</v>
      </c>
      <c r="AC29" s="12"/>
      <c r="AD29" s="12">
        <v>0</v>
      </c>
      <c r="AE29" s="12">
        <v>0</v>
      </c>
      <c r="AF29" s="12"/>
      <c r="AG29" s="12">
        <f t="shared" si="0"/>
        <v>546840</v>
      </c>
      <c r="AH29" s="12">
        <f t="shared" si="1"/>
        <v>134538.99</v>
      </c>
      <c r="AI29" s="13">
        <f t="shared" si="2"/>
        <v>24.602989905639674</v>
      </c>
    </row>
    <row r="30" spans="1:35">
      <c r="A30" s="14" t="s">
        <v>53</v>
      </c>
      <c r="B30" s="11" t="s">
        <v>54</v>
      </c>
      <c r="C30" s="12">
        <v>0</v>
      </c>
      <c r="D30" s="12">
        <v>0</v>
      </c>
      <c r="E30" s="12"/>
      <c r="F30" s="12">
        <v>1484280</v>
      </c>
      <c r="G30" s="12">
        <v>371070</v>
      </c>
      <c r="H30" s="12">
        <v>25</v>
      </c>
      <c r="I30" s="12">
        <v>0</v>
      </c>
      <c r="J30" s="12">
        <v>0</v>
      </c>
      <c r="K30" s="12"/>
      <c r="L30" s="12">
        <v>0</v>
      </c>
      <c r="M30" s="12">
        <v>0</v>
      </c>
      <c r="N30" s="12"/>
      <c r="O30" s="12">
        <v>0</v>
      </c>
      <c r="P30" s="12">
        <v>0</v>
      </c>
      <c r="Q30" s="12"/>
      <c r="R30" s="12">
        <v>0</v>
      </c>
      <c r="S30" s="12">
        <v>0</v>
      </c>
      <c r="T30" s="12"/>
      <c r="U30" s="12">
        <v>0</v>
      </c>
      <c r="V30" s="12">
        <v>0</v>
      </c>
      <c r="W30" s="12"/>
      <c r="X30" s="12">
        <v>0</v>
      </c>
      <c r="Y30" s="12">
        <v>0</v>
      </c>
      <c r="Z30" s="12"/>
      <c r="AA30" s="12">
        <v>0</v>
      </c>
      <c r="AB30" s="12">
        <v>0</v>
      </c>
      <c r="AC30" s="12"/>
      <c r="AD30" s="12">
        <v>0</v>
      </c>
      <c r="AE30" s="12">
        <v>0</v>
      </c>
      <c r="AF30" s="12"/>
      <c r="AG30" s="12">
        <f t="shared" si="0"/>
        <v>1484280</v>
      </c>
      <c r="AH30" s="12">
        <f t="shared" si="1"/>
        <v>371070</v>
      </c>
      <c r="AI30" s="13">
        <f t="shared" si="2"/>
        <v>25</v>
      </c>
    </row>
    <row r="31" spans="1:35">
      <c r="A31" s="14" t="s">
        <v>55</v>
      </c>
      <c r="B31" s="11" t="s">
        <v>56</v>
      </c>
      <c r="C31" s="12">
        <v>0</v>
      </c>
      <c r="D31" s="12">
        <v>0</v>
      </c>
      <c r="E31" s="12"/>
      <c r="F31" s="12">
        <v>1093680</v>
      </c>
      <c r="G31" s="12">
        <v>265050</v>
      </c>
      <c r="H31" s="12">
        <v>24.23469387755102</v>
      </c>
      <c r="I31" s="12">
        <v>0</v>
      </c>
      <c r="J31" s="12">
        <v>0</v>
      </c>
      <c r="K31" s="12"/>
      <c r="L31" s="12">
        <v>0</v>
      </c>
      <c r="M31" s="12">
        <v>0</v>
      </c>
      <c r="N31" s="12"/>
      <c r="O31" s="12">
        <v>0</v>
      </c>
      <c r="P31" s="12">
        <v>0</v>
      </c>
      <c r="Q31" s="12"/>
      <c r="R31" s="12">
        <v>0</v>
      </c>
      <c r="S31" s="12">
        <v>0</v>
      </c>
      <c r="T31" s="12"/>
      <c r="U31" s="12">
        <v>0</v>
      </c>
      <c r="V31" s="12">
        <v>0</v>
      </c>
      <c r="W31" s="12"/>
      <c r="X31" s="12">
        <v>6765430</v>
      </c>
      <c r="Y31" s="12">
        <v>0</v>
      </c>
      <c r="Z31" s="12">
        <v>0</v>
      </c>
      <c r="AA31" s="12">
        <v>0</v>
      </c>
      <c r="AB31" s="12">
        <v>0</v>
      </c>
      <c r="AC31" s="12"/>
      <c r="AD31" s="12">
        <v>0</v>
      </c>
      <c r="AE31" s="12">
        <v>0</v>
      </c>
      <c r="AF31" s="12"/>
      <c r="AG31" s="12">
        <f t="shared" si="0"/>
        <v>7859110</v>
      </c>
      <c r="AH31" s="12">
        <f t="shared" si="1"/>
        <v>265050</v>
      </c>
      <c r="AI31" s="13">
        <f t="shared" si="2"/>
        <v>3.3725192801729453</v>
      </c>
    </row>
    <row r="32" spans="1:35">
      <c r="A32" s="14" t="s">
        <v>57</v>
      </c>
      <c r="B32" s="11" t="s">
        <v>58</v>
      </c>
      <c r="C32" s="12">
        <v>0</v>
      </c>
      <c r="D32" s="12">
        <v>0</v>
      </c>
      <c r="E32" s="12"/>
      <c r="F32" s="12">
        <v>781200</v>
      </c>
      <c r="G32" s="12">
        <v>166256.69</v>
      </c>
      <c r="H32" s="12">
        <v>21.282218381976445</v>
      </c>
      <c r="I32" s="12">
        <v>0</v>
      </c>
      <c r="J32" s="12">
        <v>0</v>
      </c>
      <c r="K32" s="12"/>
      <c r="L32" s="12">
        <v>0</v>
      </c>
      <c r="M32" s="12">
        <v>0</v>
      </c>
      <c r="N32" s="12"/>
      <c r="O32" s="12">
        <v>0</v>
      </c>
      <c r="P32" s="12">
        <v>0</v>
      </c>
      <c r="Q32" s="12"/>
      <c r="R32" s="12">
        <v>0</v>
      </c>
      <c r="S32" s="12">
        <v>0</v>
      </c>
      <c r="T32" s="12"/>
      <c r="U32" s="12">
        <v>0</v>
      </c>
      <c r="V32" s="12">
        <v>0</v>
      </c>
      <c r="W32" s="12"/>
      <c r="X32" s="12">
        <v>0</v>
      </c>
      <c r="Y32" s="12">
        <v>0</v>
      </c>
      <c r="Z32" s="12"/>
      <c r="AA32" s="12">
        <v>0</v>
      </c>
      <c r="AB32" s="12">
        <v>0</v>
      </c>
      <c r="AC32" s="12"/>
      <c r="AD32" s="12">
        <v>0</v>
      </c>
      <c r="AE32" s="12">
        <v>0</v>
      </c>
      <c r="AF32" s="12"/>
      <c r="AG32" s="12">
        <f t="shared" si="0"/>
        <v>781200</v>
      </c>
      <c r="AH32" s="12">
        <f t="shared" si="1"/>
        <v>166256.69</v>
      </c>
      <c r="AI32" s="13">
        <f t="shared" si="2"/>
        <v>21.282218381976449</v>
      </c>
    </row>
    <row r="33" spans="1:35">
      <c r="A33" s="14" t="s">
        <v>59</v>
      </c>
      <c r="B33" s="11" t="s">
        <v>60</v>
      </c>
      <c r="C33" s="12">
        <v>0</v>
      </c>
      <c r="D33" s="12">
        <v>0</v>
      </c>
      <c r="E33" s="12"/>
      <c r="F33" s="12">
        <v>937440</v>
      </c>
      <c r="G33" s="12">
        <v>162461.13</v>
      </c>
      <c r="H33" s="12">
        <v>17.330296338965695</v>
      </c>
      <c r="I33" s="12">
        <v>0</v>
      </c>
      <c r="J33" s="12">
        <v>0</v>
      </c>
      <c r="K33" s="12"/>
      <c r="L33" s="12">
        <v>0</v>
      </c>
      <c r="M33" s="12">
        <v>0</v>
      </c>
      <c r="N33" s="12"/>
      <c r="O33" s="12">
        <v>0</v>
      </c>
      <c r="P33" s="12">
        <v>0</v>
      </c>
      <c r="Q33" s="12"/>
      <c r="R33" s="12">
        <v>0</v>
      </c>
      <c r="S33" s="12">
        <v>0</v>
      </c>
      <c r="T33" s="12"/>
      <c r="U33" s="12">
        <v>0</v>
      </c>
      <c r="V33" s="12">
        <v>0</v>
      </c>
      <c r="W33" s="12"/>
      <c r="X33" s="12">
        <v>0</v>
      </c>
      <c r="Y33" s="12">
        <v>0</v>
      </c>
      <c r="Z33" s="12"/>
      <c r="AA33" s="12">
        <v>0</v>
      </c>
      <c r="AB33" s="12">
        <v>0</v>
      </c>
      <c r="AC33" s="12"/>
      <c r="AD33" s="12">
        <v>0</v>
      </c>
      <c r="AE33" s="12">
        <v>0</v>
      </c>
      <c r="AF33" s="12"/>
      <c r="AG33" s="12">
        <f t="shared" si="0"/>
        <v>937440</v>
      </c>
      <c r="AH33" s="12">
        <f t="shared" si="1"/>
        <v>162461.13</v>
      </c>
      <c r="AI33" s="13">
        <f t="shared" si="2"/>
        <v>17.330296338965695</v>
      </c>
    </row>
    <row r="34" spans="1:35">
      <c r="A34" s="14" t="s">
        <v>61</v>
      </c>
      <c r="B34" s="11" t="s">
        <v>62</v>
      </c>
      <c r="C34" s="12">
        <v>0</v>
      </c>
      <c r="D34" s="12">
        <v>0</v>
      </c>
      <c r="E34" s="12"/>
      <c r="F34" s="12">
        <v>807240</v>
      </c>
      <c r="G34" s="12">
        <v>195300</v>
      </c>
      <c r="H34" s="12">
        <v>24.193548387096776</v>
      </c>
      <c r="I34" s="12">
        <v>0</v>
      </c>
      <c r="J34" s="12">
        <v>0</v>
      </c>
      <c r="K34" s="12"/>
      <c r="L34" s="12">
        <v>0</v>
      </c>
      <c r="M34" s="12">
        <v>0</v>
      </c>
      <c r="N34" s="12"/>
      <c r="O34" s="12">
        <v>0</v>
      </c>
      <c r="P34" s="12">
        <v>0</v>
      </c>
      <c r="Q34" s="12"/>
      <c r="R34" s="12">
        <v>0</v>
      </c>
      <c r="S34" s="12">
        <v>0</v>
      </c>
      <c r="T34" s="12"/>
      <c r="U34" s="12">
        <v>0</v>
      </c>
      <c r="V34" s="12">
        <v>0</v>
      </c>
      <c r="W34" s="12"/>
      <c r="X34" s="12">
        <v>0</v>
      </c>
      <c r="Y34" s="12">
        <v>0</v>
      </c>
      <c r="Z34" s="12"/>
      <c r="AA34" s="12">
        <v>0</v>
      </c>
      <c r="AB34" s="12">
        <v>0</v>
      </c>
      <c r="AC34" s="12"/>
      <c r="AD34" s="12">
        <v>0</v>
      </c>
      <c r="AE34" s="12">
        <v>0</v>
      </c>
      <c r="AF34" s="12"/>
      <c r="AG34" s="12">
        <f t="shared" si="0"/>
        <v>807240</v>
      </c>
      <c r="AH34" s="12">
        <f t="shared" si="1"/>
        <v>195300</v>
      </c>
      <c r="AI34" s="13">
        <f t="shared" si="2"/>
        <v>24.193548387096776</v>
      </c>
    </row>
    <row r="35" spans="1:35">
      <c r="A35" s="14" t="s">
        <v>63</v>
      </c>
      <c r="B35" s="11" t="s">
        <v>64</v>
      </c>
      <c r="C35" s="12">
        <v>0</v>
      </c>
      <c r="D35" s="12">
        <v>0</v>
      </c>
      <c r="E35" s="12"/>
      <c r="F35" s="12">
        <v>0</v>
      </c>
      <c r="G35" s="12">
        <v>0</v>
      </c>
      <c r="H35" s="12"/>
      <c r="I35" s="12">
        <v>0</v>
      </c>
      <c r="J35" s="12">
        <v>0</v>
      </c>
      <c r="K35" s="12"/>
      <c r="L35" s="12">
        <v>0</v>
      </c>
      <c r="M35" s="12">
        <v>0</v>
      </c>
      <c r="N35" s="12"/>
      <c r="O35" s="12">
        <v>0</v>
      </c>
      <c r="P35" s="12">
        <v>0</v>
      </c>
      <c r="Q35" s="12"/>
      <c r="R35" s="12">
        <v>0</v>
      </c>
      <c r="S35" s="12">
        <v>0</v>
      </c>
      <c r="T35" s="12"/>
      <c r="U35" s="12">
        <v>0</v>
      </c>
      <c r="V35" s="12">
        <v>0</v>
      </c>
      <c r="W35" s="12"/>
      <c r="X35" s="12">
        <v>0</v>
      </c>
      <c r="Y35" s="12">
        <v>0</v>
      </c>
      <c r="Z35" s="12"/>
      <c r="AA35" s="12">
        <v>0</v>
      </c>
      <c r="AB35" s="12">
        <v>0</v>
      </c>
      <c r="AC35" s="12"/>
      <c r="AD35" s="12">
        <v>6000000</v>
      </c>
      <c r="AE35" s="12">
        <v>0</v>
      </c>
      <c r="AF35" s="12">
        <v>0</v>
      </c>
      <c r="AG35" s="12">
        <f t="shared" si="0"/>
        <v>6000000</v>
      </c>
      <c r="AH35" s="12">
        <f t="shared" si="1"/>
        <v>0</v>
      </c>
      <c r="AI35" s="13">
        <f t="shared" si="2"/>
        <v>0</v>
      </c>
    </row>
    <row r="36" spans="1:35">
      <c r="A36" s="14" t="s">
        <v>65</v>
      </c>
      <c r="B36" s="11" t="s">
        <v>66</v>
      </c>
      <c r="C36" s="12">
        <v>0</v>
      </c>
      <c r="D36" s="12">
        <v>0</v>
      </c>
      <c r="E36" s="12"/>
      <c r="F36" s="12">
        <v>781200</v>
      </c>
      <c r="G36" s="12">
        <v>195891.81</v>
      </c>
      <c r="H36" s="12">
        <v>25.07575652841782</v>
      </c>
      <c r="I36" s="12">
        <v>0</v>
      </c>
      <c r="J36" s="12">
        <v>0</v>
      </c>
      <c r="K36" s="12"/>
      <c r="L36" s="12">
        <v>0</v>
      </c>
      <c r="M36" s="12">
        <v>0</v>
      </c>
      <c r="N36" s="12"/>
      <c r="O36" s="12">
        <v>0</v>
      </c>
      <c r="P36" s="12">
        <v>0</v>
      </c>
      <c r="Q36" s="12"/>
      <c r="R36" s="12">
        <v>0</v>
      </c>
      <c r="S36" s="12">
        <v>0</v>
      </c>
      <c r="T36" s="12"/>
      <c r="U36" s="12">
        <v>0</v>
      </c>
      <c r="V36" s="12">
        <v>0</v>
      </c>
      <c r="W36" s="12"/>
      <c r="X36" s="12">
        <v>0</v>
      </c>
      <c r="Y36" s="12">
        <v>0</v>
      </c>
      <c r="Z36" s="12"/>
      <c r="AA36" s="12">
        <v>0</v>
      </c>
      <c r="AB36" s="12">
        <v>0</v>
      </c>
      <c r="AC36" s="12"/>
      <c r="AD36" s="12">
        <v>0</v>
      </c>
      <c r="AE36" s="12">
        <v>0</v>
      </c>
      <c r="AF36" s="12"/>
      <c r="AG36" s="12">
        <f t="shared" si="0"/>
        <v>781200</v>
      </c>
      <c r="AH36" s="12">
        <f t="shared" si="1"/>
        <v>195891.81</v>
      </c>
      <c r="AI36" s="13">
        <f t="shared" si="2"/>
        <v>25.07575652841782</v>
      </c>
    </row>
    <row r="37" spans="1:35">
      <c r="A37" s="14" t="s">
        <v>67</v>
      </c>
      <c r="B37" s="11" t="s">
        <v>68</v>
      </c>
      <c r="C37" s="12">
        <v>0</v>
      </c>
      <c r="D37" s="12">
        <v>0</v>
      </c>
      <c r="E37" s="12"/>
      <c r="F37" s="12">
        <v>703080</v>
      </c>
      <c r="G37" s="12">
        <v>112672</v>
      </c>
      <c r="H37" s="12">
        <v>16.025487853444844</v>
      </c>
      <c r="I37" s="12">
        <v>0</v>
      </c>
      <c r="J37" s="12">
        <v>0</v>
      </c>
      <c r="K37" s="12"/>
      <c r="L37" s="12">
        <v>0</v>
      </c>
      <c r="M37" s="12">
        <v>0</v>
      </c>
      <c r="N37" s="12"/>
      <c r="O37" s="12">
        <v>0</v>
      </c>
      <c r="P37" s="12">
        <v>0</v>
      </c>
      <c r="Q37" s="12"/>
      <c r="R37" s="12">
        <v>0</v>
      </c>
      <c r="S37" s="12">
        <v>0</v>
      </c>
      <c r="T37" s="12"/>
      <c r="U37" s="12">
        <v>0</v>
      </c>
      <c r="V37" s="12">
        <v>0</v>
      </c>
      <c r="W37" s="12"/>
      <c r="X37" s="12">
        <v>0</v>
      </c>
      <c r="Y37" s="12">
        <v>0</v>
      </c>
      <c r="Z37" s="12"/>
      <c r="AA37" s="12">
        <v>0</v>
      </c>
      <c r="AB37" s="12">
        <v>0</v>
      </c>
      <c r="AC37" s="12"/>
      <c r="AD37" s="12">
        <v>0</v>
      </c>
      <c r="AE37" s="12">
        <v>0</v>
      </c>
      <c r="AF37" s="12"/>
      <c r="AG37" s="12">
        <f t="shared" si="0"/>
        <v>703080</v>
      </c>
      <c r="AH37" s="12">
        <f t="shared" si="1"/>
        <v>112672</v>
      </c>
      <c r="AI37" s="13">
        <f t="shared" si="2"/>
        <v>16.025487853444844</v>
      </c>
    </row>
    <row r="38" spans="1:35">
      <c r="A38" s="14" t="s">
        <v>69</v>
      </c>
      <c r="B38" s="11" t="s">
        <v>70</v>
      </c>
      <c r="C38" s="12">
        <v>0</v>
      </c>
      <c r="D38" s="12">
        <v>0</v>
      </c>
      <c r="E38" s="12"/>
      <c r="F38" s="12">
        <v>859320</v>
      </c>
      <c r="G38" s="12">
        <v>143220</v>
      </c>
      <c r="H38" s="12">
        <v>16.666666666666668</v>
      </c>
      <c r="I38" s="12">
        <v>0</v>
      </c>
      <c r="J38" s="12">
        <v>0</v>
      </c>
      <c r="K38" s="12"/>
      <c r="L38" s="12">
        <v>0</v>
      </c>
      <c r="M38" s="12">
        <v>0</v>
      </c>
      <c r="N38" s="12"/>
      <c r="O38" s="12">
        <v>0</v>
      </c>
      <c r="P38" s="12">
        <v>0</v>
      </c>
      <c r="Q38" s="12"/>
      <c r="R38" s="12">
        <v>0</v>
      </c>
      <c r="S38" s="12">
        <v>0</v>
      </c>
      <c r="T38" s="12"/>
      <c r="U38" s="12">
        <v>0</v>
      </c>
      <c r="V38" s="12">
        <v>0</v>
      </c>
      <c r="W38" s="12"/>
      <c r="X38" s="12">
        <v>0</v>
      </c>
      <c r="Y38" s="12">
        <v>0</v>
      </c>
      <c r="Z38" s="12"/>
      <c r="AA38" s="12">
        <v>0</v>
      </c>
      <c r="AB38" s="12">
        <v>0</v>
      </c>
      <c r="AC38" s="12"/>
      <c r="AD38" s="12">
        <v>0</v>
      </c>
      <c r="AE38" s="12">
        <v>0</v>
      </c>
      <c r="AF38" s="12"/>
      <c r="AG38" s="12">
        <f t="shared" si="0"/>
        <v>859320</v>
      </c>
      <c r="AH38" s="12">
        <f t="shared" si="1"/>
        <v>143220</v>
      </c>
      <c r="AI38" s="13">
        <f t="shared" si="2"/>
        <v>16.666666666666664</v>
      </c>
    </row>
    <row r="39" spans="1:35">
      <c r="A39" s="14" t="s">
        <v>71</v>
      </c>
      <c r="B39" s="11" t="s">
        <v>72</v>
      </c>
      <c r="C39" s="12">
        <v>0</v>
      </c>
      <c r="D39" s="12">
        <v>0</v>
      </c>
      <c r="E39" s="12"/>
      <c r="F39" s="12">
        <v>1015560</v>
      </c>
      <c r="G39" s="12">
        <v>169260</v>
      </c>
      <c r="H39" s="12">
        <v>16.666666666666668</v>
      </c>
      <c r="I39" s="12">
        <v>0</v>
      </c>
      <c r="J39" s="12">
        <v>0</v>
      </c>
      <c r="K39" s="12"/>
      <c r="L39" s="12">
        <v>0</v>
      </c>
      <c r="M39" s="12">
        <v>0</v>
      </c>
      <c r="N39" s="12"/>
      <c r="O39" s="12">
        <v>0</v>
      </c>
      <c r="P39" s="12">
        <v>0</v>
      </c>
      <c r="Q39" s="12"/>
      <c r="R39" s="12">
        <v>0</v>
      </c>
      <c r="S39" s="12">
        <v>0</v>
      </c>
      <c r="T39" s="12"/>
      <c r="U39" s="12">
        <v>0</v>
      </c>
      <c r="V39" s="12">
        <v>0</v>
      </c>
      <c r="W39" s="12"/>
      <c r="X39" s="12">
        <v>0</v>
      </c>
      <c r="Y39" s="12">
        <v>0</v>
      </c>
      <c r="Z39" s="12"/>
      <c r="AA39" s="12">
        <v>0</v>
      </c>
      <c r="AB39" s="12">
        <v>0</v>
      </c>
      <c r="AC39" s="12"/>
      <c r="AD39" s="12">
        <v>0</v>
      </c>
      <c r="AE39" s="12">
        <v>0</v>
      </c>
      <c r="AF39" s="12"/>
      <c r="AG39" s="12">
        <f t="shared" si="0"/>
        <v>1015560</v>
      </c>
      <c r="AH39" s="12">
        <f t="shared" si="1"/>
        <v>169260</v>
      </c>
      <c r="AI39" s="13">
        <f t="shared" si="2"/>
        <v>16.666666666666664</v>
      </c>
    </row>
    <row r="40" spans="1:35">
      <c r="A40" s="14" t="s">
        <v>73</v>
      </c>
      <c r="B40" s="11" t="s">
        <v>74</v>
      </c>
      <c r="C40" s="12">
        <v>0</v>
      </c>
      <c r="D40" s="12">
        <v>0</v>
      </c>
      <c r="E40" s="12"/>
      <c r="F40" s="12">
        <v>1093680</v>
      </c>
      <c r="G40" s="12">
        <v>262694.96999999997</v>
      </c>
      <c r="H40" s="12">
        <v>24.019363067807767</v>
      </c>
      <c r="I40" s="12">
        <v>0</v>
      </c>
      <c r="J40" s="12">
        <v>0</v>
      </c>
      <c r="K40" s="12"/>
      <c r="L40" s="12">
        <v>0</v>
      </c>
      <c r="M40" s="12">
        <v>0</v>
      </c>
      <c r="N40" s="12"/>
      <c r="O40" s="12">
        <v>0</v>
      </c>
      <c r="P40" s="12">
        <v>0</v>
      </c>
      <c r="Q40" s="12"/>
      <c r="R40" s="12">
        <v>0</v>
      </c>
      <c r="S40" s="12">
        <v>0</v>
      </c>
      <c r="T40" s="12"/>
      <c r="U40" s="12">
        <v>4062484</v>
      </c>
      <c r="V40" s="12">
        <v>4062484</v>
      </c>
      <c r="W40" s="12">
        <v>100</v>
      </c>
      <c r="X40" s="12">
        <v>0</v>
      </c>
      <c r="Y40" s="12">
        <v>0</v>
      </c>
      <c r="Z40" s="12"/>
      <c r="AA40" s="12">
        <v>0</v>
      </c>
      <c r="AB40" s="12">
        <v>0</v>
      </c>
      <c r="AC40" s="12"/>
      <c r="AD40" s="12">
        <v>0</v>
      </c>
      <c r="AE40" s="12">
        <v>0</v>
      </c>
      <c r="AF40" s="12"/>
      <c r="AG40" s="12">
        <f t="shared" si="0"/>
        <v>5156164</v>
      </c>
      <c r="AH40" s="12">
        <f t="shared" si="1"/>
        <v>4325178.97</v>
      </c>
      <c r="AI40" s="13">
        <f t="shared" si="2"/>
        <v>83.883657889857645</v>
      </c>
    </row>
    <row r="41" spans="1:35">
      <c r="A41" s="14" t="s">
        <v>75</v>
      </c>
      <c r="B41" s="11" t="s">
        <v>76</v>
      </c>
      <c r="C41" s="12">
        <v>0</v>
      </c>
      <c r="D41" s="12">
        <v>0</v>
      </c>
      <c r="E41" s="12"/>
      <c r="F41" s="12">
        <v>312480</v>
      </c>
      <c r="G41" s="12">
        <v>78120</v>
      </c>
      <c r="H41" s="12">
        <v>25</v>
      </c>
      <c r="I41" s="12">
        <v>0</v>
      </c>
      <c r="J41" s="12">
        <v>0</v>
      </c>
      <c r="K41" s="12"/>
      <c r="L41" s="12">
        <v>0</v>
      </c>
      <c r="M41" s="12">
        <v>0</v>
      </c>
      <c r="N41" s="12"/>
      <c r="O41" s="12">
        <v>0</v>
      </c>
      <c r="P41" s="12">
        <v>0</v>
      </c>
      <c r="Q41" s="12"/>
      <c r="R41" s="12">
        <v>0</v>
      </c>
      <c r="S41" s="12">
        <v>0</v>
      </c>
      <c r="T41" s="12"/>
      <c r="U41" s="12">
        <v>0</v>
      </c>
      <c r="V41" s="12">
        <v>0</v>
      </c>
      <c r="W41" s="12"/>
      <c r="X41" s="12">
        <v>0</v>
      </c>
      <c r="Y41" s="12">
        <v>0</v>
      </c>
      <c r="Z41" s="12"/>
      <c r="AA41" s="12">
        <v>0</v>
      </c>
      <c r="AB41" s="12">
        <v>0</v>
      </c>
      <c r="AC41" s="12"/>
      <c r="AD41" s="12">
        <v>0</v>
      </c>
      <c r="AE41" s="12">
        <v>0</v>
      </c>
      <c r="AF41" s="12"/>
      <c r="AG41" s="12">
        <f t="shared" si="0"/>
        <v>312480</v>
      </c>
      <c r="AH41" s="12">
        <f t="shared" si="1"/>
        <v>78120</v>
      </c>
      <c r="AI41" s="13">
        <f t="shared" si="2"/>
        <v>25</v>
      </c>
    </row>
    <row r="42" spans="1:35" ht="25.5">
      <c r="A42" s="14" t="s">
        <v>77</v>
      </c>
      <c r="B42" s="11" t="s">
        <v>78</v>
      </c>
      <c r="C42" s="12">
        <v>0</v>
      </c>
      <c r="D42" s="12">
        <v>0</v>
      </c>
      <c r="E42" s="12"/>
      <c r="F42" s="12">
        <v>468720</v>
      </c>
      <c r="G42" s="12">
        <v>117180</v>
      </c>
      <c r="H42" s="12">
        <v>25</v>
      </c>
      <c r="I42" s="12">
        <v>0</v>
      </c>
      <c r="J42" s="12">
        <v>0</v>
      </c>
      <c r="K42" s="12"/>
      <c r="L42" s="12">
        <v>0</v>
      </c>
      <c r="M42" s="12">
        <v>0</v>
      </c>
      <c r="N42" s="12"/>
      <c r="O42" s="12">
        <v>0</v>
      </c>
      <c r="P42" s="12">
        <v>0</v>
      </c>
      <c r="Q42" s="12"/>
      <c r="R42" s="12">
        <v>0</v>
      </c>
      <c r="S42" s="12">
        <v>0</v>
      </c>
      <c r="T42" s="12"/>
      <c r="U42" s="12">
        <v>0</v>
      </c>
      <c r="V42" s="12">
        <v>0</v>
      </c>
      <c r="W42" s="12"/>
      <c r="X42" s="12">
        <v>0</v>
      </c>
      <c r="Y42" s="12">
        <v>0</v>
      </c>
      <c r="Z42" s="12"/>
      <c r="AA42" s="12">
        <v>0</v>
      </c>
      <c r="AB42" s="12">
        <v>0</v>
      </c>
      <c r="AC42" s="12"/>
      <c r="AD42" s="12">
        <v>0</v>
      </c>
      <c r="AE42" s="12">
        <v>0</v>
      </c>
      <c r="AF42" s="12"/>
      <c r="AG42" s="12">
        <f t="shared" si="0"/>
        <v>468720</v>
      </c>
      <c r="AH42" s="12">
        <f t="shared" si="1"/>
        <v>117180</v>
      </c>
      <c r="AI42" s="13">
        <f t="shared" si="2"/>
        <v>25</v>
      </c>
    </row>
    <row r="43" spans="1:35">
      <c r="A43" s="14" t="s">
        <v>79</v>
      </c>
      <c r="B43" s="11" t="s">
        <v>80</v>
      </c>
      <c r="C43" s="12">
        <v>0</v>
      </c>
      <c r="D43" s="12">
        <v>0</v>
      </c>
      <c r="E43" s="12"/>
      <c r="F43" s="12">
        <v>546840</v>
      </c>
      <c r="G43" s="12">
        <v>117180</v>
      </c>
      <c r="H43" s="12">
        <v>21.428571428571427</v>
      </c>
      <c r="I43" s="12">
        <v>0</v>
      </c>
      <c r="J43" s="12">
        <v>0</v>
      </c>
      <c r="K43" s="12"/>
      <c r="L43" s="12">
        <v>0</v>
      </c>
      <c r="M43" s="12">
        <v>0</v>
      </c>
      <c r="N43" s="12"/>
      <c r="O43" s="12">
        <v>0</v>
      </c>
      <c r="P43" s="12">
        <v>0</v>
      </c>
      <c r="Q43" s="12"/>
      <c r="R43" s="12">
        <v>0</v>
      </c>
      <c r="S43" s="12">
        <v>0</v>
      </c>
      <c r="T43" s="12"/>
      <c r="U43" s="12">
        <v>0</v>
      </c>
      <c r="V43" s="12">
        <v>0</v>
      </c>
      <c r="W43" s="12"/>
      <c r="X43" s="12">
        <v>0</v>
      </c>
      <c r="Y43" s="12">
        <v>0</v>
      </c>
      <c r="Z43" s="12"/>
      <c r="AA43" s="12">
        <v>0</v>
      </c>
      <c r="AB43" s="12">
        <v>0</v>
      </c>
      <c r="AC43" s="12"/>
      <c r="AD43" s="12">
        <v>0</v>
      </c>
      <c r="AE43" s="12">
        <v>0</v>
      </c>
      <c r="AF43" s="12"/>
      <c r="AG43" s="12">
        <f t="shared" si="0"/>
        <v>546840</v>
      </c>
      <c r="AH43" s="12">
        <f t="shared" si="1"/>
        <v>117180</v>
      </c>
      <c r="AI43" s="13">
        <f t="shared" si="2"/>
        <v>21.428571428571427</v>
      </c>
    </row>
    <row r="44" spans="1:35">
      <c r="A44" s="14" t="s">
        <v>81</v>
      </c>
      <c r="B44" s="11" t="s">
        <v>82</v>
      </c>
      <c r="C44" s="12">
        <v>0</v>
      </c>
      <c r="D44" s="12">
        <v>0</v>
      </c>
      <c r="E44" s="12"/>
      <c r="F44" s="12">
        <v>234360</v>
      </c>
      <c r="G44" s="12">
        <v>58590</v>
      </c>
      <c r="H44" s="12">
        <v>25</v>
      </c>
      <c r="I44" s="12">
        <v>0</v>
      </c>
      <c r="J44" s="12">
        <v>0</v>
      </c>
      <c r="K44" s="12"/>
      <c r="L44" s="12">
        <v>0</v>
      </c>
      <c r="M44" s="12">
        <v>0</v>
      </c>
      <c r="N44" s="12"/>
      <c r="O44" s="12">
        <v>0</v>
      </c>
      <c r="P44" s="12">
        <v>0</v>
      </c>
      <c r="Q44" s="12"/>
      <c r="R44" s="12">
        <v>0</v>
      </c>
      <c r="S44" s="12">
        <v>0</v>
      </c>
      <c r="T44" s="12"/>
      <c r="U44" s="12">
        <v>0</v>
      </c>
      <c r="V44" s="12">
        <v>0</v>
      </c>
      <c r="W44" s="12"/>
      <c r="X44" s="12">
        <v>0</v>
      </c>
      <c r="Y44" s="12">
        <v>0</v>
      </c>
      <c r="Z44" s="12"/>
      <c r="AA44" s="12">
        <v>37656405</v>
      </c>
      <c r="AB44" s="12">
        <v>0</v>
      </c>
      <c r="AC44" s="12">
        <v>0</v>
      </c>
      <c r="AD44" s="12">
        <v>0</v>
      </c>
      <c r="AE44" s="12">
        <v>0</v>
      </c>
      <c r="AF44" s="12"/>
      <c r="AG44" s="12">
        <f t="shared" si="0"/>
        <v>37890765</v>
      </c>
      <c r="AH44" s="12">
        <f t="shared" si="1"/>
        <v>58590</v>
      </c>
      <c r="AI44" s="13">
        <f t="shared" si="2"/>
        <v>0.15462870702135467</v>
      </c>
    </row>
    <row r="45" spans="1:35">
      <c r="A45" s="14" t="s">
        <v>83</v>
      </c>
      <c r="B45" s="11" t="s">
        <v>84</v>
      </c>
      <c r="C45" s="12">
        <v>0</v>
      </c>
      <c r="D45" s="12">
        <v>0</v>
      </c>
      <c r="E45" s="12"/>
      <c r="F45" s="12">
        <v>7499520</v>
      </c>
      <c r="G45" s="12">
        <v>1610798.21</v>
      </c>
      <c r="H45" s="12">
        <v>21.478684102449222</v>
      </c>
      <c r="I45" s="12">
        <v>0</v>
      </c>
      <c r="J45" s="12">
        <v>0</v>
      </c>
      <c r="K45" s="12"/>
      <c r="L45" s="12">
        <v>0</v>
      </c>
      <c r="M45" s="12">
        <v>0</v>
      </c>
      <c r="N45" s="12"/>
      <c r="O45" s="12">
        <v>0</v>
      </c>
      <c r="P45" s="12">
        <v>0</v>
      </c>
      <c r="Q45" s="12"/>
      <c r="R45" s="12">
        <v>0</v>
      </c>
      <c r="S45" s="12">
        <v>0</v>
      </c>
      <c r="T45" s="12"/>
      <c r="U45" s="12">
        <v>3013591</v>
      </c>
      <c r="V45" s="12">
        <v>1319271</v>
      </c>
      <c r="W45" s="12">
        <v>43.777373903758011</v>
      </c>
      <c r="X45" s="12">
        <v>85153281</v>
      </c>
      <c r="Y45" s="12">
        <v>0</v>
      </c>
      <c r="Z45" s="12">
        <v>0</v>
      </c>
      <c r="AA45" s="12">
        <v>94500000</v>
      </c>
      <c r="AB45" s="12">
        <v>91216300</v>
      </c>
      <c r="AC45" s="12">
        <v>96.52518518518518</v>
      </c>
      <c r="AD45" s="12">
        <v>0</v>
      </c>
      <c r="AE45" s="12">
        <v>0</v>
      </c>
      <c r="AF45" s="12"/>
      <c r="AG45" s="12">
        <f t="shared" si="0"/>
        <v>190166392</v>
      </c>
      <c r="AH45" s="12">
        <f t="shared" si="1"/>
        <v>94146369.209999993</v>
      </c>
      <c r="AI45" s="13">
        <f t="shared" si="2"/>
        <v>49.507364692495187</v>
      </c>
    </row>
    <row r="46" spans="1:35">
      <c r="A46" s="15" t="s">
        <v>85</v>
      </c>
      <c r="B46" s="16"/>
      <c r="C46" s="17">
        <v>850000</v>
      </c>
      <c r="D46" s="17">
        <v>0</v>
      </c>
      <c r="E46" s="17">
        <v>0</v>
      </c>
      <c r="F46" s="17">
        <v>33907480</v>
      </c>
      <c r="G46" s="17">
        <v>7544623.9800000004</v>
      </c>
      <c r="H46" s="17">
        <v>22.250618388626933</v>
      </c>
      <c r="I46" s="17">
        <v>3000000</v>
      </c>
      <c r="J46" s="17">
        <v>0</v>
      </c>
      <c r="K46" s="17">
        <v>0</v>
      </c>
      <c r="L46" s="17">
        <v>370000</v>
      </c>
      <c r="M46" s="17">
        <v>0</v>
      </c>
      <c r="N46" s="17">
        <v>0</v>
      </c>
      <c r="O46" s="17">
        <v>116000</v>
      </c>
      <c r="P46" s="17">
        <v>0</v>
      </c>
      <c r="Q46" s="17">
        <v>0</v>
      </c>
      <c r="R46" s="17">
        <v>137343</v>
      </c>
      <c r="S46" s="17">
        <v>137343</v>
      </c>
      <c r="T46" s="17">
        <v>100</v>
      </c>
      <c r="U46" s="17">
        <v>30487918</v>
      </c>
      <c r="V46" s="17">
        <v>19910118</v>
      </c>
      <c r="W46" s="17">
        <v>65.304944732533059</v>
      </c>
      <c r="X46" s="17">
        <v>902563362</v>
      </c>
      <c r="Y46" s="17">
        <v>0</v>
      </c>
      <c r="Z46" s="17">
        <v>0</v>
      </c>
      <c r="AA46" s="17">
        <v>643910000</v>
      </c>
      <c r="AB46" s="17">
        <v>91216300</v>
      </c>
      <c r="AC46" s="17">
        <v>14.166001459831342</v>
      </c>
      <c r="AD46" s="17">
        <v>18000000</v>
      </c>
      <c r="AE46" s="17">
        <v>0</v>
      </c>
      <c r="AF46" s="17">
        <v>0</v>
      </c>
      <c r="AG46" s="17">
        <f>SUM(AG11:AG45)</f>
        <v>1633342103</v>
      </c>
      <c r="AH46" s="17">
        <f>SUM(AH11:AH45)</f>
        <v>118808384.97999999</v>
      </c>
      <c r="AI46" s="18">
        <f>AH46/AG46*100</f>
        <v>7.2739436987378019</v>
      </c>
    </row>
  </sheetData>
  <mergeCells count="44">
    <mergeCell ref="A3:L3"/>
    <mergeCell ref="A5:A10"/>
    <mergeCell ref="B5:B10"/>
    <mergeCell ref="AG6:AG10"/>
    <mergeCell ref="AH6:AH10"/>
    <mergeCell ref="AI6:AI10"/>
    <mergeCell ref="O6:Q6"/>
    <mergeCell ref="R6:T6"/>
    <mergeCell ref="U6:W6"/>
    <mergeCell ref="C5:AF5"/>
    <mergeCell ref="AG5:AI5"/>
    <mergeCell ref="C8:E8"/>
    <mergeCell ref="F6:H6"/>
    <mergeCell ref="AD6:AF6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  <mergeCell ref="X6:Z6"/>
    <mergeCell ref="AA6:AC6"/>
    <mergeCell ref="I6:K6"/>
    <mergeCell ref="L6:N6"/>
    <mergeCell ref="A1:AI1"/>
    <mergeCell ref="A2:AI2"/>
    <mergeCell ref="A4:AI4"/>
    <mergeCell ref="X7:Z7"/>
    <mergeCell ref="AA7:AC7"/>
    <mergeCell ref="AD7:AF7"/>
    <mergeCell ref="C7:E7"/>
    <mergeCell ref="F7:H7"/>
    <mergeCell ref="I7:K7"/>
    <mergeCell ref="L7:N7"/>
    <mergeCell ref="O7:Q7"/>
    <mergeCell ref="C6:E6"/>
    <mergeCell ref="U8:W8"/>
    <mergeCell ref="R8:T8"/>
    <mergeCell ref="R7:T7"/>
    <mergeCell ref="U7:W7"/>
  </mergeCells>
  <hyperlinks>
    <hyperlink ref="AA7:AC7" r:id="rId1" display="https://kursk.ru/upload/iblock/9dc/0hn393roxmrqo97w6tt8kyfd4v7j6jux/Pril.-14-_Tab.-50_-_inoy-MBT-na-infrastrukturnye-proekty-v-sfere-ZHKKH_.xlsx"/>
    <hyperlink ref="F7:H7" r:id="rId2" display="Постановление Правительства Курской области от 29.01.2026 №30-пп "/>
    <hyperlink ref="R7:T7" r:id="rId3" display="Постановление Правительства Курской область от 12.02.2026 №80-пп "/>
    <hyperlink ref="R8:T8" r:id="rId4" display="Постановление Правительства Курской область от 17.03.2026 №166-пп "/>
    <hyperlink ref="R9:T9" r:id="rId5" display="Постановление Правительства Курской область от 17.03.2026 &quot; №167-пп "/>
    <hyperlink ref="U7:W7" r:id="rId6" display="Постановление Правительства Курской области от 12.02.2026 №79-пп"/>
    <hyperlink ref="U8:W8" r:id="rId7" display="Постановление Правительства Курской области от 17.03.2026  №168-пп "/>
    <hyperlink ref="U9:W9" r:id="rId8" display="Постановление Правительства Курской области от 30.03.2026 №216-пп "/>
    <hyperlink ref="X7:Z7" r:id="rId9" display="Постановление Правительства Курской области от 23.12.2025 №992-пп "/>
    <hyperlink ref="AD7:AF7" r:id="rId10" display="Постановление Правительства Курской области от 13.02.2026 №91-пп "/>
    <hyperlink ref="C7:E7" r:id="rId11" display="Закон Курской области от 12.12.2025 № 84-ЗКО &quot;Об областном бюджете на 2026 год и на плановый период 2027 и 2028 годов&quot;"/>
    <hyperlink ref="I7:K7" r:id="rId12" display="Закон Курской области от 12.12.2025 № 84-ЗКО &quot;Об областном бюджете на 2026 год и на плановый период 2027 и 2028 годов&quot;"/>
    <hyperlink ref="L7:N7" r:id="rId13" display="Закон Курской области от 12.12.2025 № 84-ЗКО &quot;Об областном бюджете на 2026 год и на плановый период 2027 и 2028 годов&quot;"/>
    <hyperlink ref="O7:Q7" r:id="rId14" display="Закон Курской области от 12.12.2025 № 84-ЗКО &quot;Об областном бюджете на 2026 год и на плановый период 2027 и 2028 годов&quot;"/>
  </hyperlinks>
  <pageMargins left="0.2" right="0.2" top="0.74803149606299213" bottom="0.74803149606299213" header="0.31496062992125984" footer="0.31496062992125984"/>
  <pageSetup paperSize="9" scale="50" fitToHeight="0" orientation="landscape"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31.03.2026&lt;/string&gt;&#10;  &lt;/DateInfo&gt;&#10;  &lt;DocumentCode&gt;MAKET_GENERATOR&lt;/DocumentCode&gt;&#10;  &lt;ObjectCode&gt;MAKET_GENERATOR&lt;/ObjectCode&gt;&#10;  &lt;DocumentName&gt;Расшифровка 530 - 2 для Буровниковай&lt;/Document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76BEBF66-F762-4114-ABA0-E4BD067743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Звягина</dc:creator>
  <cp:lastModifiedBy>Zvyagina_I</cp:lastModifiedBy>
  <cp:lastPrinted>2026-04-29T14:01:07Z</cp:lastPrinted>
  <dcterms:created xsi:type="dcterms:W3CDTF">2026-04-29T08:04:41Z</dcterms:created>
  <dcterms:modified xsi:type="dcterms:W3CDTF">2026-04-29T14:02:22Z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Расшифровка 530 - 2 для Буровниковай(2).xlsx</vt:lpwstr>
  </property>
  <property fmtid="{D5CDD505-2E9C-101B-9397-08002B2CF9AE}" pid="3" name="Версия клиента">
    <vt:lpwstr>25.1.516.331 (.NET 4.7.2)</vt:lpwstr>
  </property>
  <property fmtid="{D5CDD505-2E9C-101B-9397-08002B2CF9AE}" pid="4" name="Версия базы">
    <vt:lpwstr>25.1.1321.100088233</vt:lpwstr>
  </property>
  <property fmtid="{D5CDD505-2E9C-101B-9397-08002B2CF9AE}" pid="5" name="Пользователь">
    <vt:lpwstr>звягинаиа</vt:lpwstr>
  </property>
  <property fmtid="{D5CDD505-2E9C-101B-9397-08002B2CF9AE}" pid="6" name="Шаблон">
    <vt:lpwstr>rep_maket.XLT</vt:lpwstr>
  </property>
</Properties>
</file>