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Лист2!$A$1:$G$239</definedName>
  </definedNames>
  <calcPr calcId="125725"/>
</workbook>
</file>

<file path=xl/calcChain.xml><?xml version="1.0" encoding="utf-8"?>
<calcChain xmlns="http://schemas.openxmlformats.org/spreadsheetml/2006/main">
  <c r="G6" i="5"/>
  <c r="F6"/>
  <c r="E6"/>
  <c r="J43" l="1"/>
  <c r="I43"/>
  <c r="M43" s="1"/>
  <c r="K67" l="1"/>
  <c r="I67" l="1"/>
  <c r="M67" s="1"/>
  <c r="K43" l="1"/>
  <c r="J67"/>
  <c r="H43" l="1"/>
  <c r="L43" s="1"/>
  <c r="H67" l="1"/>
  <c r="L67" s="1"/>
</calcChain>
</file>

<file path=xl/sharedStrings.xml><?xml version="1.0" encoding="utf-8"?>
<sst xmlns="http://schemas.openxmlformats.org/spreadsheetml/2006/main" count="239" uniqueCount="233">
  <si>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</si>
  <si>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</si>
  <si>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</si>
  <si>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</si>
  <si>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</si>
  <si>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</si>
  <si>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</si>
  <si>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</si>
  <si>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</si>
  <si>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</si>
  <si>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</si>
  <si>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</si>
  <si>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</si>
  <si>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</si>
  <si>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</si>
  <si>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</si>
  <si>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</si>
  <si>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</si>
  <si>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</si>
  <si>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</si>
  <si>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</si>
  <si>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</si>
  <si>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</si>
  <si>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</si>
  <si>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</si>
  <si>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</si>
  <si>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</si>
  <si>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</si>
  <si>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</si>
  <si>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</si>
  <si>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</si>
  <si>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</si>
  <si>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</si>
  <si>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</si>
  <si>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</si>
  <si>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</si>
  <si>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</si>
  <si>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</si>
  <si>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</si>
  <si>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</si>
  <si>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</si>
  <si>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</si>
  <si>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</si>
  <si>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</si>
  <si>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</si>
  <si>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</si>
  <si>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</si>
  <si>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</si>
  <si>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</si>
  <si>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</si>
  <si>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</si>
  <si>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</si>
  <si>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</si>
  <si>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</si>
  <si>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</si>
  <si>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</si>
  <si>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</si>
  <si>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</si>
  <si>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</si>
  <si>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</si>
  <si>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</si>
  <si>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</si>
  <si>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</si>
  <si>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</si>
  <si>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</si>
  <si>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</si>
  <si>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</si>
  <si>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</si>
  <si>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</si>
  <si>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</si>
  <si>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</si>
  <si>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</si>
  <si>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</si>
  <si>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</si>
  <si>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</si>
  <si>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</si>
  <si>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</si>
  <si>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</si>
  <si>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</si>
  <si>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</si>
  <si>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</si>
  <si>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</si>
  <si>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</si>
  <si>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</si>
  <si>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</si>
  <si>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</si>
  <si>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01.10.2020 г. </t>
  </si>
  <si>
    <t xml:space="preserve">Фактически поступило с начала года на 01.10.2021 г. </t>
  </si>
  <si>
    <t>% выполнения фактических поступлений на 01.10.2021 г. к плану 2021 года</t>
  </si>
  <si>
    <t xml:space="preserve">Отклонения факта на 01.10.2021 г. от 01.10.2020 г., </t>
  </si>
  <si>
    <t xml:space="preserve">Поступление  доходов в консолидированный бюджет Курской области в 2021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</si>
  <si>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</si>
  <si>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</si>
  <si>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</si>
  <si>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</si>
  <si>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</si>
  <si>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</si>
  <si>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</si>
  <si>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</si>
  <si>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</si>
  <si>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</si>
  <si>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</si>
  <si>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</si>
  <si>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</si>
  <si>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</si>
  <si>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</si>
  <si>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</si>
  <si>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</si>
  <si>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</si>
  <si>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</si>
  <si>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</si>
  <si>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</si>
  <si>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</si>
  <si>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</si>
  <si>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</si>
  <si>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</si>
  <si>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</si>
  <si>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</si>
  <si>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</si>
  <si>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</si>
  <si>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</si>
  <si>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</si>
  <si>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</si>
  <si>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</si>
  <si>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</si>
  <si>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</si>
  <si>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</si>
  <si>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</si>
  <si>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</si>
  <si>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</si>
  <si>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</si>
  <si>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</si>
  <si>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</si>
  <si>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на создание мобильных технопарков "Кванториум"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</si>
  <si>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</si>
  <si>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</si>
  <si>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</si>
  <si>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</si>
  <si>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</si>
  <si>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</si>
  <si>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</si>
  <si>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</si>
  <si>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</si>
  <si>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</si>
  <si>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</si>
  <si>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</si>
  <si>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</si>
  <si>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</si>
  <si>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</si>
  <si>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</si>
  <si>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</si>
  <si>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</si>
  <si>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</si>
  <si>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</si>
  <si>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</si>
  <si>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</si>
  <si>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</si>
  <si>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</si>
  <si>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</si>
  <si>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</si>
  <si>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</si>
  <si>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</si>
  <si>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</si>
  <si>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</si>
  <si>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</si>
  <si>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</si>
  <si>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</si>
  <si>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</si>
  <si>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</si>
  <si>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</si>
  <si>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</si>
  <si>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</si>
  <si>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</si>
  <si>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</si>
  <si>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</si>
  <si>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</si>
  <si>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</si>
  <si>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</si>
  <si>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</si>
  <si>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</si>
  <si>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</si>
  <si>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</si>
  <si>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</si>
  <si>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</si>
  <si>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</si>
  <si>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</si>
  <si>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</si>
  <si>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</si>
  <si>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</si>
  <si>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</si>
  <si>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</si>
  <si>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</si>
  <si>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</si>
  <si>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</si>
  <si>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</si>
  <si>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</si>
  <si>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</si>
  <si>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</si>
  <si>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</si>
  <si>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</si>
  <si>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</si>
  <si>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</si>
  <si>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</si>
  <si>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</si>
  <si>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</si>
  <si>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</si>
  <si>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</si>
  <si>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</si>
  <si>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</si>
  <si>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</si>
  <si>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</si>
  <si>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</si>
  <si>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</si>
  <si>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</si>
  <si>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</si>
  <si>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</si>
  <si>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</si>
  <si>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</si>
  <si>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</si>
  <si>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</si>
  <si>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</si>
  <si>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</si>
  <si>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</si>
  <si>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</si>
  <si>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Прочие межбюджетные трансферты, передаваемые бюджетам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</si>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</sst>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6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19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8"/>
  <sheetViews>
    <sheetView tabSelected="1" view="pageBreakPreview" topLeftCell="A203" zoomScale="60" zoomScaleNormal="100" workbookViewId="0">
      <pane xSplit="1" topLeftCell="B1" activePane="topRight" state="frozen"/>
      <selection pane="topRight" activeCell="Q234" sqref="Q234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38.25" customHeight="1">
      <c r="A1" s="39" t="s">
        <v>90</v>
      </c>
      <c r="B1" s="39"/>
      <c r="C1" s="39"/>
      <c r="D1" s="39"/>
      <c r="E1" s="39"/>
      <c r="F1" s="40"/>
      <c r="G1" s="40"/>
    </row>
    <row r="2" spans="1:15" ht="20.25" customHeight="1">
      <c r="C2" s="22"/>
      <c r="D2" s="5"/>
      <c r="E2" s="22"/>
      <c r="F2" s="50" t="s">
        <v>32</v>
      </c>
      <c r="G2" s="50"/>
    </row>
    <row r="3" spans="1:15" ht="15.75" customHeight="1">
      <c r="A3" s="51" t="s">
        <v>2</v>
      </c>
      <c r="B3" s="51"/>
      <c r="C3" s="51"/>
      <c r="D3" s="51"/>
      <c r="E3" s="51"/>
      <c r="F3" s="51"/>
      <c r="G3" s="51"/>
    </row>
    <row r="4" spans="1:15" s="2" customFormat="1" ht="41.25" customHeight="1">
      <c r="A4" s="51"/>
      <c r="B4" s="51" t="s">
        <v>86</v>
      </c>
      <c r="C4" s="52" t="s">
        <v>79</v>
      </c>
      <c r="D4" s="51" t="s">
        <v>87</v>
      </c>
      <c r="E4" s="52" t="s">
        <v>88</v>
      </c>
      <c r="F4" s="53" t="s">
        <v>89</v>
      </c>
      <c r="G4" s="53"/>
      <c r="H4" s="8"/>
      <c r="I4" s="4"/>
      <c r="J4" s="8"/>
      <c r="K4" s="4"/>
      <c r="L4" s="8"/>
      <c r="M4" s="8"/>
    </row>
    <row r="5" spans="1:15" ht="49.5" customHeight="1">
      <c r="A5" s="51"/>
      <c r="B5" s="54"/>
      <c r="C5" s="54"/>
      <c r="D5" s="54"/>
      <c r="E5" s="55"/>
      <c r="F5" s="56" t="s">
        <v>35</v>
      </c>
      <c r="G5" s="56" t="s">
        <v>31</v>
      </c>
      <c r="H5" s="10"/>
      <c r="I5" s="11"/>
      <c r="J5" s="10"/>
      <c r="K5" s="11"/>
      <c r="L5" s="10"/>
      <c r="M5" s="10"/>
      <c r="N5" s="26"/>
    </row>
    <row r="6" spans="1:15" ht="25.5" customHeight="1">
      <c r="A6" s="41" t="s">
        <v>91</v>
      </c>
      <c r="B6" s="21">
        <v>54001719</v>
      </c>
      <c r="C6" s="21">
        <v>94562494</v>
      </c>
      <c r="D6" s="21">
        <v>75946621</v>
      </c>
      <c r="E6" s="42">
        <f>D6/C6*100</f>
        <v>80.313682293531727</v>
      </c>
      <c r="F6" s="21">
        <f>D6-B6</f>
        <v>21944902</v>
      </c>
      <c r="G6" s="42">
        <f>D6/B6*100</f>
        <v>140.63741378306864</v>
      </c>
      <c r="H6" s="10"/>
      <c r="I6" s="11"/>
      <c r="J6" s="10"/>
      <c r="K6" s="11"/>
      <c r="L6" s="10"/>
      <c r="M6" s="10"/>
      <c r="N6" s="26"/>
    </row>
    <row r="7" spans="1:15" ht="15.75" customHeight="1">
      <c r="A7" s="56" t="s">
        <v>59</v>
      </c>
      <c r="B7" s="21">
        <v>38361846</v>
      </c>
      <c r="C7" s="21">
        <v>70515461</v>
      </c>
      <c r="D7" s="21">
        <v>59150910</v>
      </c>
      <c r="E7" s="57">
        <v>83.883603909219289</v>
      </c>
      <c r="F7" s="21">
        <v>20789064</v>
      </c>
      <c r="G7" s="57">
        <v>154.19203236465734</v>
      </c>
      <c r="H7" s="12"/>
      <c r="I7" s="12"/>
      <c r="J7" s="12"/>
      <c r="K7" s="12"/>
      <c r="L7" s="12"/>
      <c r="M7" s="12"/>
      <c r="O7" s="26"/>
    </row>
    <row r="8" spans="1:15">
      <c r="A8" s="58" t="s">
        <v>60</v>
      </c>
      <c r="B8" s="21"/>
      <c r="C8" s="21"/>
      <c r="D8" s="21"/>
      <c r="E8" s="57"/>
      <c r="F8" s="21"/>
      <c r="G8" s="57"/>
      <c r="H8" s="12"/>
      <c r="I8" s="12"/>
      <c r="J8" s="12"/>
      <c r="K8" s="12"/>
      <c r="L8" s="12"/>
      <c r="M8" s="12"/>
      <c r="O8" s="26"/>
    </row>
    <row r="9" spans="1:15">
      <c r="A9" s="56" t="s">
        <v>17</v>
      </c>
      <c r="B9" s="21">
        <v>36124230</v>
      </c>
      <c r="C9" s="21">
        <v>67322241</v>
      </c>
      <c r="D9" s="21">
        <v>56085355</v>
      </c>
      <c r="E9" s="57">
        <v>83.308805777870646</v>
      </c>
      <c r="F9" s="21">
        <v>19961125</v>
      </c>
      <c r="G9" s="57">
        <v>155.25688713641784</v>
      </c>
      <c r="H9" s="12"/>
      <c r="I9" s="12"/>
      <c r="J9" s="12"/>
      <c r="K9" s="12"/>
      <c r="L9" s="12"/>
      <c r="M9" s="12"/>
      <c r="O9" s="26"/>
    </row>
    <row r="10" spans="1:15" ht="15" customHeight="1">
      <c r="A10" s="56" t="s">
        <v>16</v>
      </c>
      <c r="B10" s="21">
        <v>2237616</v>
      </c>
      <c r="C10" s="21">
        <v>3193220</v>
      </c>
      <c r="D10" s="21">
        <v>3065555</v>
      </c>
      <c r="E10" s="57">
        <v>96.001997983226957</v>
      </c>
      <c r="F10" s="21">
        <v>827939</v>
      </c>
      <c r="G10" s="57">
        <v>137.00094207406454</v>
      </c>
      <c r="H10" s="12"/>
      <c r="I10" s="12"/>
      <c r="J10" s="12"/>
      <c r="K10" s="12"/>
      <c r="L10" s="12"/>
      <c r="M10" s="12"/>
      <c r="O10" s="26"/>
    </row>
    <row r="11" spans="1:15" ht="1.5" hidden="1" customHeight="1">
      <c r="A11" s="56"/>
      <c r="B11" s="21"/>
      <c r="C11" s="21"/>
      <c r="D11" s="9"/>
      <c r="E11" s="59"/>
      <c r="F11" s="9"/>
      <c r="G11" s="59"/>
      <c r="H11" s="10"/>
      <c r="I11" s="11"/>
      <c r="J11" s="10"/>
      <c r="K11" s="11"/>
      <c r="L11" s="10"/>
      <c r="M11" s="10"/>
    </row>
    <row r="12" spans="1:15">
      <c r="A12" s="60" t="s">
        <v>3</v>
      </c>
      <c r="B12" s="35"/>
      <c r="C12" s="35"/>
      <c r="D12" s="9"/>
      <c r="E12" s="59"/>
      <c r="F12" s="9"/>
      <c r="G12" s="59"/>
      <c r="H12" s="10"/>
      <c r="I12" s="11"/>
      <c r="J12" s="10"/>
      <c r="K12" s="11"/>
      <c r="L12" s="10"/>
      <c r="M12" s="10"/>
    </row>
    <row r="13" spans="1:15" s="1" customFormat="1">
      <c r="A13" s="61" t="s">
        <v>4</v>
      </c>
      <c r="B13" s="9">
        <v>12672050</v>
      </c>
      <c r="C13" s="9">
        <v>29481020</v>
      </c>
      <c r="D13" s="9">
        <v>29801965</v>
      </c>
      <c r="E13" s="59">
        <v>101.08864957861023</v>
      </c>
      <c r="F13" s="9">
        <v>17129915</v>
      </c>
      <c r="G13" s="59">
        <v>235.1787200965905</v>
      </c>
      <c r="H13" s="7"/>
      <c r="I13" s="11"/>
      <c r="J13" s="10"/>
      <c r="K13" s="11"/>
      <c r="L13" s="10"/>
      <c r="M13" s="10"/>
    </row>
    <row r="14" spans="1:15" s="1" customFormat="1">
      <c r="A14" s="61" t="s">
        <v>5</v>
      </c>
      <c r="B14" s="36">
        <v>12831715</v>
      </c>
      <c r="C14" s="36">
        <v>20716082</v>
      </c>
      <c r="D14" s="36">
        <v>14341950</v>
      </c>
      <c r="E14" s="59">
        <v>69.230996478967398</v>
      </c>
      <c r="F14" s="9">
        <v>1510235</v>
      </c>
      <c r="G14" s="59">
        <v>111.7695491210645</v>
      </c>
    </row>
    <row r="15" spans="1:15" s="13" customFormat="1" ht="15.75" customHeight="1">
      <c r="A15" s="60" t="s">
        <v>33</v>
      </c>
      <c r="B15" s="14"/>
      <c r="C15" s="9"/>
      <c r="D15" s="14"/>
      <c r="E15" s="62"/>
      <c r="F15" s="14"/>
      <c r="G15" s="62"/>
      <c r="H15" s="28"/>
      <c r="I15" s="15"/>
      <c r="K15" s="16"/>
    </row>
    <row r="16" spans="1:15" s="13" customFormat="1" ht="56.25">
      <c r="A16" s="63" t="s">
        <v>69</v>
      </c>
      <c r="B16" s="14">
        <v>12427468</v>
      </c>
      <c r="C16" s="14">
        <v>19556089</v>
      </c>
      <c r="D16" s="14">
        <v>13302451</v>
      </c>
      <c r="E16" s="62">
        <v>68.022041626012225</v>
      </c>
      <c r="F16" s="14">
        <v>874983</v>
      </c>
      <c r="G16" s="62">
        <v>107.04071818973905</v>
      </c>
      <c r="H16" s="28"/>
      <c r="I16" s="15"/>
      <c r="K16" s="16"/>
    </row>
    <row r="17" spans="1:11" s="13" customFormat="1" ht="90">
      <c r="A17" s="63" t="s">
        <v>70</v>
      </c>
      <c r="B17" s="14">
        <v>237581</v>
      </c>
      <c r="C17" s="14">
        <v>321200</v>
      </c>
      <c r="D17" s="14">
        <v>284499</v>
      </c>
      <c r="E17" s="62">
        <v>88.573785803237854</v>
      </c>
      <c r="F17" s="14">
        <v>46918</v>
      </c>
      <c r="G17" s="62">
        <v>119.74821218868512</v>
      </c>
      <c r="H17" s="28"/>
      <c r="I17" s="15"/>
      <c r="K17" s="16"/>
    </row>
    <row r="18" spans="1:11" s="13" customFormat="1" ht="33.75">
      <c r="A18" s="63" t="s">
        <v>39</v>
      </c>
      <c r="B18" s="14">
        <v>115237</v>
      </c>
      <c r="C18" s="14">
        <v>162152</v>
      </c>
      <c r="D18" s="14">
        <v>153008</v>
      </c>
      <c r="E18" s="62">
        <v>94.36084661305442</v>
      </c>
      <c r="F18" s="14">
        <v>37771</v>
      </c>
      <c r="G18" s="62">
        <v>132.77679911833872</v>
      </c>
      <c r="H18" s="28"/>
      <c r="I18" s="15"/>
      <c r="K18" s="16"/>
    </row>
    <row r="19" spans="1:11" s="13" customFormat="1" ht="67.5">
      <c r="A19" s="63" t="s">
        <v>68</v>
      </c>
      <c r="B19" s="14">
        <v>51429</v>
      </c>
      <c r="C19" s="14">
        <v>60614</v>
      </c>
      <c r="D19" s="14">
        <v>63250</v>
      </c>
      <c r="E19" s="62">
        <v>104.34883030323027</v>
      </c>
      <c r="F19" s="14">
        <v>11821</v>
      </c>
      <c r="G19" s="62">
        <v>122.98508623539249</v>
      </c>
      <c r="H19" s="28"/>
      <c r="I19" s="15"/>
      <c r="K19" s="16"/>
    </row>
    <row r="20" spans="1:11" s="13" customFormat="1" ht="33.75">
      <c r="A20" s="63" t="s">
        <v>75</v>
      </c>
      <c r="B20" s="14"/>
      <c r="C20" s="14">
        <v>0</v>
      </c>
      <c r="D20" s="14">
        <v>5</v>
      </c>
      <c r="E20" s="62">
        <v>0</v>
      </c>
      <c r="F20" s="14">
        <v>5</v>
      </c>
      <c r="G20" s="62">
        <v>0</v>
      </c>
      <c r="H20" s="28"/>
      <c r="I20" s="15"/>
      <c r="K20" s="16"/>
    </row>
    <row r="21" spans="1:11" s="13" customFormat="1" ht="33.75">
      <c r="A21" s="63" t="s">
        <v>80</v>
      </c>
      <c r="B21" s="14"/>
      <c r="C21" s="14">
        <v>616027</v>
      </c>
      <c r="D21" s="14">
        <v>538737</v>
      </c>
      <c r="E21" s="62">
        <v>87.453472006908783</v>
      </c>
      <c r="F21" s="14">
        <v>538737</v>
      </c>
      <c r="G21" s="62">
        <v>0</v>
      </c>
      <c r="H21" s="28"/>
      <c r="I21" s="15"/>
      <c r="K21" s="16"/>
    </row>
    <row r="22" spans="1:11" s="17" customFormat="1" ht="24">
      <c r="A22" s="61" t="s">
        <v>6</v>
      </c>
      <c r="B22" s="36">
        <v>3433233</v>
      </c>
      <c r="C22" s="36">
        <v>5299250</v>
      </c>
      <c r="D22" s="36">
        <v>3876031</v>
      </c>
      <c r="E22" s="62">
        <v>73.143010803415578</v>
      </c>
      <c r="F22" s="14">
        <v>442798</v>
      </c>
      <c r="G22" s="59">
        <v>112.89740603099179</v>
      </c>
      <c r="H22" s="29"/>
      <c r="I22" s="3"/>
      <c r="K22" s="4"/>
    </row>
    <row r="23" spans="1:11" s="13" customFormat="1">
      <c r="A23" s="60" t="s">
        <v>33</v>
      </c>
      <c r="B23" s="14"/>
      <c r="C23" s="9"/>
      <c r="D23" s="14"/>
      <c r="E23" s="62"/>
      <c r="F23" s="14"/>
      <c r="G23" s="59"/>
      <c r="H23" s="28"/>
      <c r="I23" s="15"/>
      <c r="K23" s="16"/>
    </row>
    <row r="24" spans="1:11" s="13" customFormat="1">
      <c r="A24" s="60" t="s">
        <v>40</v>
      </c>
      <c r="B24" s="14">
        <v>199012</v>
      </c>
      <c r="C24" s="14">
        <v>289471</v>
      </c>
      <c r="D24" s="14">
        <v>217811</v>
      </c>
      <c r="E24" s="62">
        <v>75.244497721706153</v>
      </c>
      <c r="F24" s="14">
        <v>18799</v>
      </c>
      <c r="G24" s="62">
        <v>109.44616405040901</v>
      </c>
      <c r="H24" s="28"/>
      <c r="I24" s="15"/>
      <c r="K24" s="16"/>
    </row>
    <row r="25" spans="1:11" s="13" customFormat="1">
      <c r="A25" s="60" t="s">
        <v>41</v>
      </c>
      <c r="B25" s="14">
        <v>1615</v>
      </c>
      <c r="C25" s="14">
        <v>3459</v>
      </c>
      <c r="D25" s="14">
        <v>5652</v>
      </c>
      <c r="E25" s="62">
        <v>163.39982653946228</v>
      </c>
      <c r="F25" s="14">
        <v>4037</v>
      </c>
      <c r="G25" s="62">
        <v>349.96904024767798</v>
      </c>
      <c r="H25" s="28"/>
      <c r="I25" s="15"/>
      <c r="K25" s="16"/>
    </row>
    <row r="26" spans="1:11" s="13" customFormat="1">
      <c r="A26" s="60" t="s">
        <v>42</v>
      </c>
      <c r="B26" s="14">
        <v>91698</v>
      </c>
      <c r="C26" s="14">
        <v>146030</v>
      </c>
      <c r="D26" s="14">
        <v>127443</v>
      </c>
      <c r="E26" s="62">
        <v>87.271793467095804</v>
      </c>
      <c r="F26" s="14">
        <v>35745</v>
      </c>
      <c r="G26" s="62">
        <v>138.98122096447031</v>
      </c>
      <c r="H26" s="28"/>
      <c r="I26" s="15"/>
      <c r="K26" s="16"/>
    </row>
    <row r="27" spans="1:11" s="13" customFormat="1">
      <c r="A27" s="60" t="s">
        <v>43</v>
      </c>
      <c r="B27" s="14">
        <v>891190</v>
      </c>
      <c r="C27" s="14">
        <v>1237157</v>
      </c>
      <c r="D27" s="14">
        <v>838204</v>
      </c>
      <c r="E27" s="62">
        <v>67.752435624581196</v>
      </c>
      <c r="F27" s="14">
        <v>-52986</v>
      </c>
      <c r="G27" s="62">
        <v>94.054466499848516</v>
      </c>
      <c r="H27" s="28"/>
      <c r="I27" s="15"/>
      <c r="K27" s="16"/>
    </row>
    <row r="28" spans="1:11" s="13" customFormat="1">
      <c r="A28" s="60" t="s">
        <v>61</v>
      </c>
      <c r="B28" s="14">
        <v>7775</v>
      </c>
      <c r="C28" s="14">
        <v>19078</v>
      </c>
      <c r="D28" s="14">
        <v>15013</v>
      </c>
      <c r="E28" s="62">
        <v>78.692735087535382</v>
      </c>
      <c r="F28" s="14">
        <v>7238</v>
      </c>
      <c r="G28" s="62">
        <v>193.09324758842445</v>
      </c>
      <c r="H28" s="28"/>
      <c r="I28" s="15"/>
      <c r="K28" s="16"/>
    </row>
    <row r="29" spans="1:11" s="13" customFormat="1">
      <c r="A29" s="60" t="s">
        <v>44</v>
      </c>
      <c r="B29" s="35">
        <v>2241943</v>
      </c>
      <c r="C29" s="35">
        <v>3604055</v>
      </c>
      <c r="D29" s="35">
        <v>2671908</v>
      </c>
      <c r="E29" s="62">
        <v>74.136160519192956</v>
      </c>
      <c r="F29" s="14">
        <v>429965</v>
      </c>
      <c r="G29" s="62">
        <v>119.17823066866553</v>
      </c>
      <c r="H29" s="28"/>
      <c r="I29" s="15"/>
      <c r="K29" s="16"/>
    </row>
    <row r="30" spans="1:11" s="13" customFormat="1">
      <c r="A30" s="60" t="s">
        <v>33</v>
      </c>
      <c r="B30" s="14"/>
      <c r="C30" s="9"/>
      <c r="D30" s="14"/>
      <c r="E30" s="62"/>
      <c r="F30" s="14"/>
      <c r="G30" s="62"/>
      <c r="H30" s="28"/>
      <c r="I30" s="15"/>
      <c r="K30" s="16"/>
    </row>
    <row r="31" spans="1:11" s="13" customFormat="1" ht="33.75">
      <c r="A31" s="64" t="s">
        <v>45</v>
      </c>
      <c r="B31" s="14">
        <v>1045211</v>
      </c>
      <c r="C31" s="14">
        <v>1654932</v>
      </c>
      <c r="D31" s="14">
        <v>1211903</v>
      </c>
      <c r="E31" s="62">
        <v>73.229776208327593</v>
      </c>
      <c r="F31" s="14">
        <v>166692</v>
      </c>
      <c r="G31" s="62">
        <v>115.94816740351948</v>
      </c>
      <c r="H31" s="28"/>
      <c r="I31" s="15"/>
      <c r="K31" s="16"/>
    </row>
    <row r="32" spans="1:11" s="13" customFormat="1" ht="45">
      <c r="A32" s="64" t="s">
        <v>46</v>
      </c>
      <c r="B32" s="14">
        <v>7216</v>
      </c>
      <c r="C32" s="14">
        <v>9417</v>
      </c>
      <c r="D32" s="14">
        <v>8662</v>
      </c>
      <c r="E32" s="62">
        <v>91.982584687267703</v>
      </c>
      <c r="F32" s="14">
        <v>1446</v>
      </c>
      <c r="G32" s="62">
        <v>120.03880266075389</v>
      </c>
      <c r="H32" s="28"/>
      <c r="I32" s="15"/>
      <c r="K32" s="16"/>
    </row>
    <row r="33" spans="1:13" s="13" customFormat="1" ht="45">
      <c r="A33" s="64" t="s">
        <v>47</v>
      </c>
      <c r="B33" s="14">
        <v>1393675</v>
      </c>
      <c r="C33" s="14">
        <v>2176707</v>
      </c>
      <c r="D33" s="14">
        <v>1665288</v>
      </c>
      <c r="E33" s="62">
        <v>76.504922343705431</v>
      </c>
      <c r="F33" s="14">
        <v>271613</v>
      </c>
      <c r="G33" s="62">
        <v>119.48897698530862</v>
      </c>
      <c r="H33" s="28"/>
      <c r="I33" s="15"/>
      <c r="K33" s="16"/>
    </row>
    <row r="34" spans="1:13" s="13" customFormat="1" ht="45">
      <c r="A34" s="64" t="s">
        <v>48</v>
      </c>
      <c r="B34" s="35">
        <v>-204159</v>
      </c>
      <c r="C34" s="14">
        <v>-237001</v>
      </c>
      <c r="D34" s="35">
        <v>-213945</v>
      </c>
      <c r="E34" s="62">
        <v>90.271771005185627</v>
      </c>
      <c r="F34" s="14">
        <v>-9786</v>
      </c>
      <c r="G34" s="62">
        <v>104.79332285130707</v>
      </c>
      <c r="H34" s="28"/>
      <c r="I34" s="15"/>
      <c r="K34" s="16"/>
    </row>
    <row r="35" spans="1:13" s="13" customFormat="1" ht="67.5">
      <c r="A35" s="64" t="s">
        <v>62</v>
      </c>
      <c r="B35" s="14"/>
      <c r="C35" s="14"/>
      <c r="D35" s="14"/>
      <c r="E35" s="62"/>
      <c r="F35" s="14"/>
      <c r="G35" s="62"/>
      <c r="H35" s="28"/>
      <c r="I35" s="15"/>
      <c r="K35" s="16"/>
    </row>
    <row r="36" spans="1:13" s="13" customFormat="1" ht="24">
      <c r="A36" s="61" t="s">
        <v>7</v>
      </c>
      <c r="B36" s="36">
        <v>1545061</v>
      </c>
      <c r="C36" s="36">
        <v>3050333</v>
      </c>
      <c r="D36" s="36">
        <v>2306902</v>
      </c>
      <c r="E36" s="62">
        <v>75.627874071453832</v>
      </c>
      <c r="F36" s="14">
        <v>761841</v>
      </c>
      <c r="G36" s="62">
        <v>149.30815029309522</v>
      </c>
      <c r="H36" s="28"/>
      <c r="I36" s="15"/>
      <c r="K36" s="16"/>
    </row>
    <row r="37" spans="1:13" s="13" customFormat="1">
      <c r="A37" s="60"/>
      <c r="B37" s="14"/>
      <c r="C37" s="9"/>
      <c r="D37" s="14"/>
      <c r="E37" s="62"/>
      <c r="F37" s="14"/>
      <c r="G37" s="62"/>
      <c r="H37" s="28"/>
      <c r="I37" s="15"/>
      <c r="K37" s="16"/>
    </row>
    <row r="38" spans="1:13" s="13" customFormat="1" ht="24">
      <c r="A38" s="65" t="s">
        <v>49</v>
      </c>
      <c r="B38" s="14">
        <v>1064043</v>
      </c>
      <c r="C38" s="14">
        <v>2082581</v>
      </c>
      <c r="D38" s="14">
        <v>1534313</v>
      </c>
      <c r="E38" s="62">
        <v>73.673629020912031</v>
      </c>
      <c r="F38" s="14">
        <v>470270</v>
      </c>
      <c r="G38" s="62">
        <v>144.19652213303408</v>
      </c>
      <c r="H38" s="28"/>
      <c r="I38" s="15"/>
      <c r="K38" s="16"/>
    </row>
    <row r="39" spans="1:13" s="13" customFormat="1" ht="36">
      <c r="A39" s="65" t="s">
        <v>50</v>
      </c>
      <c r="B39" s="14">
        <v>480993</v>
      </c>
      <c r="C39" s="14">
        <v>966982</v>
      </c>
      <c r="D39" s="14">
        <v>771888</v>
      </c>
      <c r="E39" s="62">
        <v>79.824443474645861</v>
      </c>
      <c r="F39" s="14">
        <v>290895</v>
      </c>
      <c r="G39" s="62">
        <v>160.47801111450687</v>
      </c>
      <c r="H39" s="28"/>
      <c r="I39" s="15"/>
      <c r="K39" s="16"/>
    </row>
    <row r="40" spans="1:13" s="13" customFormat="1">
      <c r="A40" s="65" t="s">
        <v>51</v>
      </c>
      <c r="B40" s="14">
        <v>25</v>
      </c>
      <c r="C40" s="14">
        <v>770</v>
      </c>
      <c r="D40" s="14">
        <v>701</v>
      </c>
      <c r="E40" s="62">
        <v>91.038961038961048</v>
      </c>
      <c r="F40" s="14">
        <v>676</v>
      </c>
      <c r="G40" s="62">
        <v>2804</v>
      </c>
      <c r="H40" s="28"/>
      <c r="I40" s="15"/>
      <c r="K40" s="16"/>
    </row>
    <row r="41" spans="1:13" s="1" customFormat="1" ht="24">
      <c r="A41" s="61" t="s">
        <v>36</v>
      </c>
      <c r="B41" s="9">
        <v>9269</v>
      </c>
      <c r="C41" s="9">
        <v>127507</v>
      </c>
      <c r="D41" s="9">
        <v>153111</v>
      </c>
      <c r="E41" s="62">
        <v>120.08046617048475</v>
      </c>
      <c r="F41" s="14">
        <v>143842</v>
      </c>
      <c r="G41" s="62">
        <v>1651.8610421836229</v>
      </c>
      <c r="H41" s="29"/>
      <c r="I41" s="3"/>
      <c r="K41" s="4"/>
    </row>
    <row r="42" spans="1:13" s="1" customFormat="1" ht="24">
      <c r="A42" s="61" t="s">
        <v>8</v>
      </c>
      <c r="B42" s="9">
        <v>298560</v>
      </c>
      <c r="C42" s="9">
        <v>114764</v>
      </c>
      <c r="D42" s="9">
        <v>118343</v>
      </c>
      <c r="E42" s="62">
        <v>103.11857376877767</v>
      </c>
      <c r="F42" s="14">
        <v>-180217</v>
      </c>
      <c r="G42" s="62">
        <v>39.63792872454448</v>
      </c>
      <c r="H42" s="29"/>
      <c r="I42" s="3"/>
      <c r="K42" s="4"/>
    </row>
    <row r="43" spans="1:13" s="1" customFormat="1">
      <c r="A43" s="61" t="s">
        <v>9</v>
      </c>
      <c r="B43" s="9">
        <v>79419</v>
      </c>
      <c r="C43" s="9">
        <v>150029</v>
      </c>
      <c r="D43" s="9">
        <v>180424</v>
      </c>
      <c r="E43" s="62">
        <v>120.25941651280752</v>
      </c>
      <c r="F43" s="14">
        <v>101005</v>
      </c>
      <c r="G43" s="62">
        <v>227.17989398002999</v>
      </c>
      <c r="H43" s="30" t="e">
        <f>(#REF!/#REF!)*100</f>
        <v>#REF!</v>
      </c>
      <c r="I43" s="6">
        <f>(E43/C43)*100</f>
        <v>8.0157447235406173E-2</v>
      </c>
      <c r="J43" s="6" t="e">
        <f>(F43/#REF!)*100</f>
        <v>#REF!</v>
      </c>
      <c r="K43" s="6">
        <f>(G43/D43)*100</f>
        <v>0.12591445372014254</v>
      </c>
      <c r="L43" s="6" t="e">
        <f>(H43/#REF!)*100</f>
        <v>#REF!</v>
      </c>
      <c r="M43" s="6">
        <f t="shared" ref="M43" si="0">(I43/E43)*100</f>
        <v>6.6653780269147977E-2</v>
      </c>
    </row>
    <row r="44" spans="1:13" s="1" customFormat="1">
      <c r="A44" s="61" t="s">
        <v>78</v>
      </c>
      <c r="B44" s="9">
        <v>16</v>
      </c>
      <c r="C44" s="9">
        <v>21861</v>
      </c>
      <c r="D44" s="9">
        <v>19993</v>
      </c>
      <c r="E44" s="62">
        <v>91.455102694295775</v>
      </c>
      <c r="F44" s="14">
        <v>19977</v>
      </c>
      <c r="G44" s="62">
        <v>124956.25</v>
      </c>
      <c r="H44" s="29"/>
      <c r="I44" s="3"/>
      <c r="K44" s="4"/>
    </row>
    <row r="45" spans="1:13" s="1" customFormat="1">
      <c r="A45" s="61" t="s">
        <v>10</v>
      </c>
      <c r="B45" s="9">
        <v>54927</v>
      </c>
      <c r="C45" s="9">
        <v>343326</v>
      </c>
      <c r="D45" s="9">
        <v>55906</v>
      </c>
      <c r="E45" s="62">
        <v>16.283648776964167</v>
      </c>
      <c r="F45" s="14">
        <v>979</v>
      </c>
      <c r="G45" s="62">
        <v>101.78236568536421</v>
      </c>
      <c r="H45" s="29"/>
      <c r="I45" s="3"/>
      <c r="K45" s="4"/>
    </row>
    <row r="46" spans="1:13" s="1" customFormat="1">
      <c r="A46" s="61" t="s">
        <v>0</v>
      </c>
      <c r="B46" s="36">
        <v>3371908</v>
      </c>
      <c r="C46" s="36">
        <v>4598275</v>
      </c>
      <c r="D46" s="36">
        <v>3253674</v>
      </c>
      <c r="E46" s="62">
        <v>70.758577944990236</v>
      </c>
      <c r="F46" s="14">
        <v>-118234</v>
      </c>
      <c r="G46" s="62">
        <v>96.49355794997966</v>
      </c>
      <c r="H46" s="29"/>
      <c r="I46" s="3"/>
      <c r="K46" s="4"/>
    </row>
    <row r="47" spans="1:13" s="13" customFormat="1">
      <c r="A47" s="60"/>
      <c r="B47" s="14"/>
      <c r="C47" s="9"/>
      <c r="D47" s="14"/>
      <c r="E47" s="62"/>
      <c r="F47" s="14"/>
      <c r="G47" s="62"/>
      <c r="H47" s="28"/>
      <c r="I47" s="15"/>
      <c r="K47" s="16"/>
    </row>
    <row r="48" spans="1:13" s="13" customFormat="1" ht="24">
      <c r="A48" s="60" t="s">
        <v>37</v>
      </c>
      <c r="B48" s="14">
        <v>3329960</v>
      </c>
      <c r="C48" s="14">
        <v>4543523</v>
      </c>
      <c r="D48" s="14">
        <v>3213243</v>
      </c>
      <c r="E48" s="62">
        <v>70.721398351015281</v>
      </c>
      <c r="F48" s="14">
        <v>-116717</v>
      </c>
      <c r="G48" s="62">
        <v>96.494942882196781</v>
      </c>
      <c r="H48" s="28"/>
      <c r="I48" s="15"/>
      <c r="K48" s="16"/>
    </row>
    <row r="49" spans="1:11" s="13" customFormat="1" ht="24">
      <c r="A49" s="60" t="s">
        <v>38</v>
      </c>
      <c r="B49" s="14">
        <v>41948</v>
      </c>
      <c r="C49" s="14">
        <v>54752</v>
      </c>
      <c r="D49" s="14">
        <v>40431</v>
      </c>
      <c r="E49" s="62">
        <v>73.843877849210998</v>
      </c>
      <c r="F49" s="14">
        <v>-1517</v>
      </c>
      <c r="G49" s="62">
        <v>96.383617812529792</v>
      </c>
      <c r="H49" s="28"/>
      <c r="I49" s="15"/>
      <c r="K49" s="16"/>
    </row>
    <row r="50" spans="1:11" s="1" customFormat="1">
      <c r="A50" s="61" t="s">
        <v>11</v>
      </c>
      <c r="B50" s="36">
        <v>370753</v>
      </c>
      <c r="C50" s="36">
        <v>1236086</v>
      </c>
      <c r="D50" s="36">
        <v>409485</v>
      </c>
      <c r="E50" s="62">
        <v>33.127549377632299</v>
      </c>
      <c r="F50" s="14">
        <v>38732</v>
      </c>
      <c r="G50" s="59">
        <v>110.44684736199034</v>
      </c>
      <c r="H50" s="29"/>
      <c r="I50" s="3"/>
      <c r="K50" s="4"/>
    </row>
    <row r="51" spans="1:11" s="13" customFormat="1">
      <c r="A51" s="60"/>
      <c r="B51" s="14"/>
      <c r="C51" s="9"/>
      <c r="D51" s="14"/>
      <c r="E51" s="62"/>
      <c r="F51" s="14"/>
      <c r="G51" s="62"/>
      <c r="H51" s="28"/>
      <c r="I51" s="15"/>
      <c r="K51" s="16"/>
    </row>
    <row r="52" spans="1:11" s="13" customFormat="1">
      <c r="A52" s="60" t="s">
        <v>52</v>
      </c>
      <c r="B52" s="14">
        <v>182591</v>
      </c>
      <c r="C52" s="14">
        <v>240297</v>
      </c>
      <c r="D52" s="14">
        <v>199738</v>
      </c>
      <c r="E52" s="62">
        <v>83.121304052901195</v>
      </c>
      <c r="F52" s="14">
        <v>17147</v>
      </c>
      <c r="G52" s="62">
        <v>109.39093383573122</v>
      </c>
      <c r="H52" s="28"/>
      <c r="I52" s="15"/>
      <c r="K52" s="16"/>
    </row>
    <row r="53" spans="1:11" s="13" customFormat="1">
      <c r="A53" s="60" t="s">
        <v>53</v>
      </c>
      <c r="B53" s="14">
        <v>188162</v>
      </c>
      <c r="C53" s="14">
        <v>995789</v>
      </c>
      <c r="D53" s="14">
        <v>209747</v>
      </c>
      <c r="E53" s="62">
        <v>21.063397968846814</v>
      </c>
      <c r="F53" s="14">
        <v>21585</v>
      </c>
      <c r="G53" s="62">
        <v>111.47149796451994</v>
      </c>
      <c r="H53" s="28"/>
      <c r="I53" s="15"/>
      <c r="K53" s="16"/>
    </row>
    <row r="54" spans="1:11" s="1" customFormat="1">
      <c r="A54" s="61" t="s">
        <v>12</v>
      </c>
      <c r="B54" s="9">
        <v>2156</v>
      </c>
      <c r="C54" s="9">
        <v>2429</v>
      </c>
      <c r="D54" s="9">
        <v>1757</v>
      </c>
      <c r="E54" s="62">
        <v>72.334293948126799</v>
      </c>
      <c r="F54" s="14">
        <v>-399</v>
      </c>
      <c r="G54" s="59">
        <v>81.493506493506501</v>
      </c>
      <c r="H54" s="29"/>
      <c r="I54" s="3"/>
      <c r="K54" s="4"/>
    </row>
    <row r="55" spans="1:11" s="1" customFormat="1">
      <c r="A55" s="61" t="s">
        <v>13</v>
      </c>
      <c r="B55" s="9">
        <v>911477</v>
      </c>
      <c r="C55" s="9">
        <v>1387286</v>
      </c>
      <c r="D55" s="9">
        <v>931953</v>
      </c>
      <c r="E55" s="62">
        <v>67.178144953527962</v>
      </c>
      <c r="F55" s="14">
        <v>20476</v>
      </c>
      <c r="G55" s="59">
        <v>102.24646370670899</v>
      </c>
      <c r="H55" s="29"/>
      <c r="I55" s="3"/>
      <c r="K55" s="4"/>
    </row>
    <row r="56" spans="1:11" s="13" customFormat="1">
      <c r="A56" s="60" t="s">
        <v>33</v>
      </c>
      <c r="B56" s="14"/>
      <c r="C56" s="9"/>
      <c r="D56" s="14"/>
      <c r="E56" s="62"/>
      <c r="F56" s="14"/>
      <c r="G56" s="59"/>
      <c r="H56" s="28"/>
      <c r="I56" s="15"/>
      <c r="K56" s="16"/>
    </row>
    <row r="57" spans="1:11" s="13" customFormat="1">
      <c r="A57" s="60" t="s">
        <v>64</v>
      </c>
      <c r="B57" s="14">
        <v>856515</v>
      </c>
      <c r="C57" s="14">
        <v>1094046</v>
      </c>
      <c r="D57" s="14">
        <v>885424</v>
      </c>
      <c r="E57" s="62">
        <v>80.931149147293624</v>
      </c>
      <c r="F57" s="14">
        <v>28909</v>
      </c>
      <c r="G57" s="62">
        <v>103.37518899260374</v>
      </c>
      <c r="H57" s="28"/>
      <c r="I57" s="15"/>
      <c r="K57" s="16"/>
    </row>
    <row r="58" spans="1:11" s="13" customFormat="1">
      <c r="A58" s="60" t="s">
        <v>65</v>
      </c>
      <c r="B58" s="14">
        <v>54962</v>
      </c>
      <c r="C58" s="14">
        <v>293240</v>
      </c>
      <c r="D58" s="14">
        <v>46529</v>
      </c>
      <c r="E58" s="62">
        <v>15.867207747919792</v>
      </c>
      <c r="F58" s="14">
        <v>-8433</v>
      </c>
      <c r="G58" s="62">
        <v>84.656671882391464</v>
      </c>
      <c r="H58" s="28"/>
      <c r="I58" s="15"/>
      <c r="K58" s="16"/>
    </row>
    <row r="59" spans="1:11" s="1" customFormat="1">
      <c r="A59" s="61" t="s">
        <v>1</v>
      </c>
      <c r="B59" s="36">
        <v>331051</v>
      </c>
      <c r="C59" s="36">
        <v>499761</v>
      </c>
      <c r="D59" s="36">
        <v>418376</v>
      </c>
      <c r="E59" s="62">
        <v>83.71521587318739</v>
      </c>
      <c r="F59" s="34">
        <v>87325</v>
      </c>
      <c r="G59" s="59">
        <v>126.37811092550695</v>
      </c>
      <c r="H59" s="29"/>
      <c r="I59" s="3"/>
      <c r="K59" s="4"/>
    </row>
    <row r="60" spans="1:11" s="13" customFormat="1">
      <c r="A60" s="60" t="s">
        <v>33</v>
      </c>
      <c r="B60" s="14"/>
      <c r="C60" s="9"/>
      <c r="D60" s="14"/>
      <c r="E60" s="62"/>
      <c r="F60" s="14"/>
      <c r="G60" s="62"/>
      <c r="H60" s="28"/>
      <c r="I60" s="15"/>
      <c r="K60" s="16"/>
    </row>
    <row r="61" spans="1:11" s="13" customFormat="1" ht="24">
      <c r="A61" s="65" t="s">
        <v>63</v>
      </c>
      <c r="B61" s="14">
        <v>27390</v>
      </c>
      <c r="C61" s="14">
        <v>23539</v>
      </c>
      <c r="D61" s="14">
        <v>24010</v>
      </c>
      <c r="E61" s="62">
        <v>102.0009346191427</v>
      </c>
      <c r="F61" s="14">
        <v>-3380</v>
      </c>
      <c r="G61" s="62">
        <v>87.659729828404537</v>
      </c>
      <c r="H61" s="28"/>
      <c r="I61" s="15"/>
      <c r="K61" s="16"/>
    </row>
    <row r="62" spans="1:11" s="13" customFormat="1" ht="36">
      <c r="A62" s="65" t="s">
        <v>71</v>
      </c>
      <c r="B62" s="14">
        <v>303661</v>
      </c>
      <c r="C62" s="14">
        <v>122865</v>
      </c>
      <c r="D62" s="14">
        <v>63040</v>
      </c>
      <c r="E62" s="62">
        <v>51.30834655923168</v>
      </c>
      <c r="F62" s="14">
        <v>-240621</v>
      </c>
      <c r="G62" s="62">
        <v>20.759992228175498</v>
      </c>
      <c r="H62" s="28"/>
      <c r="I62" s="15"/>
      <c r="K62" s="16"/>
    </row>
    <row r="63" spans="1:11" s="13" customFormat="1" ht="36">
      <c r="A63" s="65" t="s">
        <v>85</v>
      </c>
      <c r="B63" s="14"/>
      <c r="C63" s="14">
        <v>353357</v>
      </c>
      <c r="D63" s="14">
        <v>331326</v>
      </c>
      <c r="E63" s="62">
        <v>93.765228932779038</v>
      </c>
      <c r="F63" s="14">
        <v>331326</v>
      </c>
      <c r="G63" s="62">
        <v>0</v>
      </c>
      <c r="H63" s="28"/>
      <c r="I63" s="15"/>
      <c r="K63" s="16"/>
    </row>
    <row r="64" spans="1:11" s="1" customFormat="1">
      <c r="A64" s="61" t="s">
        <v>14</v>
      </c>
      <c r="B64" s="9">
        <v>174</v>
      </c>
      <c r="C64" s="9">
        <v>221</v>
      </c>
      <c r="D64" s="9">
        <v>260</v>
      </c>
      <c r="E64" s="62">
        <v>117.64705882352942</v>
      </c>
      <c r="F64" s="14">
        <v>86</v>
      </c>
      <c r="G64" s="62">
        <v>149.42528735632183</v>
      </c>
      <c r="H64" s="29"/>
      <c r="I64" s="3"/>
      <c r="K64" s="4"/>
    </row>
    <row r="65" spans="1:17" s="1" customFormat="1">
      <c r="A65" s="61" t="s">
        <v>15</v>
      </c>
      <c r="B65" s="9">
        <v>212445</v>
      </c>
      <c r="C65" s="9">
        <v>293982</v>
      </c>
      <c r="D65" s="9">
        <v>218055</v>
      </c>
      <c r="E65" s="62">
        <v>74.172908545421151</v>
      </c>
      <c r="F65" s="14">
        <v>5610</v>
      </c>
      <c r="G65" s="62">
        <v>102.64068347101602</v>
      </c>
      <c r="H65" s="29"/>
      <c r="I65" s="3"/>
      <c r="K65" s="4"/>
    </row>
    <row r="66" spans="1:17" s="1" customFormat="1" ht="24">
      <c r="A66" s="61" t="s">
        <v>66</v>
      </c>
      <c r="B66" s="9">
        <v>16</v>
      </c>
      <c r="C66" s="9">
        <v>29</v>
      </c>
      <c r="D66" s="9">
        <v>-2830</v>
      </c>
      <c r="E66" s="62">
        <v>0</v>
      </c>
      <c r="F66" s="14">
        <v>-2846</v>
      </c>
      <c r="G66" s="62">
        <v>0</v>
      </c>
      <c r="H66" s="29"/>
      <c r="I66" s="3"/>
      <c r="K66" s="4"/>
    </row>
    <row r="67" spans="1:17" s="1" customFormat="1" ht="48">
      <c r="A67" s="61" t="s">
        <v>18</v>
      </c>
      <c r="B67" s="9">
        <v>10653</v>
      </c>
      <c r="C67" s="9">
        <v>7370</v>
      </c>
      <c r="D67" s="9">
        <v>7370</v>
      </c>
      <c r="E67" s="62">
        <v>100</v>
      </c>
      <c r="F67" s="14">
        <v>-3283</v>
      </c>
      <c r="G67" s="62">
        <v>69.182389937106919</v>
      </c>
      <c r="H67" s="30" t="e">
        <f>(#REF!/#REF!)*100</f>
        <v>#REF!</v>
      </c>
      <c r="I67" s="6">
        <f>(E67/C67)*100</f>
        <v>1.3568521031207599</v>
      </c>
      <c r="J67" s="6" t="e">
        <f>(F67/#REF!)*100</f>
        <v>#REF!</v>
      </c>
      <c r="K67" s="6">
        <f>(G67/D67)*100</f>
        <v>0.93870271285084006</v>
      </c>
      <c r="L67" s="6" t="e">
        <f>(H67/#REF!)*100</f>
        <v>#REF!</v>
      </c>
      <c r="M67" s="6">
        <f t="shared" ref="M67" si="1">(I67/E67)*100</f>
        <v>1.3568521031207599</v>
      </c>
      <c r="P67" s="25"/>
    </row>
    <row r="68" spans="1:17" s="1" customFormat="1" ht="36">
      <c r="A68" s="61" t="s">
        <v>84</v>
      </c>
      <c r="B68" s="9"/>
      <c r="C68" s="9">
        <v>87861</v>
      </c>
      <c r="D68" s="9">
        <v>87861</v>
      </c>
      <c r="E68" s="62">
        <v>100</v>
      </c>
      <c r="F68" s="14">
        <v>87861</v>
      </c>
      <c r="G68" s="62">
        <v>0</v>
      </c>
      <c r="H68" s="31"/>
      <c r="I68" s="32"/>
      <c r="J68" s="33"/>
      <c r="K68" s="33"/>
      <c r="L68" s="33"/>
      <c r="M68" s="33"/>
      <c r="P68" s="25"/>
    </row>
    <row r="69" spans="1:17" s="1" customFormat="1" ht="24">
      <c r="A69" s="61" t="s">
        <v>19</v>
      </c>
      <c r="B69" s="9"/>
      <c r="C69" s="9">
        <v>74</v>
      </c>
      <c r="D69" s="9"/>
      <c r="E69" s="62">
        <v>0</v>
      </c>
      <c r="F69" s="14">
        <v>0</v>
      </c>
      <c r="G69" s="62">
        <v>0</v>
      </c>
      <c r="H69" s="29"/>
      <c r="I69" s="3"/>
      <c r="K69" s="4"/>
    </row>
    <row r="70" spans="1:17" s="1" customFormat="1" ht="36">
      <c r="A70" s="61" t="s">
        <v>20</v>
      </c>
      <c r="B70" s="36">
        <v>776324</v>
      </c>
      <c r="C70" s="36">
        <v>982412</v>
      </c>
      <c r="D70" s="36">
        <v>808607</v>
      </c>
      <c r="E70" s="62">
        <v>82.308339067519526</v>
      </c>
      <c r="F70" s="14">
        <v>32283</v>
      </c>
      <c r="G70" s="62">
        <v>104.15844415476012</v>
      </c>
      <c r="H70" s="29"/>
      <c r="I70" s="3"/>
      <c r="K70" s="4"/>
      <c r="P70" s="25"/>
    </row>
    <row r="71" spans="1:17" s="19" customFormat="1">
      <c r="A71" s="60" t="s">
        <v>33</v>
      </c>
      <c r="B71" s="37"/>
      <c r="C71" s="9"/>
      <c r="D71" s="37"/>
      <c r="E71" s="62"/>
      <c r="F71" s="14"/>
      <c r="G71" s="62"/>
      <c r="H71" s="18"/>
      <c r="I71" s="16"/>
      <c r="J71" s="13"/>
      <c r="K71" s="16"/>
      <c r="L71" s="13"/>
      <c r="M71" s="13"/>
    </row>
    <row r="72" spans="1:17" s="19" customFormat="1">
      <c r="A72" s="60" t="s">
        <v>54</v>
      </c>
      <c r="B72" s="37">
        <v>646393</v>
      </c>
      <c r="C72" s="14">
        <v>825094</v>
      </c>
      <c r="D72" s="37">
        <v>688960</v>
      </c>
      <c r="E72" s="62">
        <v>83.500789001010787</v>
      </c>
      <c r="F72" s="14">
        <v>42567</v>
      </c>
      <c r="G72" s="62">
        <v>106.58531265035359</v>
      </c>
      <c r="H72" s="18"/>
      <c r="I72" s="16"/>
      <c r="J72" s="13"/>
      <c r="K72" s="16"/>
      <c r="L72" s="13"/>
      <c r="M72" s="13"/>
    </row>
    <row r="73" spans="1:17" s="19" customFormat="1">
      <c r="A73" s="60" t="s">
        <v>55</v>
      </c>
      <c r="B73" s="37">
        <v>48991</v>
      </c>
      <c r="C73" s="14">
        <v>68011</v>
      </c>
      <c r="D73" s="37">
        <v>48372</v>
      </c>
      <c r="E73" s="62">
        <v>71.123788798870763</v>
      </c>
      <c r="F73" s="14">
        <v>-619</v>
      </c>
      <c r="G73" s="62">
        <v>98.736502622930743</v>
      </c>
      <c r="H73" s="18"/>
      <c r="I73" s="16"/>
      <c r="J73" s="13"/>
      <c r="K73" s="16"/>
      <c r="L73" s="13"/>
      <c r="M73" s="13"/>
    </row>
    <row r="74" spans="1:17" s="19" customFormat="1">
      <c r="A74" s="60" t="s">
        <v>56</v>
      </c>
      <c r="B74" s="37">
        <v>80423</v>
      </c>
      <c r="C74" s="14">
        <v>89149</v>
      </c>
      <c r="D74" s="37">
        <v>70998</v>
      </c>
      <c r="E74" s="62">
        <v>79.639704315247499</v>
      </c>
      <c r="F74" s="14">
        <v>-9425</v>
      </c>
      <c r="G74" s="62">
        <v>88.280715715653486</v>
      </c>
      <c r="H74" s="20"/>
      <c r="I74" s="16"/>
      <c r="J74" s="13"/>
      <c r="K74" s="16"/>
      <c r="L74" s="13"/>
      <c r="M74" s="13"/>
    </row>
    <row r="75" spans="1:17" s="19" customFormat="1" ht="36">
      <c r="A75" s="60" t="s">
        <v>73</v>
      </c>
      <c r="B75" s="37">
        <v>517</v>
      </c>
      <c r="C75" s="14">
        <v>158</v>
      </c>
      <c r="D75" s="37">
        <v>277</v>
      </c>
      <c r="E75" s="62">
        <v>175.31645569620252</v>
      </c>
      <c r="F75" s="14">
        <v>-240</v>
      </c>
      <c r="G75" s="62">
        <v>53.578336557059956</v>
      </c>
      <c r="H75" s="18"/>
      <c r="I75" s="16"/>
      <c r="J75" s="13"/>
      <c r="K75" s="16"/>
      <c r="L75" s="13"/>
      <c r="M75" s="13"/>
    </row>
    <row r="76" spans="1:17" s="24" customFormat="1" ht="24">
      <c r="A76" s="61" t="s">
        <v>67</v>
      </c>
      <c r="B76" s="38">
        <v>688</v>
      </c>
      <c r="C76" s="9">
        <v>568</v>
      </c>
      <c r="D76" s="38">
        <v>487</v>
      </c>
      <c r="E76" s="62">
        <v>85.739436619718319</v>
      </c>
      <c r="F76" s="14">
        <v>-201</v>
      </c>
      <c r="G76" s="59">
        <v>70.784883720930239</v>
      </c>
      <c r="H76" s="23"/>
      <c r="I76" s="4"/>
      <c r="J76" s="17"/>
      <c r="K76" s="4"/>
      <c r="L76" s="17"/>
      <c r="M76" s="17"/>
    </row>
    <row r="77" spans="1:17" ht="24">
      <c r="A77" s="61" t="s">
        <v>21</v>
      </c>
      <c r="B77" s="38">
        <v>28065</v>
      </c>
      <c r="C77" s="9">
        <v>23665</v>
      </c>
      <c r="D77" s="38">
        <v>26928</v>
      </c>
      <c r="E77" s="62">
        <v>113.78829495034861</v>
      </c>
      <c r="F77" s="14">
        <v>-1137</v>
      </c>
      <c r="G77" s="59">
        <v>95.948690539818287</v>
      </c>
      <c r="H77" s="10"/>
    </row>
    <row r="78" spans="1:17" ht="36">
      <c r="A78" s="61" t="s">
        <v>22</v>
      </c>
      <c r="B78" s="38">
        <v>52882</v>
      </c>
      <c r="C78" s="9">
        <v>101195</v>
      </c>
      <c r="D78" s="38">
        <v>84585</v>
      </c>
      <c r="E78" s="62">
        <v>83.586145560551401</v>
      </c>
      <c r="F78" s="14">
        <v>31703</v>
      </c>
      <c r="G78" s="59">
        <v>159.95045573162892</v>
      </c>
      <c r="Q78" s="26"/>
    </row>
    <row r="79" spans="1:17" s="19" customFormat="1">
      <c r="A79" s="60" t="s">
        <v>33</v>
      </c>
      <c r="B79" s="37"/>
      <c r="C79" s="9"/>
      <c r="D79" s="37"/>
      <c r="E79" s="62"/>
      <c r="F79" s="14"/>
      <c r="G79" s="62"/>
      <c r="H79" s="18"/>
      <c r="I79" s="16"/>
      <c r="J79" s="13"/>
      <c r="K79" s="16"/>
      <c r="L79" s="13"/>
      <c r="M79" s="13"/>
    </row>
    <row r="80" spans="1:17" s="19" customFormat="1" ht="36">
      <c r="A80" s="60" t="s">
        <v>82</v>
      </c>
      <c r="B80" s="37">
        <v>52882</v>
      </c>
      <c r="C80" s="14">
        <v>62279</v>
      </c>
      <c r="D80" s="37">
        <v>53751</v>
      </c>
      <c r="E80" s="62">
        <v>86.306780776826869</v>
      </c>
      <c r="F80" s="14">
        <v>869</v>
      </c>
      <c r="G80" s="62">
        <v>101.64328126772814</v>
      </c>
      <c r="H80" s="18"/>
      <c r="I80" s="16"/>
      <c r="J80" s="13"/>
      <c r="K80" s="16"/>
      <c r="L80" s="13"/>
      <c r="M80" s="13"/>
    </row>
    <row r="81" spans="1:13" s="19" customFormat="1" ht="48">
      <c r="A81" s="60" t="s">
        <v>83</v>
      </c>
      <c r="B81" s="37">
        <v>0</v>
      </c>
      <c r="C81" s="14">
        <v>38916</v>
      </c>
      <c r="D81" s="37">
        <v>30834</v>
      </c>
      <c r="E81" s="62">
        <v>79.232192414431083</v>
      </c>
      <c r="F81" s="14">
        <v>30834</v>
      </c>
      <c r="G81" s="62">
        <v>0</v>
      </c>
      <c r="H81" s="18"/>
      <c r="I81" s="16"/>
      <c r="J81" s="13"/>
      <c r="K81" s="16"/>
      <c r="L81" s="13"/>
      <c r="M81" s="13"/>
    </row>
    <row r="82" spans="1:13">
      <c r="A82" s="61" t="s">
        <v>23</v>
      </c>
      <c r="B82" s="38">
        <v>38055</v>
      </c>
      <c r="C82" s="9">
        <v>57323</v>
      </c>
      <c r="D82" s="38">
        <v>58213</v>
      </c>
      <c r="E82" s="62">
        <v>101.55260541144044</v>
      </c>
      <c r="F82" s="14">
        <v>20158</v>
      </c>
      <c r="G82" s="59">
        <v>152.97070030219419</v>
      </c>
    </row>
    <row r="83" spans="1:13">
      <c r="A83" s="61" t="s">
        <v>24</v>
      </c>
      <c r="B83" s="38">
        <v>5253</v>
      </c>
      <c r="C83" s="9">
        <v>2389</v>
      </c>
      <c r="D83" s="38">
        <v>4440</v>
      </c>
      <c r="E83" s="62">
        <v>185.85182084554205</v>
      </c>
      <c r="F83" s="14">
        <v>-813</v>
      </c>
      <c r="G83" s="59">
        <v>84.523129640205596</v>
      </c>
    </row>
    <row r="84" spans="1:13">
      <c r="A84" s="61" t="s">
        <v>72</v>
      </c>
      <c r="B84" s="38">
        <v>7748</v>
      </c>
      <c r="C84" s="9">
        <v>10747</v>
      </c>
      <c r="D84" s="38">
        <v>6712</v>
      </c>
      <c r="E84" s="62">
        <v>62.454638503768493</v>
      </c>
      <c r="F84" s="14">
        <v>-1036</v>
      </c>
      <c r="G84" s="59">
        <v>86.628807434176565</v>
      </c>
    </row>
    <row r="85" spans="1:13">
      <c r="A85" s="61" t="s">
        <v>74</v>
      </c>
      <c r="B85" s="38"/>
      <c r="C85" s="9"/>
      <c r="D85" s="38"/>
      <c r="E85" s="62"/>
      <c r="F85" s="14"/>
      <c r="G85" s="59"/>
    </row>
    <row r="86" spans="1:13" ht="24">
      <c r="A86" s="61" t="s">
        <v>57</v>
      </c>
      <c r="B86" s="38">
        <v>188858</v>
      </c>
      <c r="C86" s="9">
        <v>385299</v>
      </c>
      <c r="D86" s="38">
        <v>299811</v>
      </c>
      <c r="E86" s="62">
        <v>77.812555963031301</v>
      </c>
      <c r="F86" s="14">
        <v>110953</v>
      </c>
      <c r="G86" s="59">
        <v>158.74943078927024</v>
      </c>
    </row>
    <row r="87" spans="1:13">
      <c r="A87" s="61" t="s">
        <v>34</v>
      </c>
      <c r="B87" s="38"/>
      <c r="C87" s="9"/>
      <c r="D87" s="38"/>
      <c r="E87" s="62"/>
      <c r="F87" s="14"/>
      <c r="G87" s="59"/>
    </row>
    <row r="88" spans="1:13" ht="24">
      <c r="A88" s="61" t="s">
        <v>25</v>
      </c>
      <c r="B88" s="38">
        <v>71708</v>
      </c>
      <c r="C88" s="9">
        <v>69114</v>
      </c>
      <c r="D88" s="38">
        <v>59633</v>
      </c>
      <c r="E88" s="62">
        <v>86.282084671701824</v>
      </c>
      <c r="F88" s="14">
        <v>-12075</v>
      </c>
      <c r="G88" s="59">
        <v>83.160874658336596</v>
      </c>
    </row>
    <row r="89" spans="1:13" ht="24">
      <c r="A89" s="61" t="s">
        <v>58</v>
      </c>
      <c r="B89" s="38"/>
      <c r="C89" s="9"/>
      <c r="D89" s="38"/>
      <c r="E89" s="62"/>
      <c r="F89" s="14"/>
      <c r="G89" s="59"/>
    </row>
    <row r="90" spans="1:13">
      <c r="A90" s="61" t="s">
        <v>30</v>
      </c>
      <c r="B90" s="38">
        <v>574337</v>
      </c>
      <c r="C90" s="9">
        <v>894378</v>
      </c>
      <c r="D90" s="38">
        <v>1040599</v>
      </c>
      <c r="E90" s="62">
        <v>116.34890393100011</v>
      </c>
      <c r="F90" s="14">
        <v>466262</v>
      </c>
      <c r="G90" s="59">
        <v>181.18265060408785</v>
      </c>
    </row>
    <row r="91" spans="1:13">
      <c r="A91" s="61" t="s">
        <v>76</v>
      </c>
      <c r="B91" s="38">
        <v>5486</v>
      </c>
      <c r="C91" s="9">
        <v>4870</v>
      </c>
      <c r="D91" s="38">
        <v>9921</v>
      </c>
      <c r="E91" s="62">
        <v>203.71663244353181</v>
      </c>
      <c r="F91" s="14">
        <v>4435</v>
      </c>
      <c r="G91" s="59">
        <v>180.84214363835216</v>
      </c>
    </row>
    <row r="92" spans="1:13">
      <c r="A92" s="61" t="s">
        <v>77</v>
      </c>
      <c r="B92" s="38">
        <v>56402</v>
      </c>
      <c r="C92" s="9">
        <v>9218</v>
      </c>
      <c r="D92" s="38">
        <v>2626</v>
      </c>
      <c r="E92" s="62">
        <v>28.487741375569538</v>
      </c>
      <c r="F92" s="14">
        <v>-53776</v>
      </c>
      <c r="G92" s="59">
        <v>4.6558632672600266</v>
      </c>
    </row>
    <row r="93" spans="1:13">
      <c r="A93" s="61" t="s">
        <v>26</v>
      </c>
      <c r="B93" s="38">
        <v>5404</v>
      </c>
      <c r="C93" s="9">
        <v>3426</v>
      </c>
      <c r="D93" s="38">
        <v>1958</v>
      </c>
      <c r="E93" s="62">
        <v>57.151196730881495</v>
      </c>
      <c r="F93" s="14">
        <v>-3446</v>
      </c>
      <c r="G93" s="59">
        <v>36.232420429311624</v>
      </c>
    </row>
    <row r="94" spans="1:13">
      <c r="A94" s="61" t="s">
        <v>27</v>
      </c>
      <c r="B94" s="38">
        <v>395849</v>
      </c>
      <c r="C94" s="9">
        <v>528767</v>
      </c>
      <c r="D94" s="38">
        <v>545093</v>
      </c>
      <c r="E94" s="62">
        <v>103.0875603053897</v>
      </c>
      <c r="F94" s="14">
        <v>149244</v>
      </c>
      <c r="G94" s="59">
        <v>137.70225515284869</v>
      </c>
    </row>
    <row r="95" spans="1:13">
      <c r="A95" s="61" t="s">
        <v>28</v>
      </c>
      <c r="B95" s="38">
        <v>5391</v>
      </c>
      <c r="C95" s="9"/>
      <c r="D95" s="38">
        <v>202</v>
      </c>
      <c r="E95" s="62">
        <v>0</v>
      </c>
      <c r="F95" s="14">
        <v>-5189</v>
      </c>
      <c r="G95" s="59">
        <v>3.7469857169356335</v>
      </c>
    </row>
    <row r="96" spans="1:13">
      <c r="A96" s="61" t="s">
        <v>29</v>
      </c>
      <c r="B96" s="38">
        <v>14513</v>
      </c>
      <c r="C96" s="9">
        <v>129</v>
      </c>
      <c r="D96" s="38">
        <v>333</v>
      </c>
      <c r="E96" s="62">
        <v>258.13953488372096</v>
      </c>
      <c r="F96" s="14">
        <v>-14180</v>
      </c>
      <c r="G96" s="59">
        <v>2.2944945910562944</v>
      </c>
    </row>
    <row r="97" spans="1:13" s="27" customFormat="1">
      <c r="A97" s="61" t="s">
        <v>81</v>
      </c>
      <c r="B97" s="38">
        <v>0</v>
      </c>
      <c r="C97" s="9">
        <v>24415</v>
      </c>
      <c r="D97" s="38">
        <v>20176</v>
      </c>
      <c r="E97" s="62">
        <v>82.637722711447879</v>
      </c>
      <c r="F97" s="14">
        <v>20176</v>
      </c>
      <c r="G97" s="59">
        <v>0</v>
      </c>
      <c r="H97" s="23"/>
      <c r="I97" s="11"/>
      <c r="J97" s="23"/>
      <c r="K97" s="11"/>
      <c r="L97" s="23"/>
      <c r="M97" s="23"/>
    </row>
    <row r="98" spans="1:13">
      <c r="A98" s="41" t="s">
        <v>92</v>
      </c>
      <c r="B98" s="21">
        <v>15639874</v>
      </c>
      <c r="C98" s="45">
        <v>24047033</v>
      </c>
      <c r="D98" s="21">
        <v>16795711</v>
      </c>
      <c r="E98" s="42">
        <v>69.84525284262719</v>
      </c>
      <c r="F98" s="21">
        <v>1155837</v>
      </c>
      <c r="G98" s="42">
        <v>107.39032168673481</v>
      </c>
    </row>
    <row r="99" spans="1:13" ht="38.25">
      <c r="A99" s="41" t="s">
        <v>93</v>
      </c>
      <c r="B99" s="21">
        <v>15490339</v>
      </c>
      <c r="C99" s="45">
        <v>23597085</v>
      </c>
      <c r="D99" s="45">
        <v>16341682</v>
      </c>
      <c r="E99" s="42">
        <v>69.252969169708891</v>
      </c>
      <c r="F99" s="21">
        <v>851343</v>
      </c>
      <c r="G99" s="42">
        <v>105.49596106321495</v>
      </c>
    </row>
    <row r="100" spans="1:13" ht="27">
      <c r="A100" s="43" t="s">
        <v>94</v>
      </c>
      <c r="B100" s="46">
        <v>4971997</v>
      </c>
      <c r="C100" s="46">
        <v>6143997</v>
      </c>
      <c r="D100" s="46">
        <v>5004116</v>
      </c>
      <c r="E100" s="47">
        <v>81.44724028999363</v>
      </c>
      <c r="F100" s="46">
        <v>32119</v>
      </c>
      <c r="G100" s="47">
        <v>100.64599797626587</v>
      </c>
    </row>
    <row r="101" spans="1:13">
      <c r="A101" s="44" t="s">
        <v>95</v>
      </c>
      <c r="B101" s="36">
        <v>2748600</v>
      </c>
      <c r="C101" s="9">
        <v>3664697</v>
      </c>
      <c r="D101" s="9">
        <v>2748600</v>
      </c>
      <c r="E101" s="48">
        <v>75.002107950534523</v>
      </c>
      <c r="F101" s="36">
        <v>0</v>
      </c>
      <c r="G101" s="48">
        <v>100</v>
      </c>
    </row>
    <row r="102" spans="1:13" ht="25.5">
      <c r="A102" s="44" t="s">
        <v>96</v>
      </c>
      <c r="B102" s="34">
        <v>967180</v>
      </c>
      <c r="C102" s="9">
        <v>1000000</v>
      </c>
      <c r="D102" s="9">
        <v>1000000</v>
      </c>
      <c r="E102" s="48">
        <v>100</v>
      </c>
      <c r="F102" s="36">
        <v>32820</v>
      </c>
      <c r="G102" s="48">
        <v>103.39337041708885</v>
      </c>
    </row>
    <row r="103" spans="1:13" ht="38.25">
      <c r="A103" s="44" t="s">
        <v>97</v>
      </c>
      <c r="B103" s="34">
        <v>661401</v>
      </c>
      <c r="C103" s="9">
        <v>895091</v>
      </c>
      <c r="D103" s="9">
        <v>671319</v>
      </c>
      <c r="E103" s="48">
        <v>75.00008379036322</v>
      </c>
      <c r="F103" s="36">
        <v>9918</v>
      </c>
      <c r="G103" s="48">
        <v>101.49954414946454</v>
      </c>
    </row>
    <row r="104" spans="1:13" ht="51">
      <c r="A104" s="44" t="s">
        <v>98</v>
      </c>
      <c r="B104" s="34">
        <v>0</v>
      </c>
      <c r="C104" s="9">
        <v>584197</v>
      </c>
      <c r="D104" s="9">
        <v>584197</v>
      </c>
      <c r="E104" s="48">
        <v>100</v>
      </c>
      <c r="F104" s="36">
        <v>584197</v>
      </c>
      <c r="G104" s="48"/>
    </row>
    <row r="105" spans="1:13" ht="38.25">
      <c r="A105" s="44" t="s">
        <v>99</v>
      </c>
      <c r="B105" s="9">
        <v>0</v>
      </c>
      <c r="C105" s="9">
        <v>12</v>
      </c>
      <c r="D105" s="9">
        <v>0</v>
      </c>
      <c r="E105" s="48">
        <v>0</v>
      </c>
      <c r="F105" s="36">
        <v>0</v>
      </c>
      <c r="G105" s="48"/>
    </row>
    <row r="106" spans="1:13" ht="76.5">
      <c r="A106" s="44" t="s">
        <v>100</v>
      </c>
      <c r="B106" s="34">
        <v>441600</v>
      </c>
      <c r="C106" s="9">
        <v>0</v>
      </c>
      <c r="D106" s="9">
        <v>0</v>
      </c>
      <c r="E106" s="48"/>
      <c r="F106" s="36">
        <v>-441600</v>
      </c>
      <c r="G106" s="48">
        <v>0</v>
      </c>
    </row>
    <row r="107" spans="1:13" ht="89.25">
      <c r="A107" s="44" t="s">
        <v>101</v>
      </c>
      <c r="B107" s="34">
        <v>103776</v>
      </c>
      <c r="C107" s="9">
        <v>0</v>
      </c>
      <c r="D107" s="9">
        <v>0</v>
      </c>
      <c r="E107" s="48"/>
      <c r="F107" s="36">
        <v>-103776</v>
      </c>
      <c r="G107" s="48">
        <v>0</v>
      </c>
    </row>
    <row r="108" spans="1:13" ht="102">
      <c r="A108" s="44" t="s">
        <v>102</v>
      </c>
      <c r="B108" s="34">
        <v>49440</v>
      </c>
      <c r="C108" s="9">
        <v>0</v>
      </c>
      <c r="D108" s="9">
        <v>0</v>
      </c>
      <c r="E108" s="48"/>
      <c r="F108" s="36">
        <v>-49440</v>
      </c>
      <c r="G108" s="48">
        <v>0</v>
      </c>
    </row>
    <row r="109" spans="1:13" ht="27">
      <c r="A109" s="43" t="s">
        <v>103</v>
      </c>
      <c r="B109" s="49">
        <v>3538168</v>
      </c>
      <c r="C109" s="49">
        <v>7500696</v>
      </c>
      <c r="D109" s="49">
        <v>4221589</v>
      </c>
      <c r="E109" s="47">
        <v>56.282630305241014</v>
      </c>
      <c r="F109" s="46">
        <v>683421</v>
      </c>
      <c r="G109" s="47">
        <v>119.31567410026884</v>
      </c>
    </row>
    <row r="110" spans="1:13" ht="51">
      <c r="A110" s="44" t="s">
        <v>104</v>
      </c>
      <c r="B110" s="34">
        <v>768</v>
      </c>
      <c r="C110" s="34">
        <v>0</v>
      </c>
      <c r="D110" s="34">
        <v>0</v>
      </c>
      <c r="E110" s="48"/>
      <c r="F110" s="36">
        <v>-768</v>
      </c>
      <c r="G110" s="48">
        <v>0</v>
      </c>
    </row>
    <row r="111" spans="1:13" ht="38.25">
      <c r="A111" s="44" t="s">
        <v>105</v>
      </c>
      <c r="B111" s="34">
        <v>0</v>
      </c>
      <c r="C111" s="34">
        <v>6752</v>
      </c>
      <c r="D111" s="34">
        <v>3926</v>
      </c>
      <c r="E111" s="48">
        <v>58.145734597156398</v>
      </c>
      <c r="F111" s="36">
        <v>3926</v>
      </c>
      <c r="G111" s="48"/>
    </row>
    <row r="112" spans="1:13" ht="38.25">
      <c r="A112" s="44" t="s">
        <v>106</v>
      </c>
      <c r="B112" s="34">
        <v>107741</v>
      </c>
      <c r="C112" s="34">
        <v>51645</v>
      </c>
      <c r="D112" s="34">
        <v>7338</v>
      </c>
      <c r="E112" s="48">
        <v>14.208539064769097</v>
      </c>
      <c r="F112" s="36">
        <v>-100403</v>
      </c>
      <c r="G112" s="48">
        <v>6.810777698369237</v>
      </c>
    </row>
    <row r="113" spans="1:7" ht="25.5">
      <c r="A113" s="44" t="s">
        <v>107</v>
      </c>
      <c r="B113" s="34">
        <v>21498</v>
      </c>
      <c r="C113" s="34">
        <v>0</v>
      </c>
      <c r="D113" s="34">
        <v>0</v>
      </c>
      <c r="E113" s="48"/>
      <c r="F113" s="36">
        <v>-21498</v>
      </c>
      <c r="G113" s="48">
        <v>0</v>
      </c>
    </row>
    <row r="114" spans="1:7" ht="76.5">
      <c r="A114" s="44" t="s">
        <v>108</v>
      </c>
      <c r="B114" s="34">
        <v>375864</v>
      </c>
      <c r="C114" s="34">
        <v>55418</v>
      </c>
      <c r="D114" s="34">
        <v>25652</v>
      </c>
      <c r="E114" s="48">
        <v>46.288209606986904</v>
      </c>
      <c r="F114" s="36">
        <v>-350212</v>
      </c>
      <c r="G114" s="48">
        <v>6.8248089734584845</v>
      </c>
    </row>
    <row r="115" spans="1:7" ht="63.75">
      <c r="A115" s="44" t="s">
        <v>109</v>
      </c>
      <c r="B115" s="34">
        <v>0</v>
      </c>
      <c r="C115" s="34">
        <v>13748</v>
      </c>
      <c r="D115" s="34">
        <v>13748</v>
      </c>
      <c r="E115" s="48">
        <v>100</v>
      </c>
      <c r="F115" s="36">
        <v>13748</v>
      </c>
      <c r="G115" s="48"/>
    </row>
    <row r="116" spans="1:7" ht="89.25">
      <c r="A116" s="44" t="s">
        <v>110</v>
      </c>
      <c r="B116" s="34">
        <v>4820</v>
      </c>
      <c r="C116" s="34">
        <v>0</v>
      </c>
      <c r="D116" s="34">
        <v>0</v>
      </c>
      <c r="E116" s="48"/>
      <c r="F116" s="36">
        <v>-4820</v>
      </c>
      <c r="G116" s="48">
        <v>0</v>
      </c>
    </row>
    <row r="117" spans="1:7" ht="38.25">
      <c r="A117" s="44" t="s">
        <v>111</v>
      </c>
      <c r="B117" s="34">
        <v>13833</v>
      </c>
      <c r="C117" s="34">
        <v>30223</v>
      </c>
      <c r="D117" s="34">
        <v>21113</v>
      </c>
      <c r="E117" s="48">
        <v>69.857393375905758</v>
      </c>
      <c r="F117" s="36">
        <v>7280</v>
      </c>
      <c r="G117" s="48">
        <v>152.62777416323286</v>
      </c>
    </row>
    <row r="118" spans="1:7" ht="25.5">
      <c r="A118" s="44" t="s">
        <v>112</v>
      </c>
      <c r="B118" s="34">
        <v>130672</v>
      </c>
      <c r="C118" s="34">
        <v>297088</v>
      </c>
      <c r="D118" s="34">
        <v>201580</v>
      </c>
      <c r="E118" s="48">
        <v>67.851949590693678</v>
      </c>
      <c r="F118" s="36">
        <v>70908</v>
      </c>
      <c r="G118" s="48">
        <v>154.26411166891148</v>
      </c>
    </row>
    <row r="119" spans="1:7" ht="76.5">
      <c r="A119" s="44" t="s">
        <v>113</v>
      </c>
      <c r="B119" s="34">
        <v>2384</v>
      </c>
      <c r="C119" s="38">
        <v>3811</v>
      </c>
      <c r="D119" s="38">
        <v>2680</v>
      </c>
      <c r="E119" s="48">
        <v>70.32274993440042</v>
      </c>
      <c r="F119" s="36">
        <v>296</v>
      </c>
      <c r="G119" s="48">
        <v>112.41610738255035</v>
      </c>
    </row>
    <row r="120" spans="1:7" ht="63.75">
      <c r="A120" s="44" t="s">
        <v>114</v>
      </c>
      <c r="B120" s="34">
        <v>3083</v>
      </c>
      <c r="C120" s="34">
        <v>2150</v>
      </c>
      <c r="D120" s="34">
        <v>2103</v>
      </c>
      <c r="E120" s="48">
        <v>97.813953488372093</v>
      </c>
      <c r="F120" s="36">
        <v>-980</v>
      </c>
      <c r="G120" s="48">
        <v>68.212779759974055</v>
      </c>
    </row>
    <row r="121" spans="1:7" ht="63.75">
      <c r="A121" s="44" t="s">
        <v>115</v>
      </c>
      <c r="B121" s="34">
        <v>385993</v>
      </c>
      <c r="C121" s="34">
        <v>530554</v>
      </c>
      <c r="D121" s="34">
        <v>424289</v>
      </c>
      <c r="E121" s="48">
        <v>79.970936040440748</v>
      </c>
      <c r="F121" s="36">
        <v>38296</v>
      </c>
      <c r="G121" s="48">
        <v>109.92142344550291</v>
      </c>
    </row>
    <row r="122" spans="1:7" ht="63.75">
      <c r="A122" s="44" t="s">
        <v>116</v>
      </c>
      <c r="B122" s="34">
        <v>0</v>
      </c>
      <c r="C122" s="34">
        <v>38848</v>
      </c>
      <c r="D122" s="34">
        <v>0</v>
      </c>
      <c r="E122" s="48">
        <v>0</v>
      </c>
      <c r="F122" s="36">
        <v>0</v>
      </c>
      <c r="G122" s="48"/>
    </row>
    <row r="123" spans="1:7" ht="51">
      <c r="A123" s="44" t="s">
        <v>117</v>
      </c>
      <c r="B123" s="34">
        <v>8082</v>
      </c>
      <c r="C123" s="34">
        <v>15176</v>
      </c>
      <c r="D123" s="34">
        <v>7124</v>
      </c>
      <c r="E123" s="48">
        <v>46.94254085397997</v>
      </c>
      <c r="F123" s="36">
        <v>-958</v>
      </c>
      <c r="G123" s="48">
        <v>88.146498391487256</v>
      </c>
    </row>
    <row r="124" spans="1:7" ht="51">
      <c r="A124" s="44" t="s">
        <v>118</v>
      </c>
      <c r="B124" s="34">
        <v>113604</v>
      </c>
      <c r="C124" s="34">
        <v>87038</v>
      </c>
      <c r="D124" s="34">
        <v>70929</v>
      </c>
      <c r="E124" s="48">
        <v>81.491992003492726</v>
      </c>
      <c r="F124" s="36">
        <v>-42675</v>
      </c>
      <c r="G124" s="48">
        <v>62.435301573888246</v>
      </c>
    </row>
    <row r="125" spans="1:7" ht="102">
      <c r="A125" s="44" t="s">
        <v>119</v>
      </c>
      <c r="B125" s="34">
        <v>23490</v>
      </c>
      <c r="C125" s="38">
        <v>43282</v>
      </c>
      <c r="D125" s="38">
        <v>22655</v>
      </c>
      <c r="E125" s="48">
        <v>52.342775287648443</v>
      </c>
      <c r="F125" s="36">
        <v>-835</v>
      </c>
      <c r="G125" s="48">
        <v>96.445295870583223</v>
      </c>
    </row>
    <row r="126" spans="1:7" ht="63.75">
      <c r="A126" s="44" t="s">
        <v>120</v>
      </c>
      <c r="B126" s="34">
        <v>43215</v>
      </c>
      <c r="C126" s="38">
        <v>54090</v>
      </c>
      <c r="D126" s="38">
        <v>20187</v>
      </c>
      <c r="E126" s="48">
        <v>37.321131447587355</v>
      </c>
      <c r="F126" s="36">
        <v>-23028</v>
      </c>
      <c r="G126" s="48">
        <v>46.712946893439778</v>
      </c>
    </row>
    <row r="127" spans="1:7" ht="51">
      <c r="A127" s="44" t="s">
        <v>121</v>
      </c>
      <c r="B127" s="34">
        <v>20097</v>
      </c>
      <c r="C127" s="38">
        <v>0</v>
      </c>
      <c r="D127" s="38">
        <v>0</v>
      </c>
      <c r="E127" s="48"/>
      <c r="F127" s="36">
        <v>-20097</v>
      </c>
      <c r="G127" s="48">
        <v>0</v>
      </c>
    </row>
    <row r="128" spans="1:7" ht="25.5">
      <c r="A128" s="44" t="s">
        <v>122</v>
      </c>
      <c r="B128" s="34">
        <v>0</v>
      </c>
      <c r="C128" s="34">
        <v>20935</v>
      </c>
      <c r="D128" s="34">
        <v>20349</v>
      </c>
      <c r="E128" s="48">
        <v>97.200859804155712</v>
      </c>
      <c r="F128" s="36">
        <v>20349</v>
      </c>
      <c r="G128" s="48"/>
    </row>
    <row r="129" spans="1:7" ht="38.25">
      <c r="A129" s="44" t="s">
        <v>123</v>
      </c>
      <c r="B129" s="34">
        <v>0</v>
      </c>
      <c r="C129" s="34">
        <v>20082</v>
      </c>
      <c r="D129" s="34">
        <v>15173</v>
      </c>
      <c r="E129" s="48">
        <v>75.555223583308447</v>
      </c>
      <c r="F129" s="36">
        <v>15173</v>
      </c>
      <c r="G129" s="48"/>
    </row>
    <row r="130" spans="1:7" ht="63.75">
      <c r="A130" s="44" t="s">
        <v>124</v>
      </c>
      <c r="B130" s="34">
        <v>14050</v>
      </c>
      <c r="C130" s="34">
        <v>14417</v>
      </c>
      <c r="D130" s="34">
        <v>14029</v>
      </c>
      <c r="E130" s="48">
        <v>97.308732746063669</v>
      </c>
      <c r="F130" s="36">
        <v>-21</v>
      </c>
      <c r="G130" s="48">
        <v>99.85053380782918</v>
      </c>
    </row>
    <row r="131" spans="1:7" ht="25.5">
      <c r="A131" s="44" t="s">
        <v>125</v>
      </c>
      <c r="B131" s="34">
        <v>3174</v>
      </c>
      <c r="C131" s="34">
        <v>40287</v>
      </c>
      <c r="D131" s="34">
        <v>15784</v>
      </c>
      <c r="E131" s="48">
        <v>39.178891453818849</v>
      </c>
      <c r="F131" s="36">
        <v>12610</v>
      </c>
      <c r="G131" s="48">
        <v>497.29048519218651</v>
      </c>
    </row>
    <row r="132" spans="1:7" ht="38.25">
      <c r="A132" s="44" t="s">
        <v>126</v>
      </c>
      <c r="B132" s="34">
        <v>3151</v>
      </c>
      <c r="C132" s="34">
        <v>10941</v>
      </c>
      <c r="D132" s="34">
        <v>3027</v>
      </c>
      <c r="E132" s="48">
        <v>27.666575267343024</v>
      </c>
      <c r="F132" s="36">
        <v>-124</v>
      </c>
      <c r="G132" s="48">
        <v>96.064741351951767</v>
      </c>
    </row>
    <row r="133" spans="1:7" ht="38.25">
      <c r="A133" s="44" t="s">
        <v>127</v>
      </c>
      <c r="B133" s="34">
        <v>30553</v>
      </c>
      <c r="C133" s="34">
        <v>75142</v>
      </c>
      <c r="D133" s="34">
        <v>30098</v>
      </c>
      <c r="E133" s="48">
        <v>40.054829522770227</v>
      </c>
      <c r="F133" s="36">
        <v>-455</v>
      </c>
      <c r="G133" s="48">
        <v>98.510784538343216</v>
      </c>
    </row>
    <row r="134" spans="1:7" ht="38.25">
      <c r="A134" s="44" t="s">
        <v>128</v>
      </c>
      <c r="B134" s="34">
        <v>18356</v>
      </c>
      <c r="C134" s="34">
        <v>27400</v>
      </c>
      <c r="D134" s="34">
        <v>22716</v>
      </c>
      <c r="E134" s="48">
        <v>82.9051094890511</v>
      </c>
      <c r="F134" s="36">
        <v>4360</v>
      </c>
      <c r="G134" s="48">
        <v>123.75245151449117</v>
      </c>
    </row>
    <row r="135" spans="1:7" ht="38.25">
      <c r="A135" s="44" t="s">
        <v>129</v>
      </c>
      <c r="B135" s="34">
        <v>25000</v>
      </c>
      <c r="C135" s="34">
        <v>25000</v>
      </c>
      <c r="D135" s="34">
        <v>23998</v>
      </c>
      <c r="E135" s="48">
        <v>95.992000000000004</v>
      </c>
      <c r="F135" s="36">
        <v>-1002</v>
      </c>
      <c r="G135" s="48">
        <v>95.992000000000004</v>
      </c>
    </row>
    <row r="136" spans="1:7" ht="38.25">
      <c r="A136" s="44" t="s">
        <v>130</v>
      </c>
      <c r="B136" s="34">
        <v>0</v>
      </c>
      <c r="C136" s="34">
        <v>237986</v>
      </c>
      <c r="D136" s="34">
        <v>98749</v>
      </c>
      <c r="E136" s="48">
        <v>41.493617271604208</v>
      </c>
      <c r="F136" s="36">
        <v>98749</v>
      </c>
      <c r="G136" s="48"/>
    </row>
    <row r="137" spans="1:7" ht="63.75">
      <c r="A137" s="44" t="s">
        <v>131</v>
      </c>
      <c r="B137" s="34">
        <v>3476</v>
      </c>
      <c r="C137" s="34">
        <v>438951</v>
      </c>
      <c r="D137" s="34">
        <v>354140</v>
      </c>
      <c r="E137" s="48">
        <v>80.678709013078915</v>
      </c>
      <c r="F137" s="36">
        <v>350664</v>
      </c>
      <c r="G137" s="48">
        <v>10188.147295742232</v>
      </c>
    </row>
    <row r="138" spans="1:7" ht="25.5">
      <c r="A138" s="44" t="s">
        <v>132</v>
      </c>
      <c r="B138" s="34">
        <v>7139</v>
      </c>
      <c r="C138" s="34">
        <v>98118</v>
      </c>
      <c r="D138" s="34">
        <v>26428</v>
      </c>
      <c r="E138" s="48">
        <v>26.934915102223854</v>
      </c>
      <c r="F138" s="36">
        <v>19289</v>
      </c>
      <c r="G138" s="48">
        <v>370.19190362795911</v>
      </c>
    </row>
    <row r="139" spans="1:7" ht="25.5">
      <c r="A139" s="44" t="s">
        <v>133</v>
      </c>
      <c r="B139" s="34">
        <v>16213</v>
      </c>
      <c r="C139" s="34">
        <v>0</v>
      </c>
      <c r="D139" s="34">
        <v>0</v>
      </c>
      <c r="E139" s="48"/>
      <c r="F139" s="36">
        <v>-16213</v>
      </c>
      <c r="G139" s="48">
        <v>0</v>
      </c>
    </row>
    <row r="140" spans="1:7" ht="38.25">
      <c r="A140" s="44" t="s">
        <v>134</v>
      </c>
      <c r="B140" s="34">
        <v>118925</v>
      </c>
      <c r="C140" s="34">
        <v>181455</v>
      </c>
      <c r="D140" s="34">
        <v>0</v>
      </c>
      <c r="E140" s="48">
        <v>0</v>
      </c>
      <c r="F140" s="36">
        <v>-118925</v>
      </c>
      <c r="G140" s="48">
        <v>0</v>
      </c>
    </row>
    <row r="141" spans="1:7" ht="63.75">
      <c r="A141" s="44" t="s">
        <v>135</v>
      </c>
      <c r="B141" s="34">
        <v>22634</v>
      </c>
      <c r="C141" s="34">
        <v>103131</v>
      </c>
      <c r="D141" s="34">
        <v>320</v>
      </c>
      <c r="E141" s="48">
        <v>0.3102849773588931</v>
      </c>
      <c r="F141" s="36">
        <v>-22314</v>
      </c>
      <c r="G141" s="48">
        <v>1.4138022444110629</v>
      </c>
    </row>
    <row r="142" spans="1:7" ht="51">
      <c r="A142" s="44" t="s">
        <v>136</v>
      </c>
      <c r="B142" s="34">
        <v>22753</v>
      </c>
      <c r="C142" s="34">
        <v>0</v>
      </c>
      <c r="D142" s="34">
        <v>0</v>
      </c>
      <c r="E142" s="48"/>
      <c r="F142" s="36">
        <v>-22753</v>
      </c>
      <c r="G142" s="48">
        <v>0</v>
      </c>
    </row>
    <row r="143" spans="1:7" ht="25.5">
      <c r="A143" s="44" t="s">
        <v>137</v>
      </c>
      <c r="B143" s="34">
        <v>0</v>
      </c>
      <c r="C143" s="34">
        <v>143778</v>
      </c>
      <c r="D143" s="34">
        <v>2517</v>
      </c>
      <c r="E143" s="48">
        <v>1.7506155322789301</v>
      </c>
      <c r="F143" s="36">
        <v>2517</v>
      </c>
      <c r="G143" s="48"/>
    </row>
    <row r="144" spans="1:7" ht="25.5">
      <c r="A144" s="44" t="s">
        <v>138</v>
      </c>
      <c r="B144" s="34">
        <v>0</v>
      </c>
      <c r="C144" s="34">
        <v>19600</v>
      </c>
      <c r="D144" s="34">
        <v>17312</v>
      </c>
      <c r="E144" s="48">
        <v>88.326530612244909</v>
      </c>
      <c r="F144" s="36">
        <v>17312</v>
      </c>
      <c r="G144" s="48"/>
    </row>
    <row r="145" spans="1:7" ht="63.75">
      <c r="A145" s="44" t="s">
        <v>139</v>
      </c>
      <c r="B145" s="34">
        <v>6090</v>
      </c>
      <c r="C145" s="34">
        <v>5220</v>
      </c>
      <c r="D145" s="34">
        <v>5220</v>
      </c>
      <c r="E145" s="48">
        <v>100</v>
      </c>
      <c r="F145" s="36">
        <v>-870</v>
      </c>
      <c r="G145" s="48">
        <v>85.714285714285708</v>
      </c>
    </row>
    <row r="146" spans="1:7" ht="63.75">
      <c r="A146" s="44" t="s">
        <v>140</v>
      </c>
      <c r="B146" s="34">
        <v>1211</v>
      </c>
      <c r="C146" s="34">
        <v>5531</v>
      </c>
      <c r="D146" s="34">
        <v>1332</v>
      </c>
      <c r="E146" s="48">
        <v>24.082444404266859</v>
      </c>
      <c r="F146" s="36">
        <v>121</v>
      </c>
      <c r="G146" s="48">
        <v>109.99174236168456</v>
      </c>
    </row>
    <row r="147" spans="1:7" ht="38.25">
      <c r="A147" s="44" t="s">
        <v>141</v>
      </c>
      <c r="B147" s="34">
        <v>866493</v>
      </c>
      <c r="C147" s="34">
        <v>1728831</v>
      </c>
      <c r="D147" s="34">
        <v>1577092</v>
      </c>
      <c r="E147" s="48">
        <v>91.223028740229665</v>
      </c>
      <c r="F147" s="36">
        <v>710599</v>
      </c>
      <c r="G147" s="48">
        <v>182.00862557458629</v>
      </c>
    </row>
    <row r="148" spans="1:7" ht="51">
      <c r="A148" s="44" t="s">
        <v>142</v>
      </c>
      <c r="B148" s="34">
        <v>3675</v>
      </c>
      <c r="C148" s="34">
        <v>414445</v>
      </c>
      <c r="D148" s="34">
        <v>174303</v>
      </c>
      <c r="E148" s="48">
        <v>42.05696775205395</v>
      </c>
      <c r="F148" s="36">
        <v>170628</v>
      </c>
      <c r="G148" s="48">
        <v>4742.9387755102043</v>
      </c>
    </row>
    <row r="149" spans="1:7" ht="51">
      <c r="A149" s="44" t="s">
        <v>143</v>
      </c>
      <c r="B149" s="34">
        <v>0</v>
      </c>
      <c r="C149" s="34">
        <v>633390</v>
      </c>
      <c r="D149" s="34">
        <v>115244</v>
      </c>
      <c r="E149" s="48">
        <v>18.194793097459701</v>
      </c>
      <c r="F149" s="36">
        <v>115244</v>
      </c>
      <c r="G149" s="48"/>
    </row>
    <row r="150" spans="1:7" ht="76.5">
      <c r="A150" s="44" t="s">
        <v>144</v>
      </c>
      <c r="B150" s="34">
        <v>7148</v>
      </c>
      <c r="C150" s="34">
        <v>0</v>
      </c>
      <c r="D150" s="34">
        <v>0</v>
      </c>
      <c r="E150" s="48"/>
      <c r="F150" s="36">
        <v>-7148</v>
      </c>
      <c r="G150" s="48">
        <v>0</v>
      </c>
    </row>
    <row r="151" spans="1:7" ht="76.5">
      <c r="A151" s="44" t="s">
        <v>145</v>
      </c>
      <c r="B151" s="34">
        <v>10195</v>
      </c>
      <c r="C151" s="34">
        <v>10543</v>
      </c>
      <c r="D151" s="34">
        <v>9916</v>
      </c>
      <c r="E151" s="48">
        <v>94.052926112112303</v>
      </c>
      <c r="F151" s="36">
        <v>-279</v>
      </c>
      <c r="G151" s="48">
        <v>97.26336439431094</v>
      </c>
    </row>
    <row r="152" spans="1:7" ht="51">
      <c r="A152" s="44" t="s">
        <v>146</v>
      </c>
      <c r="B152" s="34">
        <v>0</v>
      </c>
      <c r="C152" s="34">
        <v>166340</v>
      </c>
      <c r="D152" s="34">
        <v>69888</v>
      </c>
      <c r="E152" s="48">
        <v>42.01514969339906</v>
      </c>
      <c r="F152" s="36">
        <v>69888</v>
      </c>
      <c r="G152" s="48"/>
    </row>
    <row r="153" spans="1:7" ht="38.25">
      <c r="A153" s="44" t="s">
        <v>147</v>
      </c>
      <c r="B153" s="34">
        <v>297102</v>
      </c>
      <c r="C153" s="34">
        <v>281384</v>
      </c>
      <c r="D153" s="34">
        <v>0</v>
      </c>
      <c r="E153" s="48">
        <v>0</v>
      </c>
      <c r="F153" s="36">
        <v>-297102</v>
      </c>
      <c r="G153" s="48">
        <v>0</v>
      </c>
    </row>
    <row r="154" spans="1:7" ht="38.25">
      <c r="A154" s="44" t="s">
        <v>148</v>
      </c>
      <c r="B154" s="34">
        <v>9642</v>
      </c>
      <c r="C154" s="34">
        <v>0</v>
      </c>
      <c r="D154" s="34">
        <v>0</v>
      </c>
      <c r="E154" s="48"/>
      <c r="F154" s="36">
        <v>-9642</v>
      </c>
      <c r="G154" s="48">
        <v>0</v>
      </c>
    </row>
    <row r="155" spans="1:7" ht="63.75">
      <c r="A155" s="44" t="s">
        <v>149</v>
      </c>
      <c r="B155" s="34">
        <v>0</v>
      </c>
      <c r="C155" s="34">
        <v>6772</v>
      </c>
      <c r="D155" s="34">
        <v>6121</v>
      </c>
      <c r="E155" s="48">
        <v>90.386887182516233</v>
      </c>
      <c r="F155" s="36">
        <v>6121</v>
      </c>
      <c r="G155" s="48"/>
    </row>
    <row r="156" spans="1:7" ht="76.5">
      <c r="A156" s="44" t="s">
        <v>150</v>
      </c>
      <c r="B156" s="34">
        <v>0</v>
      </c>
      <c r="C156" s="34">
        <v>85488</v>
      </c>
      <c r="D156" s="34">
        <v>0</v>
      </c>
      <c r="E156" s="48">
        <v>0</v>
      </c>
      <c r="F156" s="36">
        <v>0</v>
      </c>
      <c r="G156" s="48"/>
    </row>
    <row r="157" spans="1:7" ht="38.25">
      <c r="A157" s="44" t="s">
        <v>151</v>
      </c>
      <c r="B157" s="34">
        <v>0</v>
      </c>
      <c r="C157" s="34">
        <v>213</v>
      </c>
      <c r="D157" s="34">
        <v>213</v>
      </c>
      <c r="E157" s="48">
        <v>100</v>
      </c>
      <c r="F157" s="36">
        <v>213</v>
      </c>
      <c r="G157" s="48"/>
    </row>
    <row r="158" spans="1:7" ht="51">
      <c r="A158" s="44" t="s">
        <v>152</v>
      </c>
      <c r="B158" s="34">
        <v>1117</v>
      </c>
      <c r="C158" s="34">
        <v>743</v>
      </c>
      <c r="D158" s="34">
        <v>706</v>
      </c>
      <c r="E158" s="48">
        <v>95.020188425302834</v>
      </c>
      <c r="F158" s="36">
        <v>-411</v>
      </c>
      <c r="G158" s="48">
        <v>63.205013428827215</v>
      </c>
    </row>
    <row r="159" spans="1:7">
      <c r="A159" s="44" t="s">
        <v>153</v>
      </c>
      <c r="B159" s="34">
        <v>13797</v>
      </c>
      <c r="C159" s="34">
        <v>79080</v>
      </c>
      <c r="D159" s="34">
        <v>53470</v>
      </c>
      <c r="E159" s="48">
        <v>67.615073343449666</v>
      </c>
      <c r="F159" s="36">
        <v>39673</v>
      </c>
      <c r="G159" s="48">
        <v>387.54801768500397</v>
      </c>
    </row>
    <row r="160" spans="1:7" ht="25.5">
      <c r="A160" s="44" t="s">
        <v>154</v>
      </c>
      <c r="B160" s="34">
        <v>9570</v>
      </c>
      <c r="C160" s="34">
        <v>35699</v>
      </c>
      <c r="D160" s="34">
        <v>21121</v>
      </c>
      <c r="E160" s="48">
        <v>59.164122244320573</v>
      </c>
      <c r="F160" s="36">
        <v>11551</v>
      </c>
      <c r="G160" s="48">
        <v>220.70010449320793</v>
      </c>
    </row>
    <row r="161" spans="1:7" ht="51">
      <c r="A161" s="44" t="s">
        <v>155</v>
      </c>
      <c r="B161" s="34">
        <v>32376</v>
      </c>
      <c r="C161" s="34">
        <v>28135</v>
      </c>
      <c r="D161" s="34">
        <v>26073</v>
      </c>
      <c r="E161" s="48">
        <v>92.671050293229072</v>
      </c>
      <c r="F161" s="36">
        <v>-6303</v>
      </c>
      <c r="G161" s="48">
        <v>80.531875463306164</v>
      </c>
    </row>
    <row r="162" spans="1:7" ht="63.75">
      <c r="A162" s="44" t="s">
        <v>156</v>
      </c>
      <c r="B162" s="34">
        <v>0</v>
      </c>
      <c r="C162" s="34">
        <v>10805</v>
      </c>
      <c r="D162" s="34">
        <v>10805</v>
      </c>
      <c r="E162" s="48">
        <v>100</v>
      </c>
      <c r="F162" s="36">
        <v>10805</v>
      </c>
      <c r="G162" s="48"/>
    </row>
    <row r="163" spans="1:7" ht="51">
      <c r="A163" s="44" t="s">
        <v>157</v>
      </c>
      <c r="B163" s="34">
        <v>79874</v>
      </c>
      <c r="C163" s="34">
        <v>97921</v>
      </c>
      <c r="D163" s="34">
        <v>82176</v>
      </c>
      <c r="E163" s="48">
        <v>83.9207115940401</v>
      </c>
      <c r="F163" s="36">
        <v>2302</v>
      </c>
      <c r="G163" s="48">
        <v>102.88203921175851</v>
      </c>
    </row>
    <row r="164" spans="1:7" ht="38.25">
      <c r="A164" s="44" t="s">
        <v>158</v>
      </c>
      <c r="B164" s="34">
        <v>15323</v>
      </c>
      <c r="C164" s="34">
        <v>13339</v>
      </c>
      <c r="D164" s="34">
        <v>3859</v>
      </c>
      <c r="E164" s="48">
        <v>28.930204663018216</v>
      </c>
      <c r="F164" s="36">
        <v>-11464</v>
      </c>
      <c r="G164" s="48">
        <v>25.184363375318146</v>
      </c>
    </row>
    <row r="165" spans="1:7" ht="25.5">
      <c r="A165" s="44" t="s">
        <v>159</v>
      </c>
      <c r="B165" s="34">
        <v>14232</v>
      </c>
      <c r="C165" s="34">
        <v>24488</v>
      </c>
      <c r="D165" s="34">
        <v>24373</v>
      </c>
      <c r="E165" s="48">
        <v>99.530382228030049</v>
      </c>
      <c r="F165" s="36">
        <v>10141</v>
      </c>
      <c r="G165" s="48">
        <v>171.25491849353568</v>
      </c>
    </row>
    <row r="166" spans="1:7" ht="38.25">
      <c r="A166" s="44" t="s">
        <v>160</v>
      </c>
      <c r="B166" s="34">
        <v>206784</v>
      </c>
      <c r="C166" s="34">
        <v>345666</v>
      </c>
      <c r="D166" s="34">
        <v>185264</v>
      </c>
      <c r="E166" s="48">
        <v>53.596246087263431</v>
      </c>
      <c r="F166" s="36">
        <v>-21520</v>
      </c>
      <c r="G166" s="48">
        <v>89.59300526152893</v>
      </c>
    </row>
    <row r="167" spans="1:7" ht="38.25">
      <c r="A167" s="44" t="s">
        <v>161</v>
      </c>
      <c r="B167" s="34">
        <v>191766</v>
      </c>
      <c r="C167" s="34">
        <v>396813</v>
      </c>
      <c r="D167" s="34">
        <v>270513</v>
      </c>
      <c r="E167" s="48">
        <v>68.171405674713284</v>
      </c>
      <c r="F167" s="36">
        <v>78747</v>
      </c>
      <c r="G167" s="48">
        <v>141.06410938331092</v>
      </c>
    </row>
    <row r="168" spans="1:7" ht="38.25">
      <c r="A168" s="44" t="s">
        <v>162</v>
      </c>
      <c r="B168" s="34">
        <v>6929</v>
      </c>
      <c r="C168" s="34">
        <v>14238</v>
      </c>
      <c r="D168" s="34">
        <v>11090</v>
      </c>
      <c r="E168" s="48">
        <v>77.890153111392053</v>
      </c>
      <c r="F168" s="36">
        <v>4161</v>
      </c>
      <c r="G168" s="48">
        <v>160.0519555491413</v>
      </c>
    </row>
    <row r="169" spans="1:7" ht="38.25">
      <c r="A169" s="44" t="s">
        <v>163</v>
      </c>
      <c r="B169" s="34">
        <v>655</v>
      </c>
      <c r="C169" s="34">
        <v>1573</v>
      </c>
      <c r="D169" s="34">
        <v>871</v>
      </c>
      <c r="E169" s="48">
        <v>55.371900826446286</v>
      </c>
      <c r="F169" s="36">
        <v>216</v>
      </c>
      <c r="G169" s="48">
        <v>132.97709923664124</v>
      </c>
    </row>
    <row r="170" spans="1:7" ht="38.25">
      <c r="A170" s="44" t="s">
        <v>164</v>
      </c>
      <c r="B170" s="34">
        <v>850</v>
      </c>
      <c r="C170" s="34">
        <v>749</v>
      </c>
      <c r="D170" s="34">
        <v>497</v>
      </c>
      <c r="E170" s="48">
        <v>66.355140186915889</v>
      </c>
      <c r="F170" s="36">
        <v>-353</v>
      </c>
      <c r="G170" s="48">
        <v>58.470588235294116</v>
      </c>
    </row>
    <row r="171" spans="1:7" ht="38.25">
      <c r="A171" s="44" t="s">
        <v>165</v>
      </c>
      <c r="B171" s="34">
        <v>0</v>
      </c>
      <c r="C171" s="34">
        <v>733</v>
      </c>
      <c r="D171" s="34">
        <v>0</v>
      </c>
      <c r="E171" s="48">
        <v>0</v>
      </c>
      <c r="F171" s="36">
        <v>0</v>
      </c>
      <c r="G171" s="48"/>
    </row>
    <row r="172" spans="1:7" ht="51">
      <c r="A172" s="44" t="s">
        <v>166</v>
      </c>
      <c r="B172" s="34">
        <v>853</v>
      </c>
      <c r="C172" s="34">
        <v>0</v>
      </c>
      <c r="D172" s="34">
        <v>0</v>
      </c>
      <c r="E172" s="48"/>
      <c r="F172" s="36">
        <v>-853</v>
      </c>
      <c r="G172" s="48">
        <v>0</v>
      </c>
    </row>
    <row r="173" spans="1:7" ht="25.5">
      <c r="A173" s="44" t="s">
        <v>167</v>
      </c>
      <c r="B173" s="34">
        <v>44611</v>
      </c>
      <c r="C173" s="34">
        <v>19548</v>
      </c>
      <c r="D173" s="34">
        <v>9007</v>
      </c>
      <c r="E173" s="48">
        <v>46.07632494372826</v>
      </c>
      <c r="F173" s="36">
        <v>-35604</v>
      </c>
      <c r="G173" s="48">
        <v>20.190087646544576</v>
      </c>
    </row>
    <row r="174" spans="1:7" ht="51">
      <c r="A174" s="44" t="s">
        <v>168</v>
      </c>
      <c r="B174" s="34">
        <v>38249</v>
      </c>
      <c r="C174" s="34">
        <v>0</v>
      </c>
      <c r="D174" s="34">
        <v>0</v>
      </c>
      <c r="E174" s="48"/>
      <c r="F174" s="36">
        <v>-38249</v>
      </c>
      <c r="G174" s="48">
        <v>0</v>
      </c>
    </row>
    <row r="175" spans="1:7" ht="51">
      <c r="A175" s="44" t="s">
        <v>169</v>
      </c>
      <c r="B175" s="34">
        <v>41879</v>
      </c>
      <c r="C175" s="34">
        <v>12784</v>
      </c>
      <c r="D175" s="34">
        <v>12784</v>
      </c>
      <c r="E175" s="48">
        <v>100</v>
      </c>
      <c r="F175" s="36">
        <v>-29095</v>
      </c>
      <c r="G175" s="48">
        <v>30.526039303708302</v>
      </c>
    </row>
    <row r="176" spans="1:7" ht="63.75">
      <c r="A176" s="44" t="s">
        <v>170</v>
      </c>
      <c r="B176" s="34">
        <v>72623</v>
      </c>
      <c r="C176" s="34">
        <v>77081</v>
      </c>
      <c r="D176" s="34">
        <v>38866</v>
      </c>
      <c r="E176" s="48">
        <v>50.422283052892411</v>
      </c>
      <c r="F176" s="36">
        <v>-33757</v>
      </c>
      <c r="G176" s="48">
        <v>53.517480687936327</v>
      </c>
    </row>
    <row r="177" spans="1:7" ht="114.75">
      <c r="A177" s="44" t="s">
        <v>171</v>
      </c>
      <c r="B177" s="34">
        <v>0</v>
      </c>
      <c r="C177" s="34">
        <v>41133</v>
      </c>
      <c r="D177" s="34">
        <v>8230</v>
      </c>
      <c r="E177" s="48">
        <v>20.008265869253396</v>
      </c>
      <c r="F177" s="36">
        <v>8230</v>
      </c>
      <c r="G177" s="48"/>
    </row>
    <row r="178" spans="1:7" ht="76.5">
      <c r="A178" s="44" t="s">
        <v>172</v>
      </c>
      <c r="B178" s="34">
        <v>0</v>
      </c>
      <c r="C178" s="34">
        <v>16000</v>
      </c>
      <c r="D178" s="34">
        <v>10300</v>
      </c>
      <c r="E178" s="48">
        <v>64.375</v>
      </c>
      <c r="F178" s="36">
        <v>10300</v>
      </c>
      <c r="G178" s="48"/>
    </row>
    <row r="179" spans="1:7" ht="76.5">
      <c r="A179" s="44" t="s">
        <v>173</v>
      </c>
      <c r="B179" s="34">
        <v>0</v>
      </c>
      <c r="C179" s="34">
        <v>178964</v>
      </c>
      <c r="D179" s="34">
        <v>24185</v>
      </c>
      <c r="E179" s="48">
        <v>13.513891061889542</v>
      </c>
      <c r="F179" s="36">
        <v>24185</v>
      </c>
      <c r="G179" s="48"/>
    </row>
    <row r="180" spans="1:7" ht="25.5">
      <c r="A180" s="44" t="s">
        <v>174</v>
      </c>
      <c r="B180" s="34">
        <v>24556</v>
      </c>
      <c r="C180" s="34">
        <v>0</v>
      </c>
      <c r="D180" s="34">
        <v>0</v>
      </c>
      <c r="E180" s="48"/>
      <c r="F180" s="36">
        <v>-24556</v>
      </c>
      <c r="G180" s="48">
        <v>0</v>
      </c>
    </row>
    <row r="181" spans="1:7">
      <c r="A181" s="44" t="s">
        <v>175</v>
      </c>
      <c r="B181" s="34">
        <v>0</v>
      </c>
      <c r="C181" s="34">
        <v>80001</v>
      </c>
      <c r="D181" s="34">
        <v>106</v>
      </c>
      <c r="E181" s="48">
        <v>0.13249834377070285</v>
      </c>
      <c r="F181" s="36">
        <v>106</v>
      </c>
      <c r="G181" s="48"/>
    </row>
    <row r="182" spans="1:7" ht="27">
      <c r="A182" s="43" t="s">
        <v>176</v>
      </c>
      <c r="B182" s="49">
        <v>3193492</v>
      </c>
      <c r="C182" s="49">
        <v>4691875</v>
      </c>
      <c r="D182" s="49">
        <v>3022604</v>
      </c>
      <c r="E182" s="47">
        <v>64.422091381377385</v>
      </c>
      <c r="F182" s="46">
        <v>-170888</v>
      </c>
      <c r="G182" s="47">
        <v>94.648867133532818</v>
      </c>
    </row>
    <row r="183" spans="1:7" ht="51">
      <c r="A183" s="44" t="s">
        <v>177</v>
      </c>
      <c r="B183" s="34">
        <v>66</v>
      </c>
      <c r="C183" s="34">
        <v>263</v>
      </c>
      <c r="D183" s="34">
        <v>102</v>
      </c>
      <c r="E183" s="48">
        <v>38.783269961977183</v>
      </c>
      <c r="F183" s="36">
        <v>36</v>
      </c>
      <c r="G183" s="48">
        <v>154.54545454545453</v>
      </c>
    </row>
    <row r="184" spans="1:7" ht="25.5">
      <c r="A184" s="44" t="s">
        <v>178</v>
      </c>
      <c r="B184" s="34">
        <v>408891</v>
      </c>
      <c r="C184" s="34">
        <v>822927</v>
      </c>
      <c r="D184" s="34">
        <v>432522</v>
      </c>
      <c r="E184" s="48">
        <v>52.55897546197901</v>
      </c>
      <c r="F184" s="36">
        <v>23631</v>
      </c>
      <c r="G184" s="48">
        <v>105.77929081344418</v>
      </c>
    </row>
    <row r="185" spans="1:7" ht="51">
      <c r="A185" s="44" t="s">
        <v>179</v>
      </c>
      <c r="B185" s="34">
        <v>90439</v>
      </c>
      <c r="C185" s="34">
        <v>95853</v>
      </c>
      <c r="D185" s="34">
        <v>93863</v>
      </c>
      <c r="E185" s="48">
        <v>97.923904311810787</v>
      </c>
      <c r="F185" s="36">
        <v>3424</v>
      </c>
      <c r="G185" s="48">
        <v>103.78597728855914</v>
      </c>
    </row>
    <row r="186" spans="1:7" ht="76.5">
      <c r="A186" s="44" t="s">
        <v>180</v>
      </c>
      <c r="B186" s="34">
        <v>54</v>
      </c>
      <c r="C186" s="34">
        <v>104</v>
      </c>
      <c r="D186" s="34">
        <v>51</v>
      </c>
      <c r="E186" s="48">
        <v>49.038461538461533</v>
      </c>
      <c r="F186" s="36">
        <v>-3</v>
      </c>
      <c r="G186" s="48">
        <v>94.444444444444443</v>
      </c>
    </row>
    <row r="187" spans="1:7" ht="102">
      <c r="A187" s="44" t="s">
        <v>181</v>
      </c>
      <c r="B187" s="34">
        <v>71</v>
      </c>
      <c r="C187" s="38">
        <v>177</v>
      </c>
      <c r="D187" s="38">
        <v>74</v>
      </c>
      <c r="E187" s="48">
        <v>41.807909604519772</v>
      </c>
      <c r="F187" s="36">
        <v>3</v>
      </c>
      <c r="G187" s="48">
        <v>104.22535211267605</v>
      </c>
    </row>
    <row r="188" spans="1:7" ht="38.25">
      <c r="A188" s="44" t="s">
        <v>182</v>
      </c>
      <c r="B188" s="34">
        <v>20724</v>
      </c>
      <c r="C188" s="34">
        <v>31868</v>
      </c>
      <c r="D188" s="34">
        <v>22435</v>
      </c>
      <c r="E188" s="48">
        <v>70.399774068030624</v>
      </c>
      <c r="F188" s="36">
        <v>1711</v>
      </c>
      <c r="G188" s="48">
        <v>108.25612816058677</v>
      </c>
    </row>
    <row r="189" spans="1:7" ht="38.25">
      <c r="A189" s="44" t="s">
        <v>183</v>
      </c>
      <c r="B189" s="34">
        <v>61732</v>
      </c>
      <c r="C189" s="34">
        <v>83839</v>
      </c>
      <c r="D189" s="34">
        <v>53983</v>
      </c>
      <c r="E189" s="48">
        <v>64.388888226243154</v>
      </c>
      <c r="F189" s="36">
        <v>-7749</v>
      </c>
      <c r="G189" s="48">
        <v>87.447353074580448</v>
      </c>
    </row>
    <row r="190" spans="1:7" ht="38.25">
      <c r="A190" s="44" t="s">
        <v>184</v>
      </c>
      <c r="B190" s="34">
        <v>3400</v>
      </c>
      <c r="C190" s="34">
        <v>15074</v>
      </c>
      <c r="D190" s="34">
        <v>10719</v>
      </c>
      <c r="E190" s="48">
        <v>71.109194639777101</v>
      </c>
      <c r="F190" s="36">
        <v>7319</v>
      </c>
      <c r="G190" s="48">
        <v>315.26470588235298</v>
      </c>
    </row>
    <row r="191" spans="1:7" ht="38.25">
      <c r="A191" s="44" t="s">
        <v>185</v>
      </c>
      <c r="B191" s="34">
        <v>4005</v>
      </c>
      <c r="C191" s="34">
        <v>7322</v>
      </c>
      <c r="D191" s="34">
        <v>4726</v>
      </c>
      <c r="E191" s="48">
        <v>64.545206227806602</v>
      </c>
      <c r="F191" s="36">
        <v>721</v>
      </c>
      <c r="G191" s="48">
        <v>118.00249687890137</v>
      </c>
    </row>
    <row r="192" spans="1:7" ht="76.5">
      <c r="A192" s="44" t="s">
        <v>186</v>
      </c>
      <c r="B192" s="34">
        <v>839484</v>
      </c>
      <c r="C192" s="34">
        <v>850958</v>
      </c>
      <c r="D192" s="34">
        <v>346710</v>
      </c>
      <c r="E192" s="48">
        <v>40.7434914531622</v>
      </c>
      <c r="F192" s="36">
        <v>-492774</v>
      </c>
      <c r="G192" s="48">
        <v>41.300370227425418</v>
      </c>
    </row>
    <row r="193" spans="1:7" ht="102">
      <c r="A193" s="44" t="s">
        <v>187</v>
      </c>
      <c r="B193" s="34">
        <v>4344</v>
      </c>
      <c r="C193" s="34">
        <v>7620</v>
      </c>
      <c r="D193" s="34">
        <v>4246</v>
      </c>
      <c r="E193" s="48">
        <v>55.721784776902879</v>
      </c>
      <c r="F193" s="36">
        <v>-98</v>
      </c>
      <c r="G193" s="48">
        <v>97.744014732965013</v>
      </c>
    </row>
    <row r="194" spans="1:7" ht="89.25">
      <c r="A194" s="44" t="s">
        <v>188</v>
      </c>
      <c r="B194" s="34">
        <v>3840</v>
      </c>
      <c r="C194" s="34">
        <v>11501</v>
      </c>
      <c r="D194" s="34">
        <v>11054</v>
      </c>
      <c r="E194" s="48">
        <v>96.113381445091733</v>
      </c>
      <c r="F194" s="36">
        <v>7214</v>
      </c>
      <c r="G194" s="48">
        <v>287.86458333333331</v>
      </c>
    </row>
    <row r="195" spans="1:7" ht="51">
      <c r="A195" s="44" t="s">
        <v>189</v>
      </c>
      <c r="B195" s="34">
        <v>1280</v>
      </c>
      <c r="C195" s="34">
        <v>2980</v>
      </c>
      <c r="D195" s="34">
        <v>2764</v>
      </c>
      <c r="E195" s="48">
        <v>92.75167785234899</v>
      </c>
      <c r="F195" s="36">
        <v>1484</v>
      </c>
      <c r="G195" s="48">
        <v>215.93749999999997</v>
      </c>
    </row>
    <row r="196" spans="1:7" ht="63.75">
      <c r="A196" s="44" t="s">
        <v>190</v>
      </c>
      <c r="B196" s="34">
        <v>10240</v>
      </c>
      <c r="C196" s="34">
        <v>9098</v>
      </c>
      <c r="D196" s="34">
        <v>9016</v>
      </c>
      <c r="E196" s="48">
        <v>99.098703011650912</v>
      </c>
      <c r="F196" s="36">
        <v>-1224</v>
      </c>
      <c r="G196" s="48">
        <v>88.046875</v>
      </c>
    </row>
    <row r="197" spans="1:7" ht="114.75">
      <c r="A197" s="44" t="s">
        <v>191</v>
      </c>
      <c r="B197" s="34">
        <v>293392</v>
      </c>
      <c r="C197" s="34">
        <v>527831</v>
      </c>
      <c r="D197" s="34">
        <v>354599</v>
      </c>
      <c r="E197" s="48">
        <v>67.180404333962954</v>
      </c>
      <c r="F197" s="36">
        <v>61207</v>
      </c>
      <c r="G197" s="48">
        <v>120.86185035720129</v>
      </c>
    </row>
    <row r="198" spans="1:7" ht="25.5">
      <c r="A198" s="44" t="s">
        <v>192</v>
      </c>
      <c r="B198" s="34">
        <v>8297</v>
      </c>
      <c r="C198" s="34">
        <v>10849</v>
      </c>
      <c r="D198" s="34">
        <v>8420</v>
      </c>
      <c r="E198" s="48">
        <v>77.610839708728918</v>
      </c>
      <c r="F198" s="36">
        <v>123</v>
      </c>
      <c r="G198" s="48">
        <v>101.48246354103894</v>
      </c>
    </row>
    <row r="199" spans="1:7" ht="63.75">
      <c r="A199" s="44" t="s">
        <v>193</v>
      </c>
      <c r="B199" s="34">
        <v>2791</v>
      </c>
      <c r="C199" s="34">
        <v>4982</v>
      </c>
      <c r="D199" s="34">
        <v>4982</v>
      </c>
      <c r="E199" s="48">
        <v>100</v>
      </c>
      <c r="F199" s="36">
        <v>2191</v>
      </c>
      <c r="G199" s="48">
        <v>178.50232891436761</v>
      </c>
    </row>
    <row r="200" spans="1:7" ht="76.5">
      <c r="A200" s="44" t="s">
        <v>194</v>
      </c>
      <c r="B200" s="34">
        <v>14778</v>
      </c>
      <c r="C200" s="34">
        <v>15349</v>
      </c>
      <c r="D200" s="34">
        <v>13695</v>
      </c>
      <c r="E200" s="48">
        <v>89.224053684279099</v>
      </c>
      <c r="F200" s="36">
        <v>-1083</v>
      </c>
      <c r="G200" s="48">
        <v>92.67153877385303</v>
      </c>
    </row>
    <row r="201" spans="1:7" ht="51">
      <c r="A201" s="44" t="s">
        <v>195</v>
      </c>
      <c r="B201" s="34">
        <v>509583</v>
      </c>
      <c r="C201" s="34">
        <v>781795</v>
      </c>
      <c r="D201" s="34">
        <v>548703</v>
      </c>
      <c r="E201" s="48">
        <v>70.185022928005424</v>
      </c>
      <c r="F201" s="36">
        <v>39120</v>
      </c>
      <c r="G201" s="48">
        <v>107.67686520154716</v>
      </c>
    </row>
    <row r="202" spans="1:7" ht="89.25">
      <c r="A202" s="44" t="s">
        <v>196</v>
      </c>
      <c r="B202" s="34">
        <v>223288</v>
      </c>
      <c r="C202" s="34">
        <v>276408</v>
      </c>
      <c r="D202" s="34">
        <v>241576</v>
      </c>
      <c r="E202" s="48">
        <v>87.398338687736967</v>
      </c>
      <c r="F202" s="36">
        <v>18288</v>
      </c>
      <c r="G202" s="48">
        <v>108.19031922897781</v>
      </c>
    </row>
    <row r="203" spans="1:7" ht="25.5">
      <c r="A203" s="44" t="s">
        <v>197</v>
      </c>
      <c r="B203" s="34">
        <v>0</v>
      </c>
      <c r="C203" s="34">
        <v>17154</v>
      </c>
      <c r="D203" s="34">
        <v>0</v>
      </c>
      <c r="E203" s="48">
        <v>0</v>
      </c>
      <c r="F203" s="36">
        <v>0</v>
      </c>
      <c r="G203" s="48"/>
    </row>
    <row r="204" spans="1:7" ht="38.25">
      <c r="A204" s="44" t="s">
        <v>198</v>
      </c>
      <c r="B204" s="34">
        <v>628556</v>
      </c>
      <c r="C204" s="34">
        <v>1037584</v>
      </c>
      <c r="D204" s="34">
        <v>804260</v>
      </c>
      <c r="E204" s="48">
        <v>77.512760412650934</v>
      </c>
      <c r="F204" s="36">
        <v>175704</v>
      </c>
      <c r="G204" s="48">
        <v>127.95359522461005</v>
      </c>
    </row>
    <row r="205" spans="1:7" ht="25.5">
      <c r="A205" s="44" t="s">
        <v>199</v>
      </c>
      <c r="B205" s="34">
        <v>64055</v>
      </c>
      <c r="C205" s="34">
        <v>79932</v>
      </c>
      <c r="D205" s="34">
        <v>54104</v>
      </c>
      <c r="E205" s="48">
        <v>67.687534404243607</v>
      </c>
      <c r="F205" s="36">
        <v>-9951</v>
      </c>
      <c r="G205" s="48">
        <v>84.464912965420353</v>
      </c>
    </row>
    <row r="206" spans="1:7" ht="25.5">
      <c r="A206" s="44" t="s">
        <v>200</v>
      </c>
      <c r="B206" s="34">
        <v>180</v>
      </c>
      <c r="C206" s="34">
        <v>0</v>
      </c>
      <c r="D206" s="34">
        <v>0</v>
      </c>
      <c r="E206" s="48"/>
      <c r="F206" s="36">
        <v>-180</v>
      </c>
      <c r="G206" s="48">
        <v>0</v>
      </c>
    </row>
    <row r="207" spans="1:7">
      <c r="A207" s="44" t="s">
        <v>201</v>
      </c>
      <c r="B207" s="34">
        <v>2</v>
      </c>
      <c r="C207" s="34">
        <v>407</v>
      </c>
      <c r="D207" s="34">
        <v>0</v>
      </c>
      <c r="E207" s="48">
        <v>0</v>
      </c>
      <c r="F207" s="36">
        <v>-2</v>
      </c>
      <c r="G207" s="48">
        <v>0</v>
      </c>
    </row>
    <row r="208" spans="1:7">
      <c r="A208" s="43" t="s">
        <v>202</v>
      </c>
      <c r="B208" s="49">
        <v>3786682</v>
      </c>
      <c r="C208" s="49">
        <v>5260517</v>
      </c>
      <c r="D208" s="49">
        <v>4093373</v>
      </c>
      <c r="E208" s="47">
        <v>77.813131294889843</v>
      </c>
      <c r="F208" s="46">
        <v>306691</v>
      </c>
      <c r="G208" s="47">
        <v>108.09920135886775</v>
      </c>
    </row>
    <row r="209" spans="1:7" ht="51">
      <c r="A209" s="44" t="s">
        <v>203</v>
      </c>
      <c r="B209" s="34">
        <v>0</v>
      </c>
      <c r="C209" s="34">
        <v>129</v>
      </c>
      <c r="D209" s="34">
        <v>0</v>
      </c>
      <c r="E209" s="48">
        <v>0</v>
      </c>
      <c r="F209" s="36">
        <v>0</v>
      </c>
      <c r="G209" s="48"/>
    </row>
    <row r="210" spans="1:7" ht="63.75">
      <c r="A210" s="44" t="s">
        <v>204</v>
      </c>
      <c r="B210" s="34">
        <v>229</v>
      </c>
      <c r="C210" s="34">
        <v>58</v>
      </c>
      <c r="D210" s="34">
        <v>173</v>
      </c>
      <c r="E210" s="48">
        <v>298.27586206896552</v>
      </c>
      <c r="F210" s="36">
        <v>-56</v>
      </c>
      <c r="G210" s="48">
        <v>75.545851528384276</v>
      </c>
    </row>
    <row r="211" spans="1:7" ht="63.75">
      <c r="A211" s="44" t="s">
        <v>205</v>
      </c>
      <c r="B211" s="34">
        <v>9396</v>
      </c>
      <c r="C211" s="34">
        <v>13710</v>
      </c>
      <c r="D211" s="34">
        <v>11185</v>
      </c>
      <c r="E211" s="48">
        <v>81.582786287381467</v>
      </c>
      <c r="F211" s="36">
        <v>1789</v>
      </c>
      <c r="G211" s="48">
        <v>119.04001702852278</v>
      </c>
    </row>
    <row r="212" spans="1:7" ht="51">
      <c r="A212" s="44" t="s">
        <v>206</v>
      </c>
      <c r="B212" s="34">
        <v>9223</v>
      </c>
      <c r="C212" s="34">
        <v>8381</v>
      </c>
      <c r="D212" s="34">
        <v>12404</v>
      </c>
      <c r="E212" s="48">
        <v>148.00143181004651</v>
      </c>
      <c r="F212" s="36">
        <v>3181</v>
      </c>
      <c r="G212" s="48">
        <v>134.48986230076983</v>
      </c>
    </row>
    <row r="213" spans="1:7" ht="51">
      <c r="A213" s="44" t="s">
        <v>207</v>
      </c>
      <c r="B213" s="34">
        <v>2719</v>
      </c>
      <c r="C213" s="34">
        <v>617</v>
      </c>
      <c r="D213" s="34">
        <v>910</v>
      </c>
      <c r="E213" s="48">
        <v>147.48784440842789</v>
      </c>
      <c r="F213" s="36">
        <v>-1809</v>
      </c>
      <c r="G213" s="48">
        <v>33.468186833394633</v>
      </c>
    </row>
    <row r="214" spans="1:7" ht="38.25">
      <c r="A214" s="44" t="s">
        <v>208</v>
      </c>
      <c r="B214" s="34">
        <v>91617</v>
      </c>
      <c r="C214" s="34">
        <v>102102</v>
      </c>
      <c r="D214" s="34">
        <v>95976</v>
      </c>
      <c r="E214" s="48">
        <v>94.000117529529291</v>
      </c>
      <c r="F214" s="36">
        <v>4359</v>
      </c>
      <c r="G214" s="48">
        <v>104.75785061724352</v>
      </c>
    </row>
    <row r="215" spans="1:7" ht="63.75">
      <c r="A215" s="44" t="s">
        <v>209</v>
      </c>
      <c r="B215" s="34">
        <v>38998</v>
      </c>
      <c r="C215" s="34">
        <v>0</v>
      </c>
      <c r="D215" s="34">
        <v>0</v>
      </c>
      <c r="E215" s="48"/>
      <c r="F215" s="36">
        <v>-38998</v>
      </c>
      <c r="G215" s="48">
        <v>0</v>
      </c>
    </row>
    <row r="216" spans="1:7" ht="51">
      <c r="A216" s="44" t="s">
        <v>210</v>
      </c>
      <c r="B216" s="34">
        <v>107304</v>
      </c>
      <c r="C216" s="34">
        <v>165742</v>
      </c>
      <c r="D216" s="34">
        <v>165548</v>
      </c>
      <c r="E216" s="48">
        <v>99.882950609984192</v>
      </c>
      <c r="F216" s="36">
        <v>58244</v>
      </c>
      <c r="G216" s="48">
        <v>154.27943040334006</v>
      </c>
    </row>
    <row r="217" spans="1:7" ht="51">
      <c r="A217" s="44" t="s">
        <v>211</v>
      </c>
      <c r="B217" s="34">
        <v>50062</v>
      </c>
      <c r="C217" s="34">
        <v>0</v>
      </c>
      <c r="D217" s="34">
        <v>0</v>
      </c>
      <c r="E217" s="48"/>
      <c r="F217" s="36">
        <v>-50062</v>
      </c>
      <c r="G217" s="48">
        <v>0</v>
      </c>
    </row>
    <row r="218" spans="1:7" ht="38.25">
      <c r="A218" s="44" t="s">
        <v>212</v>
      </c>
      <c r="B218" s="34">
        <v>25583</v>
      </c>
      <c r="C218" s="34">
        <v>90654</v>
      </c>
      <c r="D218" s="34">
        <v>34354</v>
      </c>
      <c r="E218" s="48">
        <v>37.895735433626761</v>
      </c>
      <c r="F218" s="36">
        <v>8771</v>
      </c>
      <c r="G218" s="48">
        <v>134.28448579134582</v>
      </c>
    </row>
    <row r="219" spans="1:7" ht="63.75">
      <c r="A219" s="44" t="s">
        <v>213</v>
      </c>
      <c r="B219" s="34">
        <v>52800</v>
      </c>
      <c r="C219" s="34">
        <v>670660</v>
      </c>
      <c r="D219" s="34">
        <v>465862</v>
      </c>
      <c r="E219" s="48">
        <v>69.463215340112725</v>
      </c>
      <c r="F219" s="36">
        <v>413062</v>
      </c>
      <c r="G219" s="48">
        <v>882.31439393939388</v>
      </c>
    </row>
    <row r="220" spans="1:7" ht="153">
      <c r="A220" s="44" t="s">
        <v>214</v>
      </c>
      <c r="B220" s="34">
        <v>1357</v>
      </c>
      <c r="C220" s="34">
        <v>3354</v>
      </c>
      <c r="D220" s="34">
        <v>2050</v>
      </c>
      <c r="E220" s="48">
        <v>61.121049493142522</v>
      </c>
      <c r="F220" s="36">
        <v>693</v>
      </c>
      <c r="G220" s="48">
        <v>151.06853352984524</v>
      </c>
    </row>
    <row r="221" spans="1:7" ht="25.5">
      <c r="A221" s="44" t="s">
        <v>215</v>
      </c>
      <c r="B221" s="34">
        <v>0</v>
      </c>
      <c r="C221" s="34">
        <v>300000</v>
      </c>
      <c r="D221" s="34">
        <v>63000</v>
      </c>
      <c r="E221" s="48">
        <v>21</v>
      </c>
      <c r="F221" s="36">
        <v>63000</v>
      </c>
      <c r="G221" s="48"/>
    </row>
    <row r="222" spans="1:7" ht="51">
      <c r="A222" s="44" t="s">
        <v>216</v>
      </c>
      <c r="B222" s="34">
        <v>975913</v>
      </c>
      <c r="C222" s="34">
        <v>859010</v>
      </c>
      <c r="D222" s="34">
        <v>849122</v>
      </c>
      <c r="E222" s="48">
        <v>98.848907463242568</v>
      </c>
      <c r="F222" s="36">
        <v>-126791</v>
      </c>
      <c r="G222" s="48">
        <v>87.007960750599693</v>
      </c>
    </row>
    <row r="223" spans="1:7" ht="76.5">
      <c r="A223" s="44" t="s">
        <v>217</v>
      </c>
      <c r="B223" s="34">
        <v>0</v>
      </c>
      <c r="C223" s="34">
        <v>100000</v>
      </c>
      <c r="D223" s="34">
        <v>18836</v>
      </c>
      <c r="E223" s="48">
        <v>18.835999999999999</v>
      </c>
      <c r="F223" s="36">
        <v>18836</v>
      </c>
      <c r="G223" s="48"/>
    </row>
    <row r="224" spans="1:7" ht="63.75">
      <c r="A224" s="44" t="s">
        <v>218</v>
      </c>
      <c r="B224" s="34">
        <v>112013</v>
      </c>
      <c r="C224" s="34">
        <v>250000</v>
      </c>
      <c r="D224" s="34">
        <v>202765</v>
      </c>
      <c r="E224" s="48">
        <v>81.105999999999995</v>
      </c>
      <c r="F224" s="36">
        <v>90752</v>
      </c>
      <c r="G224" s="48">
        <v>181.01916741806752</v>
      </c>
    </row>
    <row r="225" spans="1:7" ht="51">
      <c r="A225" s="44" t="s">
        <v>219</v>
      </c>
      <c r="B225" s="34">
        <v>1025372</v>
      </c>
      <c r="C225" s="34">
        <v>1397353</v>
      </c>
      <c r="D225" s="34">
        <v>946798</v>
      </c>
      <c r="E225" s="48">
        <v>67.756536823551386</v>
      </c>
      <c r="F225" s="36">
        <v>-78574</v>
      </c>
      <c r="G225" s="48">
        <v>92.337025001657935</v>
      </c>
    </row>
    <row r="226" spans="1:7" ht="25.5">
      <c r="A226" s="44" t="s">
        <v>220</v>
      </c>
      <c r="B226" s="34">
        <v>0</v>
      </c>
      <c r="C226" s="34">
        <v>10000</v>
      </c>
      <c r="D226" s="34">
        <v>8226</v>
      </c>
      <c r="E226" s="48">
        <v>82.26</v>
      </c>
      <c r="F226" s="36">
        <v>8226</v>
      </c>
      <c r="G226" s="48"/>
    </row>
    <row r="227" spans="1:7" ht="63.75">
      <c r="A227" s="44" t="s">
        <v>221</v>
      </c>
      <c r="B227" s="34">
        <v>224</v>
      </c>
      <c r="C227" s="34">
        <v>288</v>
      </c>
      <c r="D227" s="34">
        <v>288</v>
      </c>
      <c r="E227" s="48">
        <v>100</v>
      </c>
      <c r="F227" s="36">
        <v>64</v>
      </c>
      <c r="G227" s="48">
        <v>128.57142857142858</v>
      </c>
    </row>
    <row r="228" spans="1:7" ht="51">
      <c r="A228" s="44" t="s">
        <v>222</v>
      </c>
      <c r="B228" s="34">
        <v>0</v>
      </c>
      <c r="C228" s="34">
        <v>50000</v>
      </c>
      <c r="D228" s="34">
        <v>25000</v>
      </c>
      <c r="E228" s="48">
        <v>50</v>
      </c>
      <c r="F228" s="36">
        <v>25000</v>
      </c>
      <c r="G228" s="48"/>
    </row>
    <row r="229" spans="1:7" ht="38.25">
      <c r="A229" s="44" t="s">
        <v>223</v>
      </c>
      <c r="B229" s="34">
        <v>1283872</v>
      </c>
      <c r="C229" s="34">
        <v>1235359</v>
      </c>
      <c r="D229" s="34">
        <v>1190876</v>
      </c>
      <c r="E229" s="48">
        <v>96.399184366649692</v>
      </c>
      <c r="F229" s="36">
        <v>-92996</v>
      </c>
      <c r="G229" s="48">
        <v>92.756598788664292</v>
      </c>
    </row>
    <row r="230" spans="1:7" ht="25.5">
      <c r="A230" s="44" t="s">
        <v>224</v>
      </c>
      <c r="B230" s="34">
        <v>0</v>
      </c>
      <c r="C230" s="34">
        <v>3100</v>
      </c>
      <c r="D230" s="34">
        <v>0</v>
      </c>
      <c r="E230" s="48">
        <v>0</v>
      </c>
      <c r="F230" s="36">
        <v>0</v>
      </c>
      <c r="G230" s="48"/>
    </row>
    <row r="231" spans="1:7" ht="38.25">
      <c r="A231" s="41" t="s">
        <v>225</v>
      </c>
      <c r="B231" s="45">
        <v>16044</v>
      </c>
      <c r="C231" s="45">
        <v>316588</v>
      </c>
      <c r="D231" s="45">
        <v>215990</v>
      </c>
      <c r="E231" s="42">
        <v>68.224316777641604</v>
      </c>
      <c r="F231" s="21">
        <v>199946</v>
      </c>
      <c r="G231" s="42">
        <v>1346.2353527798552</v>
      </c>
    </row>
    <row r="232" spans="1:7" ht="63.75">
      <c r="A232" s="44" t="s">
        <v>226</v>
      </c>
      <c r="B232" s="34">
        <v>0</v>
      </c>
      <c r="C232" s="34">
        <v>73644</v>
      </c>
      <c r="D232" s="34">
        <v>14729</v>
      </c>
      <c r="E232" s="48">
        <v>20.000271576774754</v>
      </c>
      <c r="F232" s="36">
        <v>14729</v>
      </c>
      <c r="G232" s="48"/>
    </row>
    <row r="233" spans="1:7" ht="102">
      <c r="A233" s="44" t="s">
        <v>227</v>
      </c>
      <c r="B233" s="34">
        <v>16044</v>
      </c>
      <c r="C233" s="34">
        <v>124535</v>
      </c>
      <c r="D233" s="34">
        <v>111261</v>
      </c>
      <c r="E233" s="48">
        <v>89.341149074557364</v>
      </c>
      <c r="F233" s="36">
        <v>95217</v>
      </c>
      <c r="G233" s="48">
        <v>693.47419596110694</v>
      </c>
    </row>
    <row r="234" spans="1:7" ht="76.5">
      <c r="A234" s="44" t="s">
        <v>228</v>
      </c>
      <c r="B234" s="34">
        <v>0</v>
      </c>
      <c r="C234" s="34">
        <v>118409</v>
      </c>
      <c r="D234" s="34">
        <v>90000</v>
      </c>
      <c r="E234" s="48">
        <v>76.00773589845366</v>
      </c>
      <c r="F234" s="36">
        <v>90000</v>
      </c>
      <c r="G234" s="48"/>
    </row>
    <row r="235" spans="1:7" ht="25.5">
      <c r="A235" s="41" t="s">
        <v>229</v>
      </c>
      <c r="B235" s="45">
        <v>0</v>
      </c>
      <c r="C235" s="45">
        <v>0</v>
      </c>
      <c r="D235" s="45">
        <v>7000</v>
      </c>
      <c r="E235" s="42"/>
      <c r="F235" s="21">
        <v>7000</v>
      </c>
      <c r="G235" s="42"/>
    </row>
    <row r="236" spans="1:7">
      <c r="A236" s="41" t="s">
        <v>230</v>
      </c>
      <c r="B236" s="45">
        <v>160015</v>
      </c>
      <c r="C236" s="45">
        <v>167969</v>
      </c>
      <c r="D236" s="45">
        <v>228089</v>
      </c>
      <c r="E236" s="42">
        <v>135.79231882073478</v>
      </c>
      <c r="F236" s="21">
        <v>68074</v>
      </c>
      <c r="G236" s="42">
        <v>142.54226166296911</v>
      </c>
    </row>
    <row r="237" spans="1:7" ht="89.25">
      <c r="A237" s="41" t="s">
        <v>231</v>
      </c>
      <c r="B237" s="45">
        <v>13458</v>
      </c>
      <c r="C237" s="45">
        <v>39411</v>
      </c>
      <c r="D237" s="45">
        <v>41929</v>
      </c>
      <c r="E237" s="42">
        <v>106.38907919108877</v>
      </c>
      <c r="F237" s="21">
        <v>28471</v>
      </c>
      <c r="G237" s="42">
        <v>311.55446574528162</v>
      </c>
    </row>
    <row r="238" spans="1:7" ht="51">
      <c r="A238" s="41" t="s">
        <v>232</v>
      </c>
      <c r="B238" s="45">
        <v>-39982</v>
      </c>
      <c r="C238" s="45">
        <v>-74020</v>
      </c>
      <c r="D238" s="45">
        <v>-38979</v>
      </c>
      <c r="E238" s="42">
        <v>52.660091867062953</v>
      </c>
      <c r="F238" s="21">
        <v>1003</v>
      </c>
      <c r="G238" s="42">
        <v>97.491371117002657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2021-10-19T08:37:33Z</cp:lastPrinted>
  <dcterms:created xsi:type="dcterms:W3CDTF">2008-11-29T07:38:34Z</dcterms:created>
  <dcterms:modified xsi:type="dcterms:W3CDTF">2021-10-19T08:37:45Z</dcterms:modified>
</cp:coreProperties>
</file>