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<sst xmlns="http://schemas.openxmlformats.org/spreadsheetml/2006/main" count="100" uniqueCount="89">
  <si>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</si>
  <si>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</si>
  <si>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</si>
  <si>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</si>
  <si>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</si>
  <si>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</si>
  <si>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</si>
  <si>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</si>
  <si>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</si>
  <si>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</si>
  <si>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</si>
  <si>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</si>
  <si>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</si>
  <si>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</si>
  <si>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</si>
  <si>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</si>
  <si>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</si>
  <si>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</si>
  <si>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</si>
  <si>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</si>
  <si>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</si>
  <si>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</si>
  <si>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</si>
  <si>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</si>
  <si>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</si>
  <si>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</si>
  <si>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</si>
  <si>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</si>
  <si>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</si>
  <si>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</si>
  <si>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</si>
  <si>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</si>
  <si>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</si>
  <si>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</si>
  <si>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</si>
  <si>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</si>
  <si>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</si>
  <si>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</si>
  <si>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</si>
  <si>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</si>
  <si>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</si>
  <si>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</si>
  <si>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</si>
  <si>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</si>
  <si>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</si>
  <si>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</si>
  <si>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</si>
  <si>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</si>
  <si>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</si>
  <si>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</si>
  <si>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</si>
  <si>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</si>
  <si>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</si>
  <si>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</si>
  <si>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</si>
  <si>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</si>
  <si>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</si>
  <si>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</si>
  <si>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</si>
  <si>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</si>
  <si>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</si>
  <si>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</si>
  <si>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</si>
  <si>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</si>
  <si>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</si>
  <si>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</si>
  <si>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</si>
  <si>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</si>
  <si>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</si>
  <si>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</si>
  <si>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</si>
  <si>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</si>
  <si>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</si>
  <si>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</si>
  <si>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</si>
  <si>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</si>
  <si>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</si>
  <si>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</si>
  <si>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</si>
  <si>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</si>
  <si>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</si>
  <si>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</si>
  <si>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</si>
  <si>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</si>
  <si>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</si>
  <si>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>Сведения о задолженности по земельному налогу по состоянию на 01.05.2025 года</t>
  </si>
  <si>
    <t xml:space="preserve">Задолженность на 01.05.2025 </t>
  </si>
  <si>
    <t>Отклонение показателя на 01.05.2025 года от показателя на 01.01.2025 года, (+/-)</t>
  </si>
  <si>
    <t>Темп роста (снижения) 01.05.2025 года к 01.01.2025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</si>
</sst>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110" zoomScaleNormal="80" zoomScaleSheetLayoutView="110" workbookViewId="0">
      <selection activeCell="K16" sqref="K16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81</v>
      </c>
      <c r="H5" s="12" t="s">
        <v>80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1437</v>
      </c>
      <c r="K7" s="16">
        <f>J7-G7</f>
        <v>-320</v>
      </c>
      <c r="L7" s="31">
        <f>J7/G7*100</f>
        <v>81.787137165623221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1306</v>
      </c>
      <c r="K8" s="16">
        <f t="shared" ref="K8:K39" si="4">J8-G8</f>
        <v>-117</v>
      </c>
      <c r="L8" s="31">
        <f t="shared" ref="L8:L39" si="5">J8/G8*100</f>
        <v>91.77793394237527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3093</v>
      </c>
      <c r="K9" s="16">
        <f t="shared" si="4"/>
        <v>477</v>
      </c>
      <c r="L9" s="31">
        <f t="shared" si="5"/>
        <v>118.23394495412845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2844</v>
      </c>
      <c r="K10" s="16">
        <f t="shared" si="4"/>
        <v>-128</v>
      </c>
      <c r="L10" s="31">
        <f t="shared" si="5"/>
        <v>95.693135935397038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963</v>
      </c>
      <c r="K11" s="16">
        <f t="shared" si="4"/>
        <v>-118</v>
      </c>
      <c r="L11" s="31">
        <f t="shared" si="5"/>
        <v>89.084181313598521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4444</v>
      </c>
      <c r="K12" s="16">
        <f t="shared" si="4"/>
        <v>-525</v>
      </c>
      <c r="L12" s="31">
        <f t="shared" si="5"/>
        <v>89.434493861944048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3329</v>
      </c>
      <c r="K13" s="16">
        <f t="shared" si="4"/>
        <v>-731</v>
      </c>
      <c r="L13" s="31">
        <f t="shared" si="5"/>
        <v>81.995073891625609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984</v>
      </c>
      <c r="K14" s="16">
        <f t="shared" si="4"/>
        <v>58</v>
      </c>
      <c r="L14" s="31">
        <f t="shared" si="5"/>
        <v>106.26349892008639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1846</v>
      </c>
      <c r="K15" s="16">
        <f t="shared" si="4"/>
        <v>-161</v>
      </c>
      <c r="L15" s="31">
        <f t="shared" si="5"/>
        <v>91.978076731439955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1788</v>
      </c>
      <c r="K16" s="16">
        <f>J16-G16</f>
        <v>67</v>
      </c>
      <c r="L16" s="31">
        <f t="shared" si="5"/>
        <v>103.89308541545613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23046</v>
      </c>
      <c r="K17" s="16">
        <f t="shared" si="4"/>
        <v>-6942</v>
      </c>
      <c r="L17" s="31">
        <f t="shared" si="5"/>
        <v>76.850740296118445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1885</v>
      </c>
      <c r="K18" s="16">
        <f t="shared" si="4"/>
        <v>-818</v>
      </c>
      <c r="L18" s="31">
        <f t="shared" si="5"/>
        <v>69.737328893821683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2448</v>
      </c>
      <c r="K19" s="16">
        <f t="shared" si="4"/>
        <v>150</v>
      </c>
      <c r="L19" s="31">
        <f t="shared" si="5"/>
        <v>106.52741514360314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1194</v>
      </c>
      <c r="K20" s="16">
        <f t="shared" si="4"/>
        <v>-153</v>
      </c>
      <c r="L20" s="31">
        <f t="shared" si="5"/>
        <v>88.641425389755014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4193</v>
      </c>
      <c r="K21" s="16">
        <f t="shared" si="4"/>
        <v>-203</v>
      </c>
      <c r="L21" s="31">
        <f t="shared" si="5"/>
        <v>95.382165605095537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6134</v>
      </c>
      <c r="K22" s="16">
        <f t="shared" si="4"/>
        <v>-1017</v>
      </c>
      <c r="L22" s="31">
        <f t="shared" si="5"/>
        <v>85.778212837365402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3205</v>
      </c>
      <c r="K23" s="16">
        <f t="shared" si="4"/>
        <v>-304</v>
      </c>
      <c r="L23" s="31">
        <f t="shared" si="5"/>
        <v>91.336563123396971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2300</v>
      </c>
      <c r="K24" s="16">
        <f t="shared" si="4"/>
        <v>-199</v>
      </c>
      <c r="L24" s="31">
        <f t="shared" si="5"/>
        <v>92.036814725890366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2495</v>
      </c>
      <c r="K25" s="16">
        <f t="shared" si="4"/>
        <v>-865</v>
      </c>
      <c r="L25" s="31">
        <f t="shared" si="5"/>
        <v>74.25595238095238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2174</v>
      </c>
      <c r="K26" s="16">
        <f t="shared" si="4"/>
        <v>-835</v>
      </c>
      <c r="L26" s="31">
        <f t="shared" si="5"/>
        <v>72.249916915918917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1697</v>
      </c>
      <c r="K27" s="16">
        <f t="shared" si="4"/>
        <v>-141</v>
      </c>
      <c r="L27" s="31">
        <f t="shared" si="5"/>
        <v>92.328618063112074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992</v>
      </c>
      <c r="K28" s="16">
        <f t="shared" si="4"/>
        <v>-538</v>
      </c>
      <c r="L28" s="31">
        <f t="shared" si="5"/>
        <v>64.83660130718954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2029</v>
      </c>
      <c r="K29" s="16">
        <f t="shared" si="4"/>
        <v>-65</v>
      </c>
      <c r="L29" s="31">
        <f t="shared" si="5"/>
        <v>96.895893027698193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1259</v>
      </c>
      <c r="K30" s="16">
        <f t="shared" si="4"/>
        <v>-154</v>
      </c>
      <c r="L30" s="31">
        <f t="shared" si="5"/>
        <v>89.101203113941963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3374</v>
      </c>
      <c r="K31" s="16">
        <f t="shared" si="4"/>
        <v>-554</v>
      </c>
      <c r="L31" s="31">
        <f t="shared" si="5"/>
        <v>85.896130346232184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1370</v>
      </c>
      <c r="K32" s="16">
        <f t="shared" si="4"/>
        <v>8</v>
      </c>
      <c r="L32" s="31">
        <f t="shared" si="5"/>
        <v>100.58737151248165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1129</v>
      </c>
      <c r="K33" s="16">
        <f t="shared" si="4"/>
        <v>-213</v>
      </c>
      <c r="L33" s="31">
        <f t="shared" si="5"/>
        <v>84.128166915052162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1449</v>
      </c>
      <c r="K34" s="16">
        <f t="shared" si="4"/>
        <v>-143</v>
      </c>
      <c r="L34" s="31">
        <f t="shared" si="5"/>
        <v>91.017587939698501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4571</v>
      </c>
      <c r="K35" s="16">
        <f t="shared" si="4"/>
        <v>-59</v>
      </c>
      <c r="L35" s="31">
        <f t="shared" si="5"/>
        <v>98.725701943844484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37080</v>
      </c>
      <c r="K36" s="16">
        <f t="shared" si="4"/>
        <v>1778</v>
      </c>
      <c r="L36" s="31">
        <f t="shared" si="5"/>
        <v>105.03654183898929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1600</v>
      </c>
      <c r="K37" s="16">
        <f t="shared" si="4"/>
        <v>62</v>
      </c>
      <c r="L37" s="31">
        <f t="shared" si="5"/>
        <v>104.03120936280885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768</v>
      </c>
      <c r="K38" s="16">
        <f t="shared" si="4"/>
        <v>53</v>
      </c>
      <c r="L38" s="31">
        <f t="shared" si="5"/>
        <v>107.41258741258741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3808</v>
      </c>
      <c r="K39" s="16">
        <f t="shared" si="4"/>
        <v>167</v>
      </c>
      <c r="L39" s="31">
        <f t="shared" si="5"/>
        <v>104.58665201867619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132234</v>
      </c>
      <c r="K40" s="21">
        <f>SUM(K7:K39)</f>
        <v>-12483</v>
      </c>
      <c r="L40" s="30">
        <f>J40/G40*100</f>
        <v>91.374199299322129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2025-05-20T11:50:51Z</dcterms:modified>
</cp:coreProperties>
</file>