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700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D9" i="2"/>
  <c r="D10" s="1"/>
  <c r="D11" s="1"/>
  <c r="E10"/>
  <c r="C10"/>
  <c r="C11" s="1"/>
  <c r="D8" s="1"/>
  <c r="D7" l="1"/>
  <c r="E11"/>
</calcChain>
</file>

<file path=xl/sharedStrings.xml><?xml version="1.0" encoding="utf-8"?>
<sst xmlns="http://schemas.openxmlformats.org/spreadsheetml/2006/main" count="19" uniqueCount="19">
  <si>
    <t>ВСЕГО</t>
  </si>
  <si>
    <t>Наименование муниципального образования</t>
  </si>
  <si>
    <t>ИТОГО муниципальные районы</t>
  </si>
  <si>
    <t>Субсидии местным бюджетам на проектирование, строительство, реконструкцию, капитальный ремонт и ремонт 
автомобильных дорог общего пользования местного значения с твердым покрытием до сельских населенных пунктов, 
не имеющих круглогодичной связи с сетью автомобильных дорог общего пользования</t>
  </si>
  <si>
    <t>Золотухинский муниципальный район</t>
  </si>
  <si>
    <t>Советский муниципальный район</t>
  </si>
  <si>
    <r>
      <rPr>
        <b/>
        <sz val="11"/>
        <color theme="1"/>
        <rFont val="Times New Roman"/>
        <family val="1"/>
        <charset val="204"/>
      </rPr>
      <t xml:space="preserve">расчетный </t>
    </r>
    <r>
      <rPr>
        <sz val="11"/>
        <color theme="1"/>
        <rFont val="Times New Roman"/>
        <family val="1"/>
        <charset val="204"/>
      </rPr>
      <t xml:space="preserve">
размер субсидии</t>
    </r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</si>
  <si>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</si>
  <si>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Формула расчета субсидии:</t>
  </si>
  <si>
    <t>Уровень расчетной бюджетной обеспеченности (Yi)</t>
  </si>
  <si>
    <t>Размер бюджетных ассигнований, предусмотренных в областном бюджете на соответствующий финансовый год (Б)</t>
  </si>
  <si>
    <t>Всего расходы консолидированного бюджета (Si)</t>
  </si>
  <si>
    <t>Софинансирование расходных обязательств ОБ в 2025 году</t>
  </si>
  <si>
    <t>Рыльский муниципальный район</t>
  </si>
  <si>
    <t>рублей</t>
  </si>
  <si>
    <t>0,865530</t>
  </si>
  <si>
    <t>0,865898</t>
  </si>
  <si>
    <t>0,865036</t>
  </si>
  <si>
    <t>Приложение № 2.8</t>
  </si>
</sst>
</file>

<file path=xl/styles.xml><?xml version="1.0" encoding="utf-8"?>
<styleSheet xmlns="http://schemas.openxmlformats.org/spreadsheetml/2006/main">
  <numFmts count="1">
    <numFmt numFmtId="164" formatCode="#,##0_р_.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14</xdr:row>
      <xdr:rowOff>2</xdr:rowOff>
    </xdr:from>
    <xdr:to>
      <xdr:col>0</xdr:col>
      <xdr:colOff>2317750</xdr:colOff>
      <xdr:row>14</xdr:row>
      <xdr:rowOff>391584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2" y="2963335"/>
          <a:ext cx="2254248" cy="39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tabSelected="1" zoomScale="90" zoomScaleNormal="90" workbookViewId="0">
      <selection activeCell="I17" sqref="I17"/>
    </sheetView>
  </sheetViews>
  <sheetFormatPr defaultRowHeight="15"/>
  <cols>
    <col min="1" max="1" width="37" customWidth="1"/>
    <col min="2" max="2" width="18.140625" customWidth="1"/>
    <col min="3" max="3" width="24.85546875" customWidth="1"/>
    <col min="4" max="4" width="19.7109375" customWidth="1"/>
    <col min="5" max="5" width="19.5703125" customWidth="1"/>
    <col min="6" max="6" width="18.42578125" customWidth="1"/>
    <col min="7" max="7" width="18" customWidth="1"/>
    <col min="8" max="8" width="14.28515625" customWidth="1"/>
    <col min="9" max="11" width="9.85546875" bestFit="1" customWidth="1"/>
  </cols>
  <sheetData>
    <row r="1" spans="1:7" ht="15.75">
      <c r="D1" s="24" t="s">
        <v>18</v>
      </c>
      <c r="E1" s="24"/>
    </row>
    <row r="2" spans="1:7">
      <c r="F2" s="25"/>
      <c r="G2" s="25"/>
    </row>
    <row r="3" spans="1:7" ht="42.75" customHeight="1">
      <c r="A3" s="12" t="s">
        <v>3</v>
      </c>
      <c r="B3" s="12"/>
      <c r="C3" s="12"/>
      <c r="D3" s="12"/>
      <c r="E3" s="12"/>
      <c r="F3" s="25"/>
      <c r="G3" s="25"/>
    </row>
    <row r="4" spans="1:7" ht="15.75" customHeight="1">
      <c r="A4" s="11"/>
      <c r="B4" s="11"/>
      <c r="C4" s="11"/>
      <c r="D4" s="11"/>
      <c r="E4" s="10" t="s">
        <v>14</v>
      </c>
      <c r="F4" s="25"/>
      <c r="G4" s="25"/>
    </row>
    <row r="5" spans="1:7" s="1" customFormat="1" ht="54.75" customHeight="1">
      <c r="A5" s="15" t="s">
        <v>1</v>
      </c>
      <c r="B5" s="15" t="s">
        <v>9</v>
      </c>
      <c r="C5" s="9" t="s">
        <v>11</v>
      </c>
      <c r="D5" s="15" t="s">
        <v>12</v>
      </c>
      <c r="E5" s="15"/>
      <c r="F5" s="25"/>
      <c r="G5" s="25"/>
    </row>
    <row r="6" spans="1:7" s="1" customFormat="1" ht="48" customHeight="1">
      <c r="A6" s="15"/>
      <c r="B6" s="15"/>
      <c r="C6" s="7">
        <v>2025</v>
      </c>
      <c r="D6" s="5" t="s">
        <v>6</v>
      </c>
      <c r="E6" s="5" t="s">
        <v>7</v>
      </c>
    </row>
    <row r="7" spans="1:7" s="1" customFormat="1" ht="17.25" customHeight="1">
      <c r="A7" s="2" t="s">
        <v>4</v>
      </c>
      <c r="B7" s="18" t="s">
        <v>15</v>
      </c>
      <c r="C7" s="19">
        <v>64083270</v>
      </c>
      <c r="D7" s="20">
        <f>ROUND((D12*(C7/B7))/(C11/B7),0)</f>
        <v>68870782</v>
      </c>
      <c r="E7" s="20">
        <v>62801604</v>
      </c>
    </row>
    <row r="8" spans="1:7" s="1" customFormat="1" ht="17.25" customHeight="1">
      <c r="A8" s="2" t="s">
        <v>13</v>
      </c>
      <c r="B8" s="18" t="s">
        <v>16</v>
      </c>
      <c r="C8" s="19">
        <v>80996385.689999998</v>
      </c>
      <c r="D8" s="20">
        <f>ROUND((D12*(C8/B8))/(C11/B8),0)</f>
        <v>87047437</v>
      </c>
      <c r="E8" s="20">
        <v>79376457</v>
      </c>
    </row>
    <row r="9" spans="1:7" s="1" customFormat="1" ht="17.25" customHeight="1">
      <c r="A9" s="2" t="s">
        <v>5</v>
      </c>
      <c r="B9" s="18" t="s">
        <v>17</v>
      </c>
      <c r="C9" s="20">
        <v>100291726.53</v>
      </c>
      <c r="D9" s="20">
        <f>ROUND((D12*(C9/B9))/(C11/B9),0)-1</f>
        <v>107784287</v>
      </c>
      <c r="E9" s="20">
        <v>98285892</v>
      </c>
    </row>
    <row r="10" spans="1:7" s="1" customFormat="1" ht="15" customHeight="1">
      <c r="A10" s="3" t="s">
        <v>2</v>
      </c>
      <c r="B10" s="21"/>
      <c r="C10" s="22">
        <f>C7+C9+C8</f>
        <v>245371382.22</v>
      </c>
      <c r="D10" s="22">
        <f>D7+D9+D8</f>
        <v>263702506</v>
      </c>
      <c r="E10" s="22">
        <f>E7+E9+E8</f>
        <v>240463953</v>
      </c>
    </row>
    <row r="11" spans="1:7">
      <c r="A11" s="4" t="s">
        <v>0</v>
      </c>
      <c r="B11" s="18"/>
      <c r="C11" s="22">
        <f>C10</f>
        <v>245371382.22</v>
      </c>
      <c r="D11" s="22">
        <f>D10</f>
        <v>263702506</v>
      </c>
      <c r="E11" s="23">
        <f>SUM(E7:E9)</f>
        <v>240463953</v>
      </c>
    </row>
    <row r="12" spans="1:7" ht="26.25" customHeight="1">
      <c r="A12" s="16" t="s">
        <v>10</v>
      </c>
      <c r="B12" s="17"/>
      <c r="C12" s="17"/>
      <c r="D12" s="13">
        <v>263702506</v>
      </c>
      <c r="E12" s="14"/>
    </row>
    <row r="13" spans="1:7" ht="18.75" customHeight="1"/>
    <row r="14" spans="1:7" ht="19.5" customHeight="1">
      <c r="A14" s="8" t="s">
        <v>8</v>
      </c>
    </row>
    <row r="15" spans="1:7" ht="31.5" customHeight="1">
      <c r="E15" s="6"/>
      <c r="F15" s="6"/>
    </row>
    <row r="16" spans="1:7" ht="26.25" customHeight="1"/>
  </sheetData>
  <mergeCells count="7">
    <mergeCell ref="D1:E1"/>
    <mergeCell ref="A3:E3"/>
    <mergeCell ref="D12:E12"/>
    <mergeCell ref="A5:A6"/>
    <mergeCell ref="D5:E5"/>
    <mergeCell ref="A12:C12"/>
    <mergeCell ref="B5:B6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Kishkina_I</cp:lastModifiedBy>
  <cp:lastPrinted>2023-10-02T14:52:13Z</cp:lastPrinted>
  <dcterms:created xsi:type="dcterms:W3CDTF">2020-07-10T07:07:33Z</dcterms:created>
  <dcterms:modified xsi:type="dcterms:W3CDTF">2024-09-27T08:50:47Z</dcterms:modified>
</cp:coreProperties>
</file>