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6375" windowWidth="14340" windowHeight="6405"/>
  </bookViews>
  <sheets>
    <sheet name="ОБЩ.ПО РАЙОНАМ 2024" sheetId="6" r:id="rId1"/>
  </sheets>
  <calcPr calcId="125725"/>
</workbook>
</file>

<file path=xl/calcChain.xml><?xml version="1.0" encoding="utf-8"?>
<calcChain xmlns="http://schemas.openxmlformats.org/spreadsheetml/2006/main">
  <c r="C18" i="6"/>
  <c r="C21"/>
  <c r="C22"/>
  <c r="B42"/>
  <c r="B41"/>
  <c r="D32"/>
  <c r="C32"/>
  <c r="G32"/>
  <c r="G12"/>
  <c r="D12"/>
  <c r="E38"/>
  <c r="B38" s="1"/>
  <c r="F32"/>
  <c r="C12" l="1"/>
  <c r="F12" l="1"/>
</calcChain>
</file>

<file path=xl/sharedStrings.xml><?xml version="1.0" encoding="utf-8"?>
<sst xmlns="http://schemas.openxmlformats.org/spreadsheetml/2006/main" count="50" uniqueCount="27">
  <si>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</si>
  <si>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</si>
  <si>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</si>
  <si>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ВСЕГО</t>
  </si>
  <si>
    <t>Ст-ть ВСЕГО, (рублей)</t>
  </si>
  <si>
    <t>Формула расчета с учетом предельного уровня софинансирования ОБ :</t>
  </si>
  <si>
    <t>№</t>
  </si>
  <si>
    <t>Предельный уровень софинансирования, %</t>
  </si>
  <si>
    <t xml:space="preserve">Расчет субсидии муниципальным образованиям Курской области на развитие социальной и инженерной инфраструктуры
</t>
  </si>
  <si>
    <t>ОС1</t>
  </si>
  <si>
    <t>РБОi</t>
  </si>
  <si>
    <t xml:space="preserve">Расчет субсидии муниципальным образованиям Курской области на развитие инженерной инфраструктуры
</t>
  </si>
  <si>
    <t xml:space="preserve">ОС2  </t>
  </si>
  <si>
    <t>ОС = ОС1 + ОС2</t>
  </si>
  <si>
    <t>ОС</t>
  </si>
  <si>
    <t>ОС2</t>
  </si>
  <si>
    <t>Хомутовский район</t>
  </si>
  <si>
    <t>Оии</t>
  </si>
  <si>
    <t xml:space="preserve">ОС2 = [(Оии x Сiии / РБОi) / (Сии / РБОi)] - ОСС (при наличии)
</t>
  </si>
  <si>
    <t>2024 год</t>
  </si>
  <si>
    <t xml:space="preserve"> Сiии</t>
  </si>
  <si>
    <t>Сии</t>
  </si>
  <si>
    <t>Дмитриевский район</t>
  </si>
  <si>
    <t>Октябрьский район</t>
  </si>
  <si>
    <t>2025 год</t>
  </si>
  <si>
    <t>Октябрьский рпайон</t>
  </si>
  <si>
    <t>Приложение № 2.19</t>
  </si>
</sst>
</file>

<file path=xl/styles.xml><?xml version="1.0" encoding="utf-8"?>
<styleSheet xmlns="http://schemas.openxmlformats.org/spreadsheetml/2006/main">
  <numFmts count="1">
    <numFmt numFmtId="164" formatCode="#,##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5"/>
  <sheetViews>
    <sheetView tabSelected="1" zoomScale="85" zoomScaleNormal="85" workbookViewId="0">
      <selection activeCell="A2" sqref="A2:XFD2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4.5703125" customWidth="1"/>
    <col min="6" max="7" width="18.42578125" customWidth="1"/>
    <col min="8" max="8" width="12.5703125" bestFit="1" customWidth="1"/>
    <col min="9" max="9" width="11.42578125" bestFit="1" customWidth="1"/>
  </cols>
  <sheetData>
    <row r="1" spans="1:10" ht="18.75">
      <c r="F1" s="42" t="s">
        <v>26</v>
      </c>
      <c r="G1" s="42"/>
      <c r="H1" s="42"/>
    </row>
    <row r="2" spans="1:10" ht="18.75">
      <c r="F2" s="43"/>
      <c r="G2" s="43"/>
      <c r="H2" s="43"/>
    </row>
    <row r="3" spans="1:10" ht="18.75">
      <c r="F3" s="43"/>
      <c r="G3" s="43"/>
      <c r="H3" s="43"/>
    </row>
    <row r="4" spans="1:10" ht="30" customHeight="1">
      <c r="A4" s="39" t="s">
        <v>8</v>
      </c>
      <c r="B4" s="39"/>
      <c r="C4" s="39"/>
      <c r="D4" s="39"/>
      <c r="E4" s="39"/>
      <c r="F4" s="39"/>
      <c r="G4" s="39"/>
    </row>
    <row r="6" spans="1:10" ht="31.5" hidden="1" customHeight="1">
      <c r="A6" s="38" t="s">
        <v>6</v>
      </c>
      <c r="B6" s="38" t="s">
        <v>0</v>
      </c>
      <c r="C6" s="38" t="s">
        <v>4</v>
      </c>
      <c r="D6" s="38"/>
      <c r="E6" s="38" t="s">
        <v>7</v>
      </c>
      <c r="F6" s="38" t="s">
        <v>1</v>
      </c>
      <c r="G6" s="38"/>
      <c r="H6" s="1"/>
      <c r="I6" s="1"/>
      <c r="J6" s="1"/>
    </row>
    <row r="7" spans="1:10" ht="20.25" hidden="1" customHeight="1">
      <c r="A7" s="38"/>
      <c r="B7" s="38"/>
      <c r="C7" s="40">
        <v>2024</v>
      </c>
      <c r="D7" s="40">
        <v>2025</v>
      </c>
      <c r="E7" s="38"/>
      <c r="F7" s="29">
        <v>2024</v>
      </c>
      <c r="G7" s="29">
        <v>2025</v>
      </c>
      <c r="H7" s="2"/>
      <c r="I7" s="2"/>
      <c r="J7" s="1"/>
    </row>
    <row r="8" spans="1:10" ht="18" hidden="1" customHeight="1">
      <c r="A8" s="38"/>
      <c r="B8" s="38"/>
      <c r="C8" s="41"/>
      <c r="D8" s="41"/>
      <c r="E8" s="38"/>
      <c r="F8" s="38" t="s">
        <v>2</v>
      </c>
      <c r="G8" s="38"/>
      <c r="H8" s="1"/>
      <c r="I8" s="1"/>
      <c r="J8" s="1"/>
    </row>
    <row r="9" spans="1:10" ht="19.5" hidden="1" customHeight="1">
      <c r="A9" s="7">
        <v>1</v>
      </c>
      <c r="B9" s="24" t="s">
        <v>16</v>
      </c>
      <c r="C9" s="31">
        <v>66326531</v>
      </c>
      <c r="D9" s="31"/>
      <c r="E9" s="9">
        <v>98</v>
      </c>
      <c r="F9" s="9">
        <v>65000000</v>
      </c>
      <c r="G9" s="31"/>
      <c r="H9" s="4"/>
      <c r="I9" s="1"/>
      <c r="J9" s="1"/>
    </row>
    <row r="10" spans="1:10" ht="19.5" hidden="1" customHeight="1">
      <c r="A10" s="29">
        <v>2</v>
      </c>
      <c r="B10" s="24" t="s">
        <v>22</v>
      </c>
      <c r="C10" s="32"/>
      <c r="D10" s="32">
        <v>6107794</v>
      </c>
      <c r="E10" s="9">
        <v>99</v>
      </c>
      <c r="F10" s="9"/>
      <c r="G10" s="32">
        <v>6046716</v>
      </c>
      <c r="H10" s="4"/>
      <c r="I10" s="1"/>
      <c r="J10" s="1"/>
    </row>
    <row r="11" spans="1:10" ht="19.5" hidden="1" customHeight="1">
      <c r="A11" s="29">
        <v>3</v>
      </c>
      <c r="B11" s="24" t="s">
        <v>23</v>
      </c>
      <c r="C11" s="32"/>
      <c r="D11" s="32">
        <v>9381179</v>
      </c>
      <c r="E11" s="9">
        <v>96</v>
      </c>
      <c r="F11" s="9"/>
      <c r="G11" s="32">
        <v>9005932</v>
      </c>
      <c r="H11" s="4"/>
      <c r="I11" s="1"/>
      <c r="J11" s="1"/>
    </row>
    <row r="12" spans="1:10" ht="24" hidden="1" customHeight="1">
      <c r="A12" s="6"/>
      <c r="B12" s="5" t="s">
        <v>3</v>
      </c>
      <c r="C12" s="33">
        <f>SUM(C9:D9)</f>
        <v>66326531</v>
      </c>
      <c r="D12" s="33">
        <f>D9+D10+D11</f>
        <v>15488973</v>
      </c>
      <c r="E12" s="16"/>
      <c r="F12" s="28">
        <f>SUM(F9:F9)</f>
        <v>65000000</v>
      </c>
      <c r="G12" s="28">
        <f>G9+G10+G11</f>
        <v>15052648</v>
      </c>
      <c r="H12" s="4"/>
      <c r="I12" s="1"/>
      <c r="J12" s="1"/>
    </row>
    <row r="13" spans="1:10" ht="15.6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4.75" hidden="1" customHeight="1">
      <c r="A14" s="1"/>
      <c r="B14" s="35" t="s">
        <v>5</v>
      </c>
      <c r="C14" s="35"/>
      <c r="D14" s="35"/>
      <c r="E14" s="35"/>
      <c r="F14" s="35"/>
      <c r="G14" s="1"/>
      <c r="H14" s="1"/>
      <c r="I14" s="1"/>
      <c r="J14" s="1"/>
    </row>
    <row r="15" spans="1:10" ht="20.25" hidden="1" customHeight="1">
      <c r="A15" s="1"/>
      <c r="B15" s="39" t="s">
        <v>13</v>
      </c>
      <c r="C15" s="39"/>
      <c r="D15" s="39"/>
      <c r="E15" s="25"/>
      <c r="F15" s="25"/>
      <c r="G15" s="1"/>
      <c r="H15" s="1"/>
      <c r="I15" s="1"/>
      <c r="J15" s="1"/>
    </row>
    <row r="16" spans="1:10" ht="15.75" hidden="1" customHeight="1">
      <c r="A16" s="19"/>
      <c r="B16" s="20" t="s">
        <v>19</v>
      </c>
      <c r="C16" s="19"/>
      <c r="D16" s="19"/>
      <c r="E16" s="19"/>
      <c r="F16" s="21"/>
      <c r="G16" s="1"/>
      <c r="H16" s="1"/>
      <c r="I16" s="1"/>
      <c r="J16" s="1"/>
    </row>
    <row r="17" spans="1:10" ht="20.25" hidden="1" customHeight="1">
      <c r="A17" s="26"/>
      <c r="B17" s="27"/>
      <c r="C17" s="27" t="s">
        <v>14</v>
      </c>
      <c r="D17" s="27" t="s">
        <v>9</v>
      </c>
      <c r="E17" s="27" t="s">
        <v>15</v>
      </c>
      <c r="F17" s="22"/>
      <c r="G17" s="1"/>
      <c r="H17" s="1"/>
      <c r="I17" s="1"/>
      <c r="J17" s="1"/>
    </row>
    <row r="18" spans="1:10" ht="17.25" hidden="1" customHeight="1">
      <c r="A18" s="12">
        <v>1</v>
      </c>
      <c r="B18" s="24" t="s">
        <v>16</v>
      </c>
      <c r="C18" s="9">
        <f>D18+E18</f>
        <v>65000000</v>
      </c>
      <c r="D18" s="15">
        <v>0</v>
      </c>
      <c r="E18" s="15">
        <v>65000000</v>
      </c>
      <c r="F18" s="23"/>
      <c r="G18" s="1"/>
      <c r="H18" s="1"/>
      <c r="I18" s="8"/>
      <c r="J18" s="1"/>
    </row>
    <row r="19" spans="1:10" ht="17.25" hidden="1" customHeight="1">
      <c r="A19" s="19"/>
      <c r="B19" s="20" t="s">
        <v>24</v>
      </c>
      <c r="C19" s="19"/>
      <c r="D19" s="19"/>
      <c r="E19" s="19"/>
      <c r="F19" s="23"/>
      <c r="G19" s="1"/>
      <c r="H19" s="1"/>
      <c r="I19" s="8"/>
      <c r="J19" s="1"/>
    </row>
    <row r="20" spans="1:10" ht="17.25" hidden="1" customHeight="1">
      <c r="A20" s="26"/>
      <c r="B20" s="27"/>
      <c r="C20" s="27" t="s">
        <v>14</v>
      </c>
      <c r="D20" s="27" t="s">
        <v>9</v>
      </c>
      <c r="E20" s="27" t="s">
        <v>15</v>
      </c>
      <c r="F20" s="23"/>
      <c r="G20" s="1"/>
      <c r="H20" s="1"/>
      <c r="I20" s="8"/>
      <c r="J20" s="1"/>
    </row>
    <row r="21" spans="1:10" hidden="1">
      <c r="A21" s="12">
        <v>1</v>
      </c>
      <c r="B21" s="24" t="s">
        <v>22</v>
      </c>
      <c r="C21" s="9">
        <f>D21+E21</f>
        <v>6046716</v>
      </c>
      <c r="D21" s="15">
        <v>0</v>
      </c>
      <c r="E21" s="15">
        <v>6046716</v>
      </c>
      <c r="F21" s="3"/>
    </row>
    <row r="22" spans="1:10" hidden="1">
      <c r="A22" s="12">
        <v>2</v>
      </c>
      <c r="B22" s="24" t="s">
        <v>23</v>
      </c>
      <c r="C22" s="9">
        <f>D22+E22</f>
        <v>9005932</v>
      </c>
      <c r="D22" s="15">
        <v>0</v>
      </c>
      <c r="E22" s="15">
        <v>9005932</v>
      </c>
      <c r="F22" s="3"/>
    </row>
    <row r="23" spans="1:10" hidden="1">
      <c r="A23" s="3"/>
      <c r="B23" s="3"/>
      <c r="C23" s="3"/>
      <c r="D23" s="3"/>
      <c r="E23" s="3"/>
      <c r="F23" s="3"/>
    </row>
    <row r="24" spans="1:10" ht="36" hidden="1" customHeight="1">
      <c r="A24" s="39" t="s">
        <v>11</v>
      </c>
      <c r="B24" s="39"/>
      <c r="C24" s="39"/>
      <c r="D24" s="39"/>
      <c r="E24" s="39"/>
      <c r="F24" s="39"/>
    </row>
    <row r="25" spans="1:10" ht="7.5" customHeight="1"/>
    <row r="26" spans="1:10" ht="51.75" customHeight="1">
      <c r="A26" s="38" t="s">
        <v>6</v>
      </c>
      <c r="B26" s="38" t="s">
        <v>0</v>
      </c>
      <c r="C26" s="38" t="s">
        <v>4</v>
      </c>
      <c r="D26" s="38"/>
      <c r="E26" s="38" t="s">
        <v>7</v>
      </c>
      <c r="F26" s="38" t="s">
        <v>1</v>
      </c>
      <c r="G26" s="38"/>
    </row>
    <row r="27" spans="1:10">
      <c r="A27" s="38"/>
      <c r="B27" s="38"/>
      <c r="C27" s="38">
        <v>2024</v>
      </c>
      <c r="D27" s="38">
        <v>2025</v>
      </c>
      <c r="E27" s="38"/>
      <c r="F27" s="29">
        <v>2024</v>
      </c>
      <c r="G27" s="29">
        <v>2025</v>
      </c>
    </row>
    <row r="28" spans="1:10" ht="24" customHeight="1">
      <c r="A28" s="38"/>
      <c r="B28" s="38"/>
      <c r="C28" s="38"/>
      <c r="D28" s="38"/>
      <c r="E28" s="38"/>
      <c r="F28" s="38" t="s">
        <v>2</v>
      </c>
      <c r="G28" s="38"/>
    </row>
    <row r="29" spans="1:10">
      <c r="A29" s="17">
        <v>1</v>
      </c>
      <c r="B29" s="24" t="s">
        <v>16</v>
      </c>
      <c r="C29" s="32">
        <v>66326531</v>
      </c>
      <c r="D29" s="32"/>
      <c r="E29" s="9">
        <v>98</v>
      </c>
      <c r="F29" s="15">
        <v>65000000</v>
      </c>
      <c r="G29" s="31"/>
    </row>
    <row r="30" spans="1:10">
      <c r="A30" s="29">
        <v>2</v>
      </c>
      <c r="B30" s="24" t="s">
        <v>22</v>
      </c>
      <c r="C30" s="32"/>
      <c r="D30" s="32">
        <v>6107794</v>
      </c>
      <c r="E30" s="9">
        <v>99</v>
      </c>
      <c r="F30" s="15"/>
      <c r="G30" s="32">
        <v>6046716</v>
      </c>
    </row>
    <row r="31" spans="1:10">
      <c r="A31" s="29">
        <v>3</v>
      </c>
      <c r="B31" s="24" t="s">
        <v>25</v>
      </c>
      <c r="C31" s="32"/>
      <c r="D31" s="32">
        <v>9381179</v>
      </c>
      <c r="E31" s="9">
        <v>96</v>
      </c>
      <c r="F31" s="15"/>
      <c r="G31" s="32">
        <v>9005932</v>
      </c>
    </row>
    <row r="32" spans="1:10">
      <c r="A32" s="6"/>
      <c r="B32" s="5" t="s">
        <v>3</v>
      </c>
      <c r="C32" s="28">
        <f>C29+C30+C31</f>
        <v>66326531</v>
      </c>
      <c r="D32" s="28">
        <f>D29+D30+D31</f>
        <v>15488973</v>
      </c>
      <c r="E32" s="28"/>
      <c r="F32" s="28">
        <f>SUM(F29:F29)</f>
        <v>65000000</v>
      </c>
      <c r="G32" s="28">
        <f>G29+G30+G31</f>
        <v>15052648</v>
      </c>
    </row>
    <row r="33" spans="1:6">
      <c r="A33" s="1"/>
      <c r="B33" s="1"/>
      <c r="C33" s="1"/>
      <c r="D33" s="1"/>
      <c r="E33" s="1"/>
      <c r="F33" s="1"/>
    </row>
    <row r="34" spans="1:6">
      <c r="A34" s="1"/>
      <c r="B34" s="35" t="s">
        <v>5</v>
      </c>
      <c r="C34" s="35"/>
      <c r="D34" s="35"/>
      <c r="E34" s="35"/>
      <c r="F34" s="35"/>
    </row>
    <row r="35" spans="1:6">
      <c r="A35" s="1"/>
      <c r="B35" s="36" t="s">
        <v>18</v>
      </c>
      <c r="C35" s="36"/>
      <c r="D35" s="36"/>
      <c r="E35" s="1"/>
      <c r="F35" s="1"/>
    </row>
    <row r="36" spans="1:6">
      <c r="A36" s="37" t="s">
        <v>19</v>
      </c>
      <c r="B36" s="37"/>
      <c r="C36" s="18"/>
      <c r="D36" s="18"/>
      <c r="E36" s="1"/>
      <c r="F36" s="1"/>
    </row>
    <row r="37" spans="1:6">
      <c r="A37" s="10"/>
      <c r="B37" s="11" t="s">
        <v>12</v>
      </c>
      <c r="C37" s="11" t="s">
        <v>17</v>
      </c>
      <c r="D37" s="11" t="s">
        <v>20</v>
      </c>
      <c r="E37" s="11" t="s">
        <v>10</v>
      </c>
      <c r="F37" s="11" t="s">
        <v>21</v>
      </c>
    </row>
    <row r="38" spans="1:6">
      <c r="A38" s="12">
        <v>1</v>
      </c>
      <c r="B38" s="13">
        <f>(C38*D38/E38)/(F38/E38)</f>
        <v>65000000</v>
      </c>
      <c r="C38" s="15">
        <v>65000000</v>
      </c>
      <c r="D38" s="15">
        <v>66326531</v>
      </c>
      <c r="E38" s="14">
        <f>E29/100</f>
        <v>0.98</v>
      </c>
      <c r="F38" s="15">
        <v>66326531</v>
      </c>
    </row>
    <row r="39" spans="1:6">
      <c r="A39" s="37" t="s">
        <v>24</v>
      </c>
      <c r="B39" s="37"/>
      <c r="C39" s="30"/>
      <c r="D39" s="30"/>
      <c r="E39" s="1"/>
      <c r="F39" s="1"/>
    </row>
    <row r="40" spans="1:6">
      <c r="A40" s="10"/>
      <c r="B40" s="11" t="s">
        <v>12</v>
      </c>
      <c r="C40" s="11" t="s">
        <v>17</v>
      </c>
      <c r="D40" s="11" t="s">
        <v>20</v>
      </c>
      <c r="E40" s="11" t="s">
        <v>10</v>
      </c>
      <c r="F40" s="11" t="s">
        <v>21</v>
      </c>
    </row>
    <row r="41" spans="1:6">
      <c r="A41" s="12">
        <v>1</v>
      </c>
      <c r="B41" s="13">
        <f>(C41*D41/E41)/(F41/E41)</f>
        <v>6046715.9999999991</v>
      </c>
      <c r="C41" s="15">
        <v>6046716</v>
      </c>
      <c r="D41" s="15">
        <v>6107794</v>
      </c>
      <c r="E41" s="14">
        <v>0.99</v>
      </c>
      <c r="F41" s="15">
        <v>6107794</v>
      </c>
    </row>
    <row r="42" spans="1:6">
      <c r="A42" s="12">
        <v>2</v>
      </c>
      <c r="B42" s="13">
        <f>(C42*D42/E42)/(F42/E42)</f>
        <v>9005932</v>
      </c>
      <c r="C42" s="15">
        <v>9005932</v>
      </c>
      <c r="D42" s="15">
        <v>9381179</v>
      </c>
      <c r="E42" s="34">
        <v>0.96</v>
      </c>
      <c r="F42" s="15">
        <v>9381179</v>
      </c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</row>
    <row r="120" spans="1:6">
      <c r="A120" s="3"/>
      <c r="B120" s="3"/>
      <c r="C120" s="3"/>
      <c r="D120" s="3"/>
    </row>
    <row r="121" spans="1:6">
      <c r="A121" s="3"/>
      <c r="B121" s="3"/>
      <c r="C121" s="3"/>
      <c r="D121" s="3"/>
    </row>
    <row r="122" spans="1:6">
      <c r="A122" s="3"/>
      <c r="B122" s="3"/>
      <c r="C122" s="3"/>
      <c r="D122" s="3"/>
    </row>
    <row r="123" spans="1:6">
      <c r="A123" s="3"/>
      <c r="B123" s="3"/>
      <c r="C123" s="3"/>
      <c r="D123" s="3"/>
    </row>
    <row r="124" spans="1:6">
      <c r="A124" s="3"/>
      <c r="B124" s="3"/>
      <c r="C124" s="3"/>
      <c r="D124" s="3"/>
    </row>
    <row r="125" spans="1:6">
      <c r="A125" s="3"/>
      <c r="B125" s="3"/>
      <c r="C125" s="3"/>
      <c r="D125" s="3"/>
    </row>
    <row r="126" spans="1:6">
      <c r="A126" s="3"/>
      <c r="B126" s="3"/>
      <c r="C126" s="3"/>
      <c r="D126" s="3"/>
    </row>
    <row r="127" spans="1:6">
      <c r="A127" s="3"/>
      <c r="B127" s="3"/>
      <c r="C127" s="3"/>
      <c r="D127" s="3"/>
    </row>
    <row r="128" spans="1:6">
      <c r="A128" s="3"/>
      <c r="B128" s="3"/>
      <c r="C128" s="3"/>
      <c r="D128" s="3"/>
    </row>
    <row r="129" spans="1:4">
      <c r="A129" s="3"/>
      <c r="B129" s="3"/>
      <c r="C129" s="3"/>
      <c r="D129" s="3"/>
    </row>
    <row r="130" spans="1:4">
      <c r="A130" s="3"/>
      <c r="B130" s="3"/>
      <c r="C130" s="3"/>
      <c r="D130" s="3"/>
    </row>
    <row r="131" spans="1:4">
      <c r="A131" s="3"/>
      <c r="B131" s="3"/>
      <c r="C131" s="3"/>
      <c r="D131" s="3"/>
    </row>
    <row r="132" spans="1:4">
      <c r="A132" s="3"/>
      <c r="B132" s="3"/>
      <c r="C132" s="3"/>
      <c r="D132" s="3"/>
    </row>
    <row r="133" spans="1:4">
      <c r="A133" s="3"/>
      <c r="B133" s="3"/>
      <c r="C133" s="3"/>
      <c r="D133" s="3"/>
    </row>
    <row r="134" spans="1:4">
      <c r="A134" s="3"/>
      <c r="B134" s="3"/>
      <c r="C134" s="3"/>
      <c r="D134" s="3"/>
    </row>
    <row r="135" spans="1:4">
      <c r="A135" s="3"/>
      <c r="B135" s="3"/>
      <c r="C135" s="3"/>
      <c r="D135" s="3"/>
    </row>
  </sheetData>
  <mergeCells count="25">
    <mergeCell ref="F1:H1"/>
    <mergeCell ref="A4:G4"/>
    <mergeCell ref="A39:B39"/>
    <mergeCell ref="B14:F14"/>
    <mergeCell ref="B15:D15"/>
    <mergeCell ref="A6:A8"/>
    <mergeCell ref="B6:B8"/>
    <mergeCell ref="C6:D6"/>
    <mergeCell ref="E6:E8"/>
    <mergeCell ref="C7:C8"/>
    <mergeCell ref="D7:D8"/>
    <mergeCell ref="F8:G8"/>
    <mergeCell ref="F6:G6"/>
    <mergeCell ref="A24:F24"/>
    <mergeCell ref="A26:A28"/>
    <mergeCell ref="B26:B28"/>
    <mergeCell ref="C26:D26"/>
    <mergeCell ref="B34:F34"/>
    <mergeCell ref="B35:D35"/>
    <mergeCell ref="A36:B36"/>
    <mergeCell ref="E26:E28"/>
    <mergeCell ref="C27:C28"/>
    <mergeCell ref="D27:D28"/>
    <mergeCell ref="F26:G26"/>
    <mergeCell ref="F28:G28"/>
  </mergeCells>
  <pageMargins left="0.31496062992125984" right="0.11811023622047245" top="0.35433070866141736" bottom="0.35433070866141736" header="0.31496062992125984" footer="0.31496062992125984"/>
  <pageSetup paperSize="9" scale="75" orientation="portrait" verticalDpi="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2023-10-03T12:54:39Z</cp:lastPrinted>
  <dcterms:created xsi:type="dcterms:W3CDTF">2016-05-04T08:50:01Z</dcterms:created>
  <dcterms:modified xsi:type="dcterms:W3CDTF">2023-10-03T12:54:56Z</dcterms:modified>
</cp:coreProperties>
</file>