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2025" sheetId="4" r:id="rId1"/>
  </sheets>
  <definedNames>
    <definedName name="_xlnm.Print_Area" localSheetId="0">'2025'!$A$1:$G$18</definedName>
  </definedNames>
  <calcPr calcId="125725"/>
</workbook>
</file>

<file path=xl/calcChain.xml><?xml version="1.0" encoding="utf-8"?>
<calcChain xmlns="http://schemas.openxmlformats.org/spreadsheetml/2006/main">
  <c r="E9" i="4"/>
  <c r="E10" s="1"/>
  <c r="F16" l="1"/>
  <c r="G16" s="1"/>
  <c r="C10"/>
  <c r="D9" l="1"/>
</calcChain>
</file>

<file path=xl/sharedStrings.xml><?xml version="1.0" encoding="utf-8"?>
<sst xmlns="http://schemas.openxmlformats.org/spreadsheetml/2006/main" count="22" uniqueCount="19">
  <si>
    <t/>
  </si>
  <si>
    <t>Местные бюджеты</t>
  </si>
  <si>
    <t>ВСЕГО</t>
  </si>
  <si>
    <t>№ п/п</t>
  </si>
  <si>
    <t>Доля софинансирования расходного обязательства муниципального образования, %</t>
  </si>
  <si>
    <t>РБОi</t>
  </si>
  <si>
    <t>Ос</t>
  </si>
  <si>
    <t>Формула расчета размера субсидии с учетом предельного уровня софинансирования ОБ:</t>
  </si>
  <si>
    <t>1.</t>
  </si>
  <si>
    <t>Спр</t>
  </si>
  <si>
    <t>Распределение субсидий из областного бюджета на 2025 год на реализацию проектов комплексного развития сельских территорий или сельских агломераций</t>
  </si>
  <si>
    <t>Оба</t>
  </si>
  <si>
    <t>Спрi</t>
  </si>
  <si>
    <t>6=(2*3/5)/(4/5)</t>
  </si>
  <si>
    <t>7=6/3*100</t>
  </si>
  <si>
    <t>Медвенский муниципальный район</t>
  </si>
  <si>
    <t xml:space="preserve">стоимость мероприятий проекта (без учета стоимости проектных работ или остаток стоимости мероприятий проекта, определенный по результатам торгов) i-го муниципального образования, отобранного на предоставление субсидии, рублей
</t>
  </si>
  <si>
    <t xml:space="preserve">Объем субсидии, предоставляемой бюджету муниципального образования Курской области на реализацию проектов комплексного развития сельских территорий (агломераций), рублей
</t>
  </si>
  <si>
    <t>Приложение 2.12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</si>
</sst>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0_ ;\-0\ "/>
    <numFmt numFmtId="166" formatCode="#,##0.000000"/>
  </numFmts>
  <fonts count="10">
    <font>
      <sz val="10"/>
      <color rgb="FF000000"/>
      <name val="Times New Roman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164" fontId="0" fillId="0" borderId="0">
      <alignment vertical="top" wrapText="1"/>
    </xf>
  </cellStyleXfs>
  <cellXfs count="32">
    <xf numFmtId="164" fontId="0" fillId="0" borderId="0" xfId="0" applyNumberFormat="1" applyFont="1" applyFill="1" applyAlignment="1">
      <alignment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right" wrapText="1"/>
    </xf>
    <xf numFmtId="164" fontId="3" fillId="0" borderId="1" xfId="0" applyNumberFormat="1" applyFont="1" applyFill="1" applyBorder="1" applyAlignment="1">
      <alignment vertical="top" wrapText="1"/>
    </xf>
    <xf numFmtId="165" fontId="3" fillId="0" borderId="1" xfId="0" applyNumberFormat="1" applyFont="1" applyFill="1" applyBorder="1" applyAlignment="1">
      <alignment horizontal="center" vertical="top" wrapText="1"/>
    </xf>
    <xf numFmtId="0" fontId="3" fillId="0" borderId="0" xfId="0" applyNumberFormat="1" applyFont="1" applyFill="1" applyAlignment="1">
      <alignment horizontal="right" vertical="center" wrapText="1"/>
    </xf>
    <xf numFmtId="0" fontId="4" fillId="0" borderId="0" xfId="0" applyNumberFormat="1" applyFont="1" applyFill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top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top" wrapText="1"/>
    </xf>
    <xf numFmtId="166" fontId="3" fillId="0" borderId="2" xfId="0" applyNumberFormat="1" applyFont="1" applyFill="1" applyBorder="1" applyAlignment="1">
      <alignment vertical="top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0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vertical="top" wrapText="1"/>
    </xf>
    <xf numFmtId="3" fontId="6" fillId="0" borderId="1" xfId="0" applyNumberFormat="1" applyFont="1" applyFill="1" applyBorder="1" applyAlignment="1">
      <alignment horizontal="center" vertical="top" wrapText="1"/>
    </xf>
    <xf numFmtId="1" fontId="6" fillId="0" borderId="1" xfId="0" applyNumberFormat="1" applyFont="1" applyFill="1" applyBorder="1" applyAlignment="1">
      <alignment horizontal="center" vertical="top" wrapText="1"/>
    </xf>
    <xf numFmtId="0" fontId="8" fillId="0" borderId="0" xfId="0" applyNumberFormat="1" applyFont="1" applyFill="1" applyBorder="1" applyAlignment="1">
      <alignment vertical="top" wrapText="1"/>
    </xf>
    <xf numFmtId="0" fontId="9" fillId="0" borderId="0" xfId="0" applyNumberFormat="1" applyFont="1" applyFill="1" applyBorder="1" applyAlignment="1">
      <alignment vertical="top" wrapText="1"/>
    </xf>
    <xf numFmtId="0" fontId="8" fillId="0" borderId="1" xfId="0" applyNumberFormat="1" applyFont="1" applyFill="1" applyBorder="1" applyAlignment="1">
      <alignment vertical="top" wrapText="1"/>
    </xf>
    <xf numFmtId="3" fontId="8" fillId="0" borderId="1" xfId="0" applyNumberFormat="1" applyFont="1" applyFill="1" applyBorder="1" applyAlignment="1">
      <alignment horizontal="center" vertical="top" wrapText="1"/>
    </xf>
    <xf numFmtId="3" fontId="8" fillId="0" borderId="0" xfId="0" applyNumberFormat="1" applyFont="1" applyFill="1" applyBorder="1" applyAlignment="1">
      <alignment vertical="top" wrapText="1"/>
    </xf>
    <xf numFmtId="0" fontId="6" fillId="0" borderId="0" xfId="0" applyNumberFormat="1" applyFont="1" applyFill="1" applyAlignment="1">
      <alignment horizontal="right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right" vertical="center" wrapText="1"/>
    </xf>
    <xf numFmtId="0" fontId="4" fillId="0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6" fillId="0" borderId="0" xfId="0" applyNumberFormat="1" applyFont="1" applyFill="1" applyAlignment="1">
      <alignment horizontal="left" wrapText="1"/>
    </xf>
    <xf numFmtId="164" fontId="9" fillId="0" borderId="0" xfId="0" applyNumberFormat="1" applyFont="1" applyFill="1" applyAlignment="1">
      <alignment horizontal="left" wrapText="1"/>
    </xf>
    <xf numFmtId="0" fontId="1" fillId="0" borderId="0" xfId="0" applyNumberFormat="1" applyFont="1" applyFill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6"/>
  <sheetViews>
    <sheetView tabSelected="1" view="pageBreakPreview" zoomScaleNormal="100" zoomScaleSheetLayoutView="100" workbookViewId="0">
      <selection activeCell="B4" sqref="B4:G4"/>
    </sheetView>
  </sheetViews>
  <sheetFormatPr defaultRowHeight="12.75"/>
  <cols>
    <col min="1" max="1" width="8.5" customWidth="1"/>
    <col min="2" max="2" width="39.1640625" customWidth="1"/>
    <col min="3" max="3" width="29.5" customWidth="1"/>
    <col min="4" max="4" width="26.33203125" customWidth="1"/>
    <col min="5" max="5" width="31.33203125" customWidth="1"/>
    <col min="6" max="6" width="24.1640625" customWidth="1"/>
    <col min="7" max="7" width="26.5" customWidth="1"/>
  </cols>
  <sheetData>
    <row r="1" spans="1:7">
      <c r="B1" t="s">
        <v>0</v>
      </c>
    </row>
    <row r="2" spans="1:7" ht="15.75">
      <c r="B2" s="26"/>
      <c r="C2" s="26"/>
      <c r="D2" s="26"/>
      <c r="E2" s="26"/>
      <c r="F2" s="26"/>
      <c r="G2" s="26"/>
    </row>
    <row r="3" spans="1:7" ht="15.75">
      <c r="B3" s="5"/>
      <c r="C3" s="5"/>
      <c r="D3" s="5"/>
      <c r="E3" s="5"/>
      <c r="F3" s="5"/>
      <c r="G3" s="31" t="s">
        <v>18</v>
      </c>
    </row>
    <row r="4" spans="1:7" ht="15.75">
      <c r="B4" s="27" t="s">
        <v>0</v>
      </c>
      <c r="C4" s="27"/>
      <c r="D4" s="27"/>
      <c r="E4" s="27"/>
      <c r="F4" s="27"/>
      <c r="G4" s="27"/>
    </row>
    <row r="5" spans="1:7" ht="52.5" customHeight="1">
      <c r="B5" s="28" t="s">
        <v>10</v>
      </c>
      <c r="C5" s="27"/>
      <c r="D5" s="27"/>
      <c r="E5" s="6"/>
      <c r="F5" s="6"/>
      <c r="G5" s="6"/>
    </row>
    <row r="6" spans="1:7" ht="15.75">
      <c r="B6" s="2"/>
      <c r="C6" s="2"/>
      <c r="D6" s="2"/>
      <c r="E6" s="2"/>
      <c r="F6" s="2"/>
      <c r="G6" s="2"/>
    </row>
    <row r="7" spans="1:7" ht="220.5">
      <c r="A7" s="3" t="s">
        <v>3</v>
      </c>
      <c r="B7" s="12" t="s">
        <v>1</v>
      </c>
      <c r="C7" s="12" t="s">
        <v>16</v>
      </c>
      <c r="D7" s="12" t="s">
        <v>4</v>
      </c>
      <c r="E7" s="12" t="s">
        <v>17</v>
      </c>
      <c r="F7" s="13"/>
      <c r="G7" s="13"/>
    </row>
    <row r="8" spans="1:7">
      <c r="A8" s="1">
        <v>1</v>
      </c>
      <c r="B8" s="14">
        <v>2</v>
      </c>
      <c r="C8" s="14">
        <v>3</v>
      </c>
      <c r="D8" s="14">
        <v>4</v>
      </c>
      <c r="E8" s="14">
        <v>5</v>
      </c>
      <c r="F8" s="15"/>
      <c r="G8" s="15"/>
    </row>
    <row r="9" spans="1:7" ht="31.5">
      <c r="A9" s="7" t="s">
        <v>8</v>
      </c>
      <c r="B9" s="16" t="s">
        <v>15</v>
      </c>
      <c r="C9" s="17">
        <v>87741581</v>
      </c>
      <c r="D9" s="18">
        <f>F16/C9*100</f>
        <v>87.000033655650682</v>
      </c>
      <c r="E9" s="17">
        <f>C9*D9/100</f>
        <v>76335205</v>
      </c>
      <c r="F9" s="19"/>
      <c r="G9" s="20"/>
    </row>
    <row r="10" spans="1:7" ht="15.75">
      <c r="A10" s="4"/>
      <c r="B10" s="21" t="s">
        <v>2</v>
      </c>
      <c r="C10" s="22">
        <f>SUM(C9:C9)</f>
        <v>87741581</v>
      </c>
      <c r="D10" s="22"/>
      <c r="E10" s="22">
        <f>SUM(E9:E9)</f>
        <v>76335205</v>
      </c>
      <c r="F10" s="23"/>
      <c r="G10" s="23"/>
    </row>
    <row r="11" spans="1:7" ht="15.75">
      <c r="B11" s="24"/>
      <c r="C11" s="24"/>
      <c r="D11" s="24"/>
      <c r="E11" s="24"/>
      <c r="F11" s="24"/>
      <c r="G11" s="24"/>
    </row>
    <row r="12" spans="1:7" ht="15" customHeight="1">
      <c r="B12" s="29" t="s">
        <v>7</v>
      </c>
      <c r="C12" s="30"/>
      <c r="D12" s="30"/>
      <c r="E12" s="24"/>
      <c r="F12" s="24"/>
      <c r="G12" s="24"/>
    </row>
    <row r="13" spans="1:7" ht="6.75" customHeight="1">
      <c r="B13" s="24"/>
      <c r="C13" s="24"/>
      <c r="D13" s="24"/>
      <c r="E13" s="24"/>
      <c r="F13" s="24"/>
      <c r="G13" s="24"/>
    </row>
    <row r="14" spans="1:7" ht="94.5">
      <c r="A14" s="3" t="s">
        <v>3</v>
      </c>
      <c r="B14" s="12" t="s">
        <v>11</v>
      </c>
      <c r="C14" s="12" t="s">
        <v>12</v>
      </c>
      <c r="D14" s="12" t="s">
        <v>9</v>
      </c>
      <c r="E14" s="12" t="s">
        <v>5</v>
      </c>
      <c r="F14" s="12" t="s">
        <v>6</v>
      </c>
      <c r="G14" s="12" t="s">
        <v>4</v>
      </c>
    </row>
    <row r="15" spans="1:7">
      <c r="A15" s="8">
        <v>1</v>
      </c>
      <c r="B15" s="25">
        <v>2</v>
      </c>
      <c r="C15" s="25">
        <v>3</v>
      </c>
      <c r="D15" s="25">
        <v>4</v>
      </c>
      <c r="E15" s="25">
        <v>5</v>
      </c>
      <c r="F15" s="25" t="s">
        <v>13</v>
      </c>
      <c r="G15" s="25" t="s">
        <v>14</v>
      </c>
    </row>
    <row r="16" spans="1:7" ht="18.75">
      <c r="A16" s="9">
        <v>1</v>
      </c>
      <c r="B16" s="10">
        <v>76335205</v>
      </c>
      <c r="C16" s="10">
        <v>87741581</v>
      </c>
      <c r="D16" s="10">
        <v>87741581</v>
      </c>
      <c r="E16" s="11">
        <v>0.94702799999999998</v>
      </c>
      <c r="F16" s="10">
        <f>(B16*(C16/E16)/(D16/E16))</f>
        <v>76335205</v>
      </c>
      <c r="G16" s="10">
        <f>F16/C16*100</f>
        <v>87.000033655650682</v>
      </c>
    </row>
  </sheetData>
  <mergeCells count="4">
    <mergeCell ref="B2:G2"/>
    <mergeCell ref="B4:G4"/>
    <mergeCell ref="B5:D5"/>
    <mergeCell ref="B12:D12"/>
  </mergeCells>
  <pageMargins left="0.70866141732283472" right="0.70866141732283472" top="0.74803149606299213" bottom="0.74803149606299213" header="0.31496062992125984" footer="0.31496062992125984"/>
  <pageSetup paperSize="9"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</vt:lpstr>
      <vt:lpstr>'2025'!Область_печати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2024-10-11T13:24:05Z</dcterms:modified>
</cp:coreProperties>
</file>