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Расчет" sheetId="3" r:id="rId1"/>
  </sheets>
  <definedNames>
    <definedName name="_xlnm.Print_Titles" localSheetId="0">Расчет!$5:$6</definedName>
    <definedName name="_xlnm.Print_Area" localSheetId="0">Расчет!$A$1:$K$361</definedName>
  </definedNames>
  <calcPr calcId="125725"/>
</workbook>
</file>

<file path=xl/calcChain.xml><?xml version="1.0" encoding="utf-8"?>
<calcChain xmlns="http://schemas.openxmlformats.org/spreadsheetml/2006/main">
  <c r="J9" i="3"/>
  <c r="J10"/>
  <c r="J11"/>
  <c r="J12"/>
  <c r="J13"/>
  <c r="J14"/>
  <c r="J15"/>
  <c r="J16"/>
  <c r="J17"/>
  <c r="J18"/>
  <c r="J19"/>
  <c r="J20"/>
  <c r="J21"/>
  <c r="J23"/>
  <c r="J24"/>
  <c r="J25"/>
  <c r="J26"/>
  <c r="J27"/>
  <c r="J28"/>
  <c r="J29"/>
  <c r="J31"/>
  <c r="J32"/>
  <c r="J33"/>
  <c r="J34"/>
  <c r="J35"/>
  <c r="J36"/>
  <c r="J37"/>
  <c r="J38"/>
  <c r="J39"/>
  <c r="J40"/>
  <c r="J41"/>
  <c r="J42"/>
  <c r="J43"/>
  <c r="J45"/>
  <c r="J46"/>
  <c r="J47"/>
  <c r="J48"/>
  <c r="J49"/>
  <c r="J50"/>
  <c r="J51"/>
  <c r="J52"/>
  <c r="J53"/>
  <c r="J54"/>
  <c r="J55"/>
  <c r="J56"/>
  <c r="J57"/>
  <c r="J58"/>
  <c r="J59"/>
  <c r="J61"/>
  <c r="J62"/>
  <c r="J63"/>
  <c r="J64"/>
  <c r="J65"/>
  <c r="J66"/>
  <c r="J67"/>
  <c r="J68"/>
  <c r="J70"/>
  <c r="J71"/>
  <c r="J72"/>
  <c r="J73"/>
  <c r="J74"/>
  <c r="J75"/>
  <c r="J76"/>
  <c r="J77"/>
  <c r="J78"/>
  <c r="J79"/>
  <c r="J80"/>
  <c r="J81"/>
  <c r="J82"/>
  <c r="J84"/>
  <c r="J85"/>
  <c r="J86"/>
  <c r="J87"/>
  <c r="J88"/>
  <c r="J89"/>
  <c r="J90"/>
  <c r="J91"/>
  <c r="J92"/>
  <c r="J93"/>
  <c r="J95"/>
  <c r="J96"/>
  <c r="J97"/>
  <c r="J98"/>
  <c r="J99"/>
  <c r="J100"/>
  <c r="J101"/>
  <c r="J102"/>
  <c r="J103"/>
  <c r="J104"/>
  <c r="J105"/>
  <c r="J106"/>
  <c r="J107"/>
  <c r="J108"/>
  <c r="J109"/>
  <c r="J110"/>
  <c r="J112"/>
  <c r="J113"/>
  <c r="J114"/>
  <c r="J115"/>
  <c r="J116"/>
  <c r="J117"/>
  <c r="J118"/>
  <c r="J119"/>
  <c r="J120"/>
  <c r="J121"/>
  <c r="J123"/>
  <c r="J124"/>
  <c r="J125"/>
  <c r="J126"/>
  <c r="J127"/>
  <c r="J128"/>
  <c r="J129"/>
  <c r="J130"/>
  <c r="J131"/>
  <c r="J132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2"/>
  <c r="J153"/>
  <c r="J154"/>
  <c r="J155"/>
  <c r="J156"/>
  <c r="J157"/>
  <c r="J158"/>
  <c r="J159"/>
  <c r="J161"/>
  <c r="J162"/>
  <c r="J163"/>
  <c r="J164"/>
  <c r="J165"/>
  <c r="J166"/>
  <c r="J167"/>
  <c r="J168"/>
  <c r="J170"/>
  <c r="J171"/>
  <c r="J172"/>
  <c r="J173"/>
  <c r="J174"/>
  <c r="J175"/>
  <c r="J176"/>
  <c r="J178"/>
  <c r="J179"/>
  <c r="J180"/>
  <c r="J181"/>
  <c r="J182"/>
  <c r="J183"/>
  <c r="J184"/>
  <c r="J185"/>
  <c r="J186"/>
  <c r="J187"/>
  <c r="J189"/>
  <c r="J190"/>
  <c r="J191"/>
  <c r="J192"/>
  <c r="J193"/>
  <c r="J194"/>
  <c r="J195"/>
  <c r="J196"/>
  <c r="J197"/>
  <c r="J198"/>
  <c r="J199"/>
  <c r="J200"/>
  <c r="J201"/>
  <c r="J203"/>
  <c r="J204"/>
  <c r="J205"/>
  <c r="J206"/>
  <c r="J207"/>
  <c r="J208"/>
  <c r="J209"/>
  <c r="J210"/>
  <c r="J211"/>
  <c r="J212"/>
  <c r="J213"/>
  <c r="J215"/>
  <c r="J216"/>
  <c r="J217"/>
  <c r="J218"/>
  <c r="J219"/>
  <c r="J220"/>
  <c r="J221"/>
  <c r="J222"/>
  <c r="J224"/>
  <c r="J225"/>
  <c r="J226"/>
  <c r="J227"/>
  <c r="J228"/>
  <c r="J229"/>
  <c r="J230"/>
  <c r="J231"/>
  <c r="J232"/>
  <c r="J233"/>
  <c r="J235"/>
  <c r="J236"/>
  <c r="J237"/>
  <c r="J238"/>
  <c r="J239"/>
  <c r="J240"/>
  <c r="J241"/>
  <c r="J242"/>
  <c r="J243"/>
  <c r="J244"/>
  <c r="J245"/>
  <c r="J246"/>
  <c r="J247"/>
  <c r="J248"/>
  <c r="J249"/>
  <c r="J251"/>
  <c r="J252"/>
  <c r="J253"/>
  <c r="J254"/>
  <c r="J255"/>
  <c r="J256"/>
  <c r="J257"/>
  <c r="J258"/>
  <c r="J259"/>
  <c r="J260"/>
  <c r="J261"/>
  <c r="J263"/>
  <c r="J264"/>
  <c r="J265"/>
  <c r="J266"/>
  <c r="J267"/>
  <c r="J268"/>
  <c r="J269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9"/>
  <c r="J290"/>
  <c r="J291"/>
  <c r="J292"/>
  <c r="J293"/>
  <c r="J294"/>
  <c r="J295"/>
  <c r="J296"/>
  <c r="J297"/>
  <c r="J299"/>
  <c r="J300"/>
  <c r="J301"/>
  <c r="J302"/>
  <c r="J303"/>
  <c r="J304"/>
  <c r="J305"/>
  <c r="J306"/>
  <c r="J307"/>
  <c r="J308"/>
  <c r="J309"/>
  <c r="J311"/>
  <c r="J312"/>
  <c r="J313"/>
  <c r="J314"/>
  <c r="J315"/>
  <c r="J316"/>
  <c r="J317"/>
  <c r="J318"/>
  <c r="J319"/>
  <c r="J321"/>
  <c r="J322"/>
  <c r="J323"/>
  <c r="J324"/>
  <c r="J325"/>
  <c r="J326"/>
  <c r="J327"/>
  <c r="J328"/>
  <c r="J329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8"/>
  <c r="I9"/>
  <c r="I10"/>
  <c r="I11"/>
  <c r="I12"/>
  <c r="I13"/>
  <c r="I14"/>
  <c r="I15"/>
  <c r="I16"/>
  <c r="I17"/>
  <c r="I18"/>
  <c r="I19"/>
  <c r="I20"/>
  <c r="I21"/>
  <c r="I23"/>
  <c r="I24"/>
  <c r="I25"/>
  <c r="I26"/>
  <c r="I27"/>
  <c r="I28"/>
  <c r="I29"/>
  <c r="I31"/>
  <c r="I32"/>
  <c r="I33"/>
  <c r="I34"/>
  <c r="I35"/>
  <c r="I36"/>
  <c r="I37"/>
  <c r="I38"/>
  <c r="I39"/>
  <c r="I40"/>
  <c r="I41"/>
  <c r="I42"/>
  <c r="I43"/>
  <c r="I45"/>
  <c r="I46"/>
  <c r="I47"/>
  <c r="I48"/>
  <c r="I49"/>
  <c r="I50"/>
  <c r="I51"/>
  <c r="I52"/>
  <c r="I53"/>
  <c r="I54"/>
  <c r="I55"/>
  <c r="I56"/>
  <c r="I57"/>
  <c r="I58"/>
  <c r="I59"/>
  <c r="I61"/>
  <c r="I62"/>
  <c r="I63"/>
  <c r="I64"/>
  <c r="I65"/>
  <c r="I66"/>
  <c r="I67"/>
  <c r="I68"/>
  <c r="I70"/>
  <c r="I71"/>
  <c r="I72"/>
  <c r="I73"/>
  <c r="I74"/>
  <c r="I75"/>
  <c r="I76"/>
  <c r="I77"/>
  <c r="I78"/>
  <c r="I79"/>
  <c r="I80"/>
  <c r="I81"/>
  <c r="I82"/>
  <c r="I84"/>
  <c r="I85"/>
  <c r="I86"/>
  <c r="I87"/>
  <c r="I88"/>
  <c r="I89"/>
  <c r="I90"/>
  <c r="I91"/>
  <c r="I92"/>
  <c r="I93"/>
  <c r="I95"/>
  <c r="I96"/>
  <c r="I97"/>
  <c r="I98"/>
  <c r="I99"/>
  <c r="I100"/>
  <c r="I101"/>
  <c r="I102"/>
  <c r="I103"/>
  <c r="I104"/>
  <c r="I105"/>
  <c r="I106"/>
  <c r="I107"/>
  <c r="I108"/>
  <c r="I109"/>
  <c r="I110"/>
  <c r="I112"/>
  <c r="I113"/>
  <c r="I114"/>
  <c r="I115"/>
  <c r="I116"/>
  <c r="I117"/>
  <c r="I118"/>
  <c r="I119"/>
  <c r="I120"/>
  <c r="I121"/>
  <c r="I123"/>
  <c r="I124"/>
  <c r="I125"/>
  <c r="I126"/>
  <c r="I127"/>
  <c r="I128"/>
  <c r="I129"/>
  <c r="I130"/>
  <c r="I131"/>
  <c r="I132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2"/>
  <c r="I153"/>
  <c r="I154"/>
  <c r="I155"/>
  <c r="I156"/>
  <c r="I157"/>
  <c r="I158"/>
  <c r="I159"/>
  <c r="I161"/>
  <c r="I162"/>
  <c r="I163"/>
  <c r="I164"/>
  <c r="I165"/>
  <c r="I166"/>
  <c r="I167"/>
  <c r="I168"/>
  <c r="I170"/>
  <c r="I171"/>
  <c r="I172"/>
  <c r="I173"/>
  <c r="I174"/>
  <c r="I175"/>
  <c r="I176"/>
  <c r="I178"/>
  <c r="I179"/>
  <c r="I180"/>
  <c r="I181"/>
  <c r="I182"/>
  <c r="I183"/>
  <c r="I184"/>
  <c r="I185"/>
  <c r="I186"/>
  <c r="I187"/>
  <c r="I189"/>
  <c r="I190"/>
  <c r="I191"/>
  <c r="I192"/>
  <c r="I193"/>
  <c r="I194"/>
  <c r="I195"/>
  <c r="I196"/>
  <c r="I197"/>
  <c r="I198"/>
  <c r="I199"/>
  <c r="I200"/>
  <c r="I201"/>
  <c r="I203"/>
  <c r="I204"/>
  <c r="I205"/>
  <c r="I206"/>
  <c r="I207"/>
  <c r="I208"/>
  <c r="I209"/>
  <c r="I210"/>
  <c r="I211"/>
  <c r="I212"/>
  <c r="I213"/>
  <c r="I215"/>
  <c r="I216"/>
  <c r="I217"/>
  <c r="I218"/>
  <c r="I219"/>
  <c r="I220"/>
  <c r="I221"/>
  <c r="I222"/>
  <c r="I224"/>
  <c r="I225"/>
  <c r="I226"/>
  <c r="I227"/>
  <c r="I228"/>
  <c r="I229"/>
  <c r="I230"/>
  <c r="I231"/>
  <c r="I232"/>
  <c r="I233"/>
  <c r="I235"/>
  <c r="I236"/>
  <c r="I237"/>
  <c r="I238"/>
  <c r="I239"/>
  <c r="I240"/>
  <c r="I241"/>
  <c r="I242"/>
  <c r="I243"/>
  <c r="I244"/>
  <c r="I245"/>
  <c r="I246"/>
  <c r="I247"/>
  <c r="I248"/>
  <c r="I249"/>
  <c r="I251"/>
  <c r="I252"/>
  <c r="I253"/>
  <c r="I254"/>
  <c r="I255"/>
  <c r="I256"/>
  <c r="I257"/>
  <c r="I258"/>
  <c r="I259"/>
  <c r="I260"/>
  <c r="I261"/>
  <c r="I263"/>
  <c r="I264"/>
  <c r="I265"/>
  <c r="I266"/>
  <c r="I267"/>
  <c r="I268"/>
  <c r="I269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9"/>
  <c r="I290"/>
  <c r="I291"/>
  <c r="I292"/>
  <c r="I293"/>
  <c r="I294"/>
  <c r="I295"/>
  <c r="I296"/>
  <c r="I297"/>
  <c r="I299"/>
  <c r="I300"/>
  <c r="I301"/>
  <c r="I302"/>
  <c r="I303"/>
  <c r="I304"/>
  <c r="I305"/>
  <c r="I306"/>
  <c r="I307"/>
  <c r="I308"/>
  <c r="I309"/>
  <c r="I311"/>
  <c r="I312"/>
  <c r="I313"/>
  <c r="I314"/>
  <c r="I315"/>
  <c r="I316"/>
  <c r="I317"/>
  <c r="I318"/>
  <c r="I319"/>
  <c r="I321"/>
  <c r="I322"/>
  <c r="I323"/>
  <c r="I324"/>
  <c r="I325"/>
  <c r="I326"/>
  <c r="I327"/>
  <c r="I328"/>
  <c r="I329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8"/>
  <c r="D349" l="1"/>
  <c r="F349" l="1"/>
  <c r="G349" l="1"/>
  <c r="H349"/>
  <c r="C349" l="1"/>
  <c r="I349" l="1"/>
  <c r="E349"/>
  <c r="J349" l="1"/>
  <c r="K349" l="1"/>
</calcChain>
</file>

<file path=xl/sharedStrings.xml><?xml version="1.0" encoding="utf-8"?>
<sst xmlns="http://schemas.openxmlformats.org/spreadsheetml/2006/main" count="675" uniqueCount="656">
  <si>
    <t>№      п/п</t>
  </si>
  <si>
    <t>Местные бюджеты</t>
  </si>
  <si>
    <t xml:space="preserve"> 1. 1</t>
  </si>
  <si>
    <t xml:space="preserve">Беличанский </t>
  </si>
  <si>
    <t xml:space="preserve"> 1. 2</t>
  </si>
  <si>
    <t xml:space="preserve">Беловский </t>
  </si>
  <si>
    <t xml:space="preserve"> 1. 3</t>
  </si>
  <si>
    <t xml:space="preserve">Бобравский </t>
  </si>
  <si>
    <t xml:space="preserve"> 1. 4</t>
  </si>
  <si>
    <t xml:space="preserve">Вишневский </t>
  </si>
  <si>
    <t xml:space="preserve"> 1. 5</t>
  </si>
  <si>
    <t xml:space="preserve">Гирьянский </t>
  </si>
  <si>
    <t xml:space="preserve"> 1. 6</t>
  </si>
  <si>
    <t xml:space="preserve">Долгобудский </t>
  </si>
  <si>
    <t xml:space="preserve"> 1. 7</t>
  </si>
  <si>
    <t xml:space="preserve">Ильковский </t>
  </si>
  <si>
    <t xml:space="preserve"> 1. 8</t>
  </si>
  <si>
    <t xml:space="preserve">Коммунаровский </t>
  </si>
  <si>
    <t xml:space="preserve"> 1. 9</t>
  </si>
  <si>
    <t xml:space="preserve">Кондратовский </t>
  </si>
  <si>
    <t xml:space="preserve"> 1. 10</t>
  </si>
  <si>
    <t xml:space="preserve">Корочанский </t>
  </si>
  <si>
    <t xml:space="preserve"> 1. 11</t>
  </si>
  <si>
    <t xml:space="preserve">Малосолдатский </t>
  </si>
  <si>
    <t xml:space="preserve"> 1. 12</t>
  </si>
  <si>
    <t xml:space="preserve">Пенский </t>
  </si>
  <si>
    <t xml:space="preserve"> 1. 13</t>
  </si>
  <si>
    <t xml:space="preserve">Песчанский </t>
  </si>
  <si>
    <t xml:space="preserve"> 1. 14</t>
  </si>
  <si>
    <t xml:space="preserve">Щеголянский </t>
  </si>
  <si>
    <t xml:space="preserve"> 2. 1</t>
  </si>
  <si>
    <t xml:space="preserve">Большесолдатский </t>
  </si>
  <si>
    <t xml:space="preserve"> 2. 2</t>
  </si>
  <si>
    <t xml:space="preserve">Волоконский </t>
  </si>
  <si>
    <t xml:space="preserve"> 2. 3</t>
  </si>
  <si>
    <t xml:space="preserve">Любимовский </t>
  </si>
  <si>
    <t xml:space="preserve"> 2. 4</t>
  </si>
  <si>
    <t xml:space="preserve">Любостанский </t>
  </si>
  <si>
    <t xml:space="preserve"> 2. 5</t>
  </si>
  <si>
    <t xml:space="preserve">Нижнегридинский </t>
  </si>
  <si>
    <t xml:space="preserve"> 2. 6</t>
  </si>
  <si>
    <t xml:space="preserve">Саморядовский </t>
  </si>
  <si>
    <t xml:space="preserve">Сторожевский </t>
  </si>
  <si>
    <t xml:space="preserve"> 3. 1</t>
  </si>
  <si>
    <t>поселок Глушково</t>
  </si>
  <si>
    <t xml:space="preserve"> 3. 2</t>
  </si>
  <si>
    <t>поселок Теткино</t>
  </si>
  <si>
    <t xml:space="preserve"> 3. 3</t>
  </si>
  <si>
    <t xml:space="preserve">Алексеевский </t>
  </si>
  <si>
    <t xml:space="preserve"> 3. 4</t>
  </si>
  <si>
    <t xml:space="preserve">Веселовский </t>
  </si>
  <si>
    <t xml:space="preserve"> 3. 5</t>
  </si>
  <si>
    <t xml:space="preserve">Званновский </t>
  </si>
  <si>
    <t xml:space="preserve"> 3. 6</t>
  </si>
  <si>
    <t xml:space="preserve">Карыжский </t>
  </si>
  <si>
    <t xml:space="preserve"> 3. 7</t>
  </si>
  <si>
    <t xml:space="preserve">Кобыльский </t>
  </si>
  <si>
    <t xml:space="preserve"> 3. 8</t>
  </si>
  <si>
    <t xml:space="preserve">Коровяковский </t>
  </si>
  <si>
    <t xml:space="preserve"> 3. 9</t>
  </si>
  <si>
    <t xml:space="preserve">Кульбакинский </t>
  </si>
  <si>
    <t xml:space="preserve"> 3. 10</t>
  </si>
  <si>
    <t xml:space="preserve">Марковский </t>
  </si>
  <si>
    <t xml:space="preserve"> 3. 11</t>
  </si>
  <si>
    <t xml:space="preserve">Нижнемордокский </t>
  </si>
  <si>
    <t xml:space="preserve"> 3. 12</t>
  </si>
  <si>
    <t xml:space="preserve">Попово-Лежачанский </t>
  </si>
  <si>
    <t xml:space="preserve"> 3. 13</t>
  </si>
  <si>
    <t xml:space="preserve">Сухиновский </t>
  </si>
  <si>
    <t xml:space="preserve"> 4. 1</t>
  </si>
  <si>
    <t>поселок Горшечное</t>
  </si>
  <si>
    <t xml:space="preserve"> 4. 2</t>
  </si>
  <si>
    <t xml:space="preserve">Богатыревский </t>
  </si>
  <si>
    <t xml:space="preserve"> 4. 3</t>
  </si>
  <si>
    <t xml:space="preserve">Быковский </t>
  </si>
  <si>
    <t xml:space="preserve"> 4. 4</t>
  </si>
  <si>
    <t xml:space="preserve">Знаменский </t>
  </si>
  <si>
    <t xml:space="preserve"> 4. 5</t>
  </si>
  <si>
    <t xml:space="preserve">Ключевский </t>
  </si>
  <si>
    <t xml:space="preserve"> 4. 6</t>
  </si>
  <si>
    <t xml:space="preserve">Куньевский </t>
  </si>
  <si>
    <t xml:space="preserve"> 4. 7</t>
  </si>
  <si>
    <t xml:space="preserve">Нижнеборковский </t>
  </si>
  <si>
    <t xml:space="preserve"> 4. 8</t>
  </si>
  <si>
    <t xml:space="preserve">Никольский </t>
  </si>
  <si>
    <t xml:space="preserve"> 4. 9</t>
  </si>
  <si>
    <t xml:space="preserve">Новомеловский </t>
  </si>
  <si>
    <t xml:space="preserve"> 4. 10</t>
  </si>
  <si>
    <t xml:space="preserve">Солдатский </t>
  </si>
  <si>
    <t xml:space="preserve"> 4. 11</t>
  </si>
  <si>
    <t xml:space="preserve">Сосновский </t>
  </si>
  <si>
    <t xml:space="preserve"> 4. 12</t>
  </si>
  <si>
    <t xml:space="preserve">Среднеапоченский </t>
  </si>
  <si>
    <t xml:space="preserve"> 4. 13</t>
  </si>
  <si>
    <t xml:space="preserve">Старороговский  </t>
  </si>
  <si>
    <t xml:space="preserve"> 4. 14</t>
  </si>
  <si>
    <t xml:space="preserve">Удобенский </t>
  </si>
  <si>
    <t xml:space="preserve"> 4. 15</t>
  </si>
  <si>
    <t xml:space="preserve">Ясеновский </t>
  </si>
  <si>
    <t xml:space="preserve"> 5. 1</t>
  </si>
  <si>
    <t>город Дмитриев</t>
  </si>
  <si>
    <t xml:space="preserve"> 5. 2</t>
  </si>
  <si>
    <t xml:space="preserve">Дерюгинский </t>
  </si>
  <si>
    <t xml:space="preserve"> 5. 3</t>
  </si>
  <si>
    <t xml:space="preserve">Крупецкой </t>
  </si>
  <si>
    <t xml:space="preserve"> 5. 4</t>
  </si>
  <si>
    <t xml:space="preserve">Новопершинский </t>
  </si>
  <si>
    <t xml:space="preserve"> 5. 5</t>
  </si>
  <si>
    <t xml:space="preserve">Первоавгустовский </t>
  </si>
  <si>
    <t xml:space="preserve"> 5. 6</t>
  </si>
  <si>
    <t xml:space="preserve">Поповкинский </t>
  </si>
  <si>
    <t xml:space="preserve"> 5. 7</t>
  </si>
  <si>
    <t xml:space="preserve">Почепский </t>
  </si>
  <si>
    <t xml:space="preserve"> 5. 8</t>
  </si>
  <si>
    <t xml:space="preserve">Старогородский </t>
  </si>
  <si>
    <t xml:space="preserve"> 6. 1</t>
  </si>
  <si>
    <t>поселок Магнитный</t>
  </si>
  <si>
    <t xml:space="preserve"> 6. 2</t>
  </si>
  <si>
    <t xml:space="preserve">Андросовский </t>
  </si>
  <si>
    <t xml:space="preserve"> 6. 3</t>
  </si>
  <si>
    <t xml:space="preserve"> 6. 4</t>
  </si>
  <si>
    <t xml:space="preserve">Веретенинский </t>
  </si>
  <si>
    <t xml:space="preserve"> 6. 5</t>
  </si>
  <si>
    <t xml:space="preserve">Волковский </t>
  </si>
  <si>
    <t xml:space="preserve"> 6. 6</t>
  </si>
  <si>
    <t xml:space="preserve">Городновский </t>
  </si>
  <si>
    <t xml:space="preserve"> 6. 7</t>
  </si>
  <si>
    <t xml:space="preserve">Кармановский </t>
  </si>
  <si>
    <t xml:space="preserve"> 6. 8</t>
  </si>
  <si>
    <t xml:space="preserve"> 6. 9</t>
  </si>
  <si>
    <t xml:space="preserve">Линецкий </t>
  </si>
  <si>
    <t xml:space="preserve"> 6. 10</t>
  </si>
  <si>
    <t xml:space="preserve">Михайловский </t>
  </si>
  <si>
    <t xml:space="preserve"> 6. 11</t>
  </si>
  <si>
    <t xml:space="preserve"> 6. 12</t>
  </si>
  <si>
    <t xml:space="preserve">Новоандросовский </t>
  </si>
  <si>
    <t xml:space="preserve"> 6. 13</t>
  </si>
  <si>
    <t xml:space="preserve">Разветьевский </t>
  </si>
  <si>
    <t xml:space="preserve">Рышковский </t>
  </si>
  <si>
    <t xml:space="preserve">Студенокский </t>
  </si>
  <si>
    <t xml:space="preserve">Троицкий </t>
  </si>
  <si>
    <t xml:space="preserve"> 7. 1</t>
  </si>
  <si>
    <t>поселок Золотухино</t>
  </si>
  <si>
    <t xml:space="preserve"> 7. 2</t>
  </si>
  <si>
    <t xml:space="preserve">Ануфриевский </t>
  </si>
  <si>
    <t xml:space="preserve"> 7. 3</t>
  </si>
  <si>
    <t xml:space="preserve">Апальковский </t>
  </si>
  <si>
    <t xml:space="preserve"> 7. 4</t>
  </si>
  <si>
    <t xml:space="preserve">Будановский   </t>
  </si>
  <si>
    <t xml:space="preserve"> 7. 5</t>
  </si>
  <si>
    <t xml:space="preserve">Дмитриевский </t>
  </si>
  <si>
    <t xml:space="preserve"> 7. 6</t>
  </si>
  <si>
    <t xml:space="preserve">Донской </t>
  </si>
  <si>
    <t xml:space="preserve"> 7. 7</t>
  </si>
  <si>
    <t xml:space="preserve">Новоспасский </t>
  </si>
  <si>
    <t xml:space="preserve"> 7. 8</t>
  </si>
  <si>
    <t xml:space="preserve">Свободинский </t>
  </si>
  <si>
    <t xml:space="preserve"> 7. 9</t>
  </si>
  <si>
    <t xml:space="preserve">Солнечный </t>
  </si>
  <si>
    <t xml:space="preserve"> 7. 10</t>
  </si>
  <si>
    <t xml:space="preserve">Тазовский </t>
  </si>
  <si>
    <t xml:space="preserve"> 8. 1</t>
  </si>
  <si>
    <t>поселок Касторное</t>
  </si>
  <si>
    <t xml:space="preserve"> 8. 2</t>
  </si>
  <si>
    <t>поселок Новокасторное</t>
  </si>
  <si>
    <t xml:space="preserve"> 8. 3</t>
  </si>
  <si>
    <t>поселок Олымский</t>
  </si>
  <si>
    <t xml:space="preserve"> 8. 4</t>
  </si>
  <si>
    <t xml:space="preserve"> 8. 5</t>
  </si>
  <si>
    <t xml:space="preserve">Андреевский </t>
  </si>
  <si>
    <t xml:space="preserve"> 8. 6</t>
  </si>
  <si>
    <t xml:space="preserve">Верхнеграйворонский </t>
  </si>
  <si>
    <t xml:space="preserve"> 8. 7</t>
  </si>
  <si>
    <t xml:space="preserve">Егорьевский </t>
  </si>
  <si>
    <t xml:space="preserve"> 8. 8</t>
  </si>
  <si>
    <t xml:space="preserve">Жерновецкий </t>
  </si>
  <si>
    <t xml:space="preserve"> 8. 9</t>
  </si>
  <si>
    <t xml:space="preserve">Котовский </t>
  </si>
  <si>
    <t xml:space="preserve"> 8. 10</t>
  </si>
  <si>
    <t xml:space="preserve">Краснодолинский </t>
  </si>
  <si>
    <t xml:space="preserve"> 8. 11</t>
  </si>
  <si>
    <t xml:space="preserve">Краснознаменский </t>
  </si>
  <si>
    <t xml:space="preserve"> 8. 12</t>
  </si>
  <si>
    <t xml:space="preserve">Лачиновский </t>
  </si>
  <si>
    <t xml:space="preserve"> 8. 13</t>
  </si>
  <si>
    <t xml:space="preserve">Ленинский </t>
  </si>
  <si>
    <t xml:space="preserve"> 8. 14</t>
  </si>
  <si>
    <t xml:space="preserve">Ореховский </t>
  </si>
  <si>
    <t xml:space="preserve"> 8. 15</t>
  </si>
  <si>
    <t xml:space="preserve">Семеновский </t>
  </si>
  <si>
    <t xml:space="preserve"> 8. 16</t>
  </si>
  <si>
    <t xml:space="preserve">Успенский </t>
  </si>
  <si>
    <t xml:space="preserve"> 9. 1</t>
  </si>
  <si>
    <t xml:space="preserve">поселок Конышевка  </t>
  </si>
  <si>
    <t xml:space="preserve"> 9. 2</t>
  </si>
  <si>
    <t xml:space="preserve">Беляевский </t>
  </si>
  <si>
    <t xml:space="preserve"> 9. 3</t>
  </si>
  <si>
    <t xml:space="preserve">Ваблинский </t>
  </si>
  <si>
    <t xml:space="preserve"> 9. 4</t>
  </si>
  <si>
    <t xml:space="preserve">Захарковский </t>
  </si>
  <si>
    <t xml:space="preserve"> 9. 5</t>
  </si>
  <si>
    <t xml:space="preserve">Малогородьковский </t>
  </si>
  <si>
    <t xml:space="preserve"> 9. 6</t>
  </si>
  <si>
    <t xml:space="preserve">Машкинский </t>
  </si>
  <si>
    <t xml:space="preserve"> 9. 7</t>
  </si>
  <si>
    <t xml:space="preserve">Наумовский </t>
  </si>
  <si>
    <t xml:space="preserve"> 9. 8</t>
  </si>
  <si>
    <t xml:space="preserve">Платавский </t>
  </si>
  <si>
    <t xml:space="preserve"> 9. 9</t>
  </si>
  <si>
    <t xml:space="preserve">Прилепский </t>
  </si>
  <si>
    <t xml:space="preserve"> 9. 10</t>
  </si>
  <si>
    <t xml:space="preserve">Старобелицкий </t>
  </si>
  <si>
    <t xml:space="preserve"> 10. 1</t>
  </si>
  <si>
    <t>поселок Коренево</t>
  </si>
  <si>
    <t xml:space="preserve"> 10. 2</t>
  </si>
  <si>
    <t xml:space="preserve">Викторовский </t>
  </si>
  <si>
    <t xml:space="preserve"> 10. 3</t>
  </si>
  <si>
    <t xml:space="preserve">Комаровский </t>
  </si>
  <si>
    <t xml:space="preserve"> 10. 4</t>
  </si>
  <si>
    <t xml:space="preserve">Кореневский </t>
  </si>
  <si>
    <t xml:space="preserve"> 10. 5</t>
  </si>
  <si>
    <t xml:space="preserve"> 10. 6</t>
  </si>
  <si>
    <t xml:space="preserve">Ольговский </t>
  </si>
  <si>
    <t xml:space="preserve"> 10. 7</t>
  </si>
  <si>
    <t xml:space="preserve">Пушкарский </t>
  </si>
  <si>
    <t xml:space="preserve"> 10. 8</t>
  </si>
  <si>
    <t xml:space="preserve">Снагостский </t>
  </si>
  <si>
    <t xml:space="preserve"> 10. 9</t>
  </si>
  <si>
    <t xml:space="preserve">Толпинский </t>
  </si>
  <si>
    <t xml:space="preserve"> 10. 10</t>
  </si>
  <si>
    <t xml:space="preserve">Шептуховский </t>
  </si>
  <si>
    <t xml:space="preserve"> 11. 1</t>
  </si>
  <si>
    <t xml:space="preserve">Бесединский </t>
  </si>
  <si>
    <t xml:space="preserve"> 11. 2</t>
  </si>
  <si>
    <t xml:space="preserve">Брежневский </t>
  </si>
  <si>
    <t xml:space="preserve"> 11. 3</t>
  </si>
  <si>
    <t xml:space="preserve">Винниковский </t>
  </si>
  <si>
    <t xml:space="preserve"> 11. 4</t>
  </si>
  <si>
    <t xml:space="preserve">Ворошневский   </t>
  </si>
  <si>
    <t xml:space="preserve"> 11. 5</t>
  </si>
  <si>
    <t xml:space="preserve">Камышинский </t>
  </si>
  <si>
    <t xml:space="preserve"> 11. 6</t>
  </si>
  <si>
    <t xml:space="preserve">Клюквинский </t>
  </si>
  <si>
    <t xml:space="preserve"> 11. 7</t>
  </si>
  <si>
    <t xml:space="preserve">Лебяженский </t>
  </si>
  <si>
    <t xml:space="preserve"> 11. 8</t>
  </si>
  <si>
    <t xml:space="preserve">Моковский </t>
  </si>
  <si>
    <t xml:space="preserve"> 11. 9</t>
  </si>
  <si>
    <t xml:space="preserve">Нижнемедведицкий </t>
  </si>
  <si>
    <t xml:space="preserve"> 11. 10</t>
  </si>
  <si>
    <t xml:space="preserve">Новопоселеновский </t>
  </si>
  <si>
    <t xml:space="preserve"> 11. 11</t>
  </si>
  <si>
    <t xml:space="preserve">Ноздрачевский </t>
  </si>
  <si>
    <t xml:space="preserve"> 11. 12</t>
  </si>
  <si>
    <t xml:space="preserve">Пашковский </t>
  </si>
  <si>
    <t xml:space="preserve"> 11. 13</t>
  </si>
  <si>
    <t xml:space="preserve">Полевской </t>
  </si>
  <si>
    <t xml:space="preserve"> 11. 14</t>
  </si>
  <si>
    <t xml:space="preserve">Полянский </t>
  </si>
  <si>
    <t xml:space="preserve"> 11. 15</t>
  </si>
  <si>
    <t xml:space="preserve"> 11. 16</t>
  </si>
  <si>
    <t xml:space="preserve">Шумаковский </t>
  </si>
  <si>
    <t xml:space="preserve"> 11. 17</t>
  </si>
  <si>
    <t xml:space="preserve">Щетинский </t>
  </si>
  <si>
    <t xml:space="preserve"> 12. 1</t>
  </si>
  <si>
    <t>поселок Иванино</t>
  </si>
  <si>
    <t xml:space="preserve"> 12. 2</t>
  </si>
  <si>
    <t>поселок им.К.Либкнехта</t>
  </si>
  <si>
    <t xml:space="preserve"> 12. 3</t>
  </si>
  <si>
    <t xml:space="preserve">Дичнянский </t>
  </si>
  <si>
    <t xml:space="preserve"> 12. 4</t>
  </si>
  <si>
    <t xml:space="preserve">Дружненский  </t>
  </si>
  <si>
    <t xml:space="preserve"> 12. 5</t>
  </si>
  <si>
    <t xml:space="preserve">Колпаковский </t>
  </si>
  <si>
    <t xml:space="preserve"> 12. 6</t>
  </si>
  <si>
    <t xml:space="preserve">Костельцевский </t>
  </si>
  <si>
    <t xml:space="preserve"> 12. 7</t>
  </si>
  <si>
    <t xml:space="preserve">Макаровский </t>
  </si>
  <si>
    <t xml:space="preserve"> 12. 8</t>
  </si>
  <si>
    <t xml:space="preserve">Чаплинский </t>
  </si>
  <si>
    <t xml:space="preserve"> 13. 1</t>
  </si>
  <si>
    <t xml:space="preserve">Большеугонский </t>
  </si>
  <si>
    <t xml:space="preserve"> 13. 2</t>
  </si>
  <si>
    <t xml:space="preserve">Вышнедеревенский </t>
  </si>
  <si>
    <t xml:space="preserve"> 13. 3</t>
  </si>
  <si>
    <t xml:space="preserve">Городенский </t>
  </si>
  <si>
    <t xml:space="preserve"> 13. 4</t>
  </si>
  <si>
    <t xml:space="preserve">Густомойский </t>
  </si>
  <si>
    <t xml:space="preserve"> 13. 5</t>
  </si>
  <si>
    <t xml:space="preserve">Иванчиковский </t>
  </si>
  <si>
    <t xml:space="preserve"> 13. 6</t>
  </si>
  <si>
    <t xml:space="preserve">Кудинцевский </t>
  </si>
  <si>
    <t xml:space="preserve"> 13. 7</t>
  </si>
  <si>
    <t xml:space="preserve">Марицкий </t>
  </si>
  <si>
    <t xml:space="preserve"> 13. 8</t>
  </si>
  <si>
    <t xml:space="preserve">Селекционный </t>
  </si>
  <si>
    <t xml:space="preserve"> 14. 1</t>
  </si>
  <si>
    <t xml:space="preserve">2-й Засеймский </t>
  </si>
  <si>
    <t xml:space="preserve"> 14. 2</t>
  </si>
  <si>
    <t xml:space="preserve">Куськинский </t>
  </si>
  <si>
    <t xml:space="preserve"> 14. 3</t>
  </si>
  <si>
    <t xml:space="preserve">Мантуровский </t>
  </si>
  <si>
    <t xml:space="preserve"> 14. 4</t>
  </si>
  <si>
    <t xml:space="preserve">Останинский </t>
  </si>
  <si>
    <t xml:space="preserve"> 14. 5</t>
  </si>
  <si>
    <t xml:space="preserve">Репецкий </t>
  </si>
  <si>
    <t xml:space="preserve"> 14. 6</t>
  </si>
  <si>
    <t xml:space="preserve">Сеймский </t>
  </si>
  <si>
    <t xml:space="preserve"> 14. 7</t>
  </si>
  <si>
    <t xml:space="preserve">Ястребовский </t>
  </si>
  <si>
    <t xml:space="preserve"> 15. 1</t>
  </si>
  <si>
    <t>поселок Медвенка</t>
  </si>
  <si>
    <t xml:space="preserve"> 15. 2</t>
  </si>
  <si>
    <t xml:space="preserve">Амосовский </t>
  </si>
  <si>
    <t xml:space="preserve"> 15. 3</t>
  </si>
  <si>
    <t xml:space="preserve">Высокский </t>
  </si>
  <si>
    <t xml:space="preserve"> 15. 4</t>
  </si>
  <si>
    <t xml:space="preserve">Вышнереутчанский </t>
  </si>
  <si>
    <t xml:space="preserve"> 15. 5</t>
  </si>
  <si>
    <t xml:space="preserve">Гостомлянский </t>
  </si>
  <si>
    <t xml:space="preserve"> 15. 6</t>
  </si>
  <si>
    <t xml:space="preserve">Китаевский </t>
  </si>
  <si>
    <t xml:space="preserve"> 15. 7</t>
  </si>
  <si>
    <t xml:space="preserve"> 15. 8</t>
  </si>
  <si>
    <t xml:space="preserve">Нижнереутчанский </t>
  </si>
  <si>
    <t xml:space="preserve"> 15. 9</t>
  </si>
  <si>
    <t xml:space="preserve">Паникинский </t>
  </si>
  <si>
    <t xml:space="preserve"> 15. 10</t>
  </si>
  <si>
    <t xml:space="preserve">Панинский </t>
  </si>
  <si>
    <t xml:space="preserve">Чермошнянский </t>
  </si>
  <si>
    <t xml:space="preserve"> 16. 1</t>
  </si>
  <si>
    <t>город Обоянь</t>
  </si>
  <si>
    <t xml:space="preserve"> 16. 2</t>
  </si>
  <si>
    <t xml:space="preserve">Афанасьевский </t>
  </si>
  <si>
    <t xml:space="preserve"> 16. 3</t>
  </si>
  <si>
    <t xml:space="preserve">Бабинский </t>
  </si>
  <si>
    <t xml:space="preserve"> 16. 4</t>
  </si>
  <si>
    <t xml:space="preserve">Башкатовский </t>
  </si>
  <si>
    <t xml:space="preserve"> 16. 5</t>
  </si>
  <si>
    <t xml:space="preserve">Быкановский </t>
  </si>
  <si>
    <t xml:space="preserve"> 16. 6</t>
  </si>
  <si>
    <t xml:space="preserve">Гридасовский </t>
  </si>
  <si>
    <t xml:space="preserve"> 16. 7</t>
  </si>
  <si>
    <t xml:space="preserve">Зоринский </t>
  </si>
  <si>
    <t xml:space="preserve"> 16. 8</t>
  </si>
  <si>
    <t xml:space="preserve">Каменский </t>
  </si>
  <si>
    <t xml:space="preserve"> 16. 9</t>
  </si>
  <si>
    <t xml:space="preserve">Котельниковский </t>
  </si>
  <si>
    <t xml:space="preserve"> 16. 10</t>
  </si>
  <si>
    <t xml:space="preserve">Рудавский </t>
  </si>
  <si>
    <t xml:space="preserve"> 16. 11</t>
  </si>
  <si>
    <t xml:space="preserve">Рыбино-Будский </t>
  </si>
  <si>
    <t xml:space="preserve"> 16. 12</t>
  </si>
  <si>
    <t xml:space="preserve">Усланский </t>
  </si>
  <si>
    <t xml:space="preserve"> 16. 13</t>
  </si>
  <si>
    <t xml:space="preserve">Шевелевский </t>
  </si>
  <si>
    <t xml:space="preserve"> 17. 1</t>
  </si>
  <si>
    <t xml:space="preserve">поселок Прямицыно </t>
  </si>
  <si>
    <t xml:space="preserve"> 17. 2</t>
  </si>
  <si>
    <t xml:space="preserve">Артюховский </t>
  </si>
  <si>
    <t xml:space="preserve"> 17. 3</t>
  </si>
  <si>
    <t xml:space="preserve">Большедолженковский </t>
  </si>
  <si>
    <t xml:space="preserve"> 17. 4</t>
  </si>
  <si>
    <t xml:space="preserve">Дьяконовский </t>
  </si>
  <si>
    <t xml:space="preserve"> 17. 5</t>
  </si>
  <si>
    <t xml:space="preserve">Катыринский </t>
  </si>
  <si>
    <t xml:space="preserve"> 17. 6</t>
  </si>
  <si>
    <t xml:space="preserve">Лобазовский </t>
  </si>
  <si>
    <t xml:space="preserve"> 17. 7</t>
  </si>
  <si>
    <t xml:space="preserve"> 17. 8</t>
  </si>
  <si>
    <t xml:space="preserve">Плотавский </t>
  </si>
  <si>
    <t xml:space="preserve"> 17. 9</t>
  </si>
  <si>
    <t xml:space="preserve">Старковский </t>
  </si>
  <si>
    <t xml:space="preserve"> 17. 10</t>
  </si>
  <si>
    <t xml:space="preserve">Филипповский </t>
  </si>
  <si>
    <t xml:space="preserve"> 17. 11</t>
  </si>
  <si>
    <t xml:space="preserve">Черницынский </t>
  </si>
  <si>
    <t xml:space="preserve"> 18. 1</t>
  </si>
  <si>
    <t>поселок Поныри</t>
  </si>
  <si>
    <t xml:space="preserve"> 18. 2</t>
  </si>
  <si>
    <t xml:space="preserve">Верхне-Смородинский </t>
  </si>
  <si>
    <t xml:space="preserve"> 18. 3</t>
  </si>
  <si>
    <t xml:space="preserve">Возовский </t>
  </si>
  <si>
    <t xml:space="preserve"> 18. 4</t>
  </si>
  <si>
    <t xml:space="preserve">Горяйновский  </t>
  </si>
  <si>
    <t xml:space="preserve"> 18. 5</t>
  </si>
  <si>
    <t xml:space="preserve">Ольховатский </t>
  </si>
  <si>
    <t xml:space="preserve"> 18. 6</t>
  </si>
  <si>
    <t xml:space="preserve">Первомайский </t>
  </si>
  <si>
    <t xml:space="preserve"> 18. 7</t>
  </si>
  <si>
    <t xml:space="preserve">1-й Поныровский </t>
  </si>
  <si>
    <t xml:space="preserve"> 18. 8</t>
  </si>
  <si>
    <t xml:space="preserve">2-й Поныровский </t>
  </si>
  <si>
    <t xml:space="preserve"> 19. 1</t>
  </si>
  <si>
    <t>поселок Кировский</t>
  </si>
  <si>
    <t xml:space="preserve"> 19. 2</t>
  </si>
  <si>
    <t>поселок Пристень</t>
  </si>
  <si>
    <t xml:space="preserve"> 19. 3</t>
  </si>
  <si>
    <t xml:space="preserve">Бобрышевский </t>
  </si>
  <si>
    <t xml:space="preserve"> 19. 4</t>
  </si>
  <si>
    <t xml:space="preserve"> 19. 5</t>
  </si>
  <si>
    <t xml:space="preserve">Нагольненский </t>
  </si>
  <si>
    <t xml:space="preserve"> 19. 6</t>
  </si>
  <si>
    <t xml:space="preserve">Пристенский </t>
  </si>
  <si>
    <t xml:space="preserve"> 19. 7</t>
  </si>
  <si>
    <t xml:space="preserve">Сазановский </t>
  </si>
  <si>
    <t xml:space="preserve"> 19. 8</t>
  </si>
  <si>
    <t xml:space="preserve">Среднеольшанский  </t>
  </si>
  <si>
    <t xml:space="preserve"> 19. 9</t>
  </si>
  <si>
    <t xml:space="preserve">Черновецкий </t>
  </si>
  <si>
    <t xml:space="preserve"> 19. 10</t>
  </si>
  <si>
    <t xml:space="preserve">Ярыгинский </t>
  </si>
  <si>
    <t xml:space="preserve"> 20. 1</t>
  </si>
  <si>
    <t>город Рыльск</t>
  </si>
  <si>
    <t xml:space="preserve"> 20. 2</t>
  </si>
  <si>
    <t xml:space="preserve">Березниковский </t>
  </si>
  <si>
    <t xml:space="preserve"> 20. 3</t>
  </si>
  <si>
    <t xml:space="preserve"> 20. 4</t>
  </si>
  <si>
    <t xml:space="preserve">Дуровский </t>
  </si>
  <si>
    <t xml:space="preserve"> 20. 5</t>
  </si>
  <si>
    <t xml:space="preserve">Ивановский </t>
  </si>
  <si>
    <t xml:space="preserve"> 20. 6</t>
  </si>
  <si>
    <t xml:space="preserve">Козинский   </t>
  </si>
  <si>
    <t xml:space="preserve"> 20. 7</t>
  </si>
  <si>
    <t xml:space="preserve">Крупецкий </t>
  </si>
  <si>
    <t xml:space="preserve"> 20. 8</t>
  </si>
  <si>
    <t xml:space="preserve"> 20. 9</t>
  </si>
  <si>
    <t xml:space="preserve">Малогнеушевский </t>
  </si>
  <si>
    <t xml:space="preserve"> 20. 10</t>
  </si>
  <si>
    <t xml:space="preserve"> 20. 11</t>
  </si>
  <si>
    <t xml:space="preserve">Некрасовский </t>
  </si>
  <si>
    <t xml:space="preserve"> 20. 12</t>
  </si>
  <si>
    <t xml:space="preserve">Нехаевский </t>
  </si>
  <si>
    <t xml:space="preserve"> 20. 13</t>
  </si>
  <si>
    <t xml:space="preserve">Никольниковский </t>
  </si>
  <si>
    <t xml:space="preserve"> 20. 14</t>
  </si>
  <si>
    <t xml:space="preserve">Октябрьский </t>
  </si>
  <si>
    <t xml:space="preserve"> 20. 15</t>
  </si>
  <si>
    <t xml:space="preserve">Пригородненский </t>
  </si>
  <si>
    <t xml:space="preserve">Щекинский </t>
  </si>
  <si>
    <t xml:space="preserve"> 21. 1</t>
  </si>
  <si>
    <t>поселок Кшенский</t>
  </si>
  <si>
    <t xml:space="preserve"> 21. 2</t>
  </si>
  <si>
    <t xml:space="preserve">Александровский </t>
  </si>
  <si>
    <t xml:space="preserve"> 21. 3</t>
  </si>
  <si>
    <t xml:space="preserve">Верхнерагозецкий </t>
  </si>
  <si>
    <t xml:space="preserve"> 21. 4</t>
  </si>
  <si>
    <t xml:space="preserve">Волжанский </t>
  </si>
  <si>
    <t xml:space="preserve"> 21. 5</t>
  </si>
  <si>
    <t xml:space="preserve"> 21. 6</t>
  </si>
  <si>
    <t xml:space="preserve">Ледовский </t>
  </si>
  <si>
    <t xml:space="preserve"> 21. 7</t>
  </si>
  <si>
    <t xml:space="preserve"> 21. 8</t>
  </si>
  <si>
    <t xml:space="preserve">Мансуровский </t>
  </si>
  <si>
    <t xml:space="preserve"> 21. 9</t>
  </si>
  <si>
    <t xml:space="preserve">Михайлоанненский </t>
  </si>
  <si>
    <t xml:space="preserve"> 21. 10</t>
  </si>
  <si>
    <t xml:space="preserve">Нижнеграйворонский </t>
  </si>
  <si>
    <t xml:space="preserve"> 21. 11</t>
  </si>
  <si>
    <t xml:space="preserve">Советский </t>
  </si>
  <si>
    <t xml:space="preserve"> 22. 1</t>
  </si>
  <si>
    <t>поселок Солнцево</t>
  </si>
  <si>
    <t xml:space="preserve"> 22. 2</t>
  </si>
  <si>
    <t xml:space="preserve">Бунинский </t>
  </si>
  <si>
    <t xml:space="preserve"> 22. 3</t>
  </si>
  <si>
    <t xml:space="preserve">Зуевский </t>
  </si>
  <si>
    <t xml:space="preserve"> 22. 4</t>
  </si>
  <si>
    <t xml:space="preserve"> 22. 5</t>
  </si>
  <si>
    <t xml:space="preserve">Старолещинский </t>
  </si>
  <si>
    <t xml:space="preserve"> 22. 6</t>
  </si>
  <si>
    <t xml:space="preserve">Субботинский </t>
  </si>
  <si>
    <t xml:space="preserve"> 22. 7</t>
  </si>
  <si>
    <t xml:space="preserve"> 23. 1</t>
  </si>
  <si>
    <t>город Суджа</t>
  </si>
  <si>
    <t xml:space="preserve"> 23. 2</t>
  </si>
  <si>
    <t xml:space="preserve">Борковский </t>
  </si>
  <si>
    <t xml:space="preserve"> 23. 3</t>
  </si>
  <si>
    <t xml:space="preserve">Воробжанский </t>
  </si>
  <si>
    <t xml:space="preserve"> 23. 4</t>
  </si>
  <si>
    <t xml:space="preserve">Гончаровский </t>
  </si>
  <si>
    <t xml:space="preserve"> 23. 5</t>
  </si>
  <si>
    <t xml:space="preserve">Гуевский </t>
  </si>
  <si>
    <t xml:space="preserve"> 23. 6</t>
  </si>
  <si>
    <t xml:space="preserve">Замостянский </t>
  </si>
  <si>
    <t xml:space="preserve"> 23. 7</t>
  </si>
  <si>
    <t xml:space="preserve">Заолешенский </t>
  </si>
  <si>
    <t xml:space="preserve"> 23. 8</t>
  </si>
  <si>
    <t xml:space="preserve">Казачелокнянский </t>
  </si>
  <si>
    <t xml:space="preserve"> 23. 9</t>
  </si>
  <si>
    <t xml:space="preserve">Малолокнянский </t>
  </si>
  <si>
    <t xml:space="preserve"> 23. 10</t>
  </si>
  <si>
    <t xml:space="preserve">Мартыновский </t>
  </si>
  <si>
    <t xml:space="preserve"> 23. 11</t>
  </si>
  <si>
    <t xml:space="preserve">Махновский </t>
  </si>
  <si>
    <t xml:space="preserve"> 23. 12</t>
  </si>
  <si>
    <t xml:space="preserve">Новоивановский </t>
  </si>
  <si>
    <t xml:space="preserve"> 23. 13</t>
  </si>
  <si>
    <t xml:space="preserve">Плеховский </t>
  </si>
  <si>
    <t xml:space="preserve"> 23. 14</t>
  </si>
  <si>
    <t xml:space="preserve">Погребской </t>
  </si>
  <si>
    <t xml:space="preserve"> 23. 15</t>
  </si>
  <si>
    <t xml:space="preserve">Пореченский </t>
  </si>
  <si>
    <t xml:space="preserve"> 23. 16</t>
  </si>
  <si>
    <t xml:space="preserve">Свердликовский </t>
  </si>
  <si>
    <t xml:space="preserve"> 23. 17</t>
  </si>
  <si>
    <t xml:space="preserve">Уланковский </t>
  </si>
  <si>
    <t xml:space="preserve"> 24. 1</t>
  </si>
  <si>
    <t>поселок Тим</t>
  </si>
  <si>
    <t xml:space="preserve"> 24. 2</t>
  </si>
  <si>
    <t xml:space="preserve">Барковский </t>
  </si>
  <si>
    <t xml:space="preserve"> 24. 3</t>
  </si>
  <si>
    <t xml:space="preserve">Быстрецкий </t>
  </si>
  <si>
    <t xml:space="preserve"> 24. 4</t>
  </si>
  <si>
    <t xml:space="preserve">Выгорновский </t>
  </si>
  <si>
    <t xml:space="preserve"> 24. 5</t>
  </si>
  <si>
    <t xml:space="preserve"> 24. 6</t>
  </si>
  <si>
    <t xml:space="preserve">Погоженский </t>
  </si>
  <si>
    <t xml:space="preserve"> 24. 7</t>
  </si>
  <si>
    <t xml:space="preserve">Становской </t>
  </si>
  <si>
    <t xml:space="preserve"> 24. 8</t>
  </si>
  <si>
    <t xml:space="preserve">Тимский </t>
  </si>
  <si>
    <t xml:space="preserve"> 24. 9</t>
  </si>
  <si>
    <t xml:space="preserve">Успенский  </t>
  </si>
  <si>
    <t xml:space="preserve"> 25. 1</t>
  </si>
  <si>
    <t>город Фатеж</t>
  </si>
  <si>
    <t xml:space="preserve"> 25. 2</t>
  </si>
  <si>
    <t xml:space="preserve">Банинский </t>
  </si>
  <si>
    <t xml:space="preserve"> 25. 3</t>
  </si>
  <si>
    <t xml:space="preserve">Большеанненковский </t>
  </si>
  <si>
    <t xml:space="preserve"> 25. 4</t>
  </si>
  <si>
    <t xml:space="preserve">Большежировский </t>
  </si>
  <si>
    <t xml:space="preserve"> 25. 5</t>
  </si>
  <si>
    <t xml:space="preserve">Верхнелюбажский </t>
  </si>
  <si>
    <t xml:space="preserve"> 25. 6</t>
  </si>
  <si>
    <t xml:space="preserve">Верхнехотемльский </t>
  </si>
  <si>
    <t xml:space="preserve"> 25. 7</t>
  </si>
  <si>
    <t xml:space="preserve">Глебовский </t>
  </si>
  <si>
    <t xml:space="preserve"> 25. 8</t>
  </si>
  <si>
    <t xml:space="preserve">Миленинский </t>
  </si>
  <si>
    <t xml:space="preserve"> 25. 9</t>
  </si>
  <si>
    <t xml:space="preserve">Молотычевский </t>
  </si>
  <si>
    <t xml:space="preserve"> 25. 10</t>
  </si>
  <si>
    <t xml:space="preserve">Русановский </t>
  </si>
  <si>
    <t xml:space="preserve"> 25. 11</t>
  </si>
  <si>
    <t xml:space="preserve"> 26. 1</t>
  </si>
  <si>
    <t>поселок Хомутовка</t>
  </si>
  <si>
    <t xml:space="preserve"> 26. 2</t>
  </si>
  <si>
    <t xml:space="preserve">Гламаздинский </t>
  </si>
  <si>
    <t xml:space="preserve"> 26. 3</t>
  </si>
  <si>
    <t xml:space="preserve">Дубовицкий </t>
  </si>
  <si>
    <t xml:space="preserve"> 26. 4</t>
  </si>
  <si>
    <t xml:space="preserve">Калиновский </t>
  </si>
  <si>
    <t xml:space="preserve"> 26. 5</t>
  </si>
  <si>
    <t xml:space="preserve">Ольховский </t>
  </si>
  <si>
    <t xml:space="preserve"> 26. 6</t>
  </si>
  <si>
    <t xml:space="preserve">Петровский </t>
  </si>
  <si>
    <t xml:space="preserve"> 26. 7</t>
  </si>
  <si>
    <t xml:space="preserve">Романовский </t>
  </si>
  <si>
    <t xml:space="preserve"> 26. 8</t>
  </si>
  <si>
    <t xml:space="preserve">Сальновский </t>
  </si>
  <si>
    <t xml:space="preserve"> 26. 9</t>
  </si>
  <si>
    <t xml:space="preserve">Сковородневский </t>
  </si>
  <si>
    <t xml:space="preserve"> 27. 1</t>
  </si>
  <si>
    <t>поселок Черемисиново</t>
  </si>
  <si>
    <t xml:space="preserve"> 27. 2</t>
  </si>
  <si>
    <t xml:space="preserve">Краснополянский </t>
  </si>
  <si>
    <t xml:space="preserve"> 27. 3</t>
  </si>
  <si>
    <t xml:space="preserve"> 27. 4</t>
  </si>
  <si>
    <t xml:space="preserve">Ниженский </t>
  </si>
  <si>
    <t xml:space="preserve"> 27. 5</t>
  </si>
  <si>
    <t xml:space="preserve">Петровский  </t>
  </si>
  <si>
    <t xml:space="preserve"> 27. 6</t>
  </si>
  <si>
    <t xml:space="preserve">Покровский </t>
  </si>
  <si>
    <t xml:space="preserve"> 27. 7</t>
  </si>
  <si>
    <t xml:space="preserve"> 27. 8</t>
  </si>
  <si>
    <t xml:space="preserve">Стакановский </t>
  </si>
  <si>
    <t xml:space="preserve"> 27. 9</t>
  </si>
  <si>
    <t xml:space="preserve">Удеревский </t>
  </si>
  <si>
    <t xml:space="preserve"> 28. 1</t>
  </si>
  <si>
    <t xml:space="preserve">Большезмеинский </t>
  </si>
  <si>
    <t xml:space="preserve"> 28. 2</t>
  </si>
  <si>
    <t xml:space="preserve"> 28. 3</t>
  </si>
  <si>
    <t xml:space="preserve">Вышнеольховатский </t>
  </si>
  <si>
    <t xml:space="preserve"> 28. 4</t>
  </si>
  <si>
    <t xml:space="preserve">Вязовский </t>
  </si>
  <si>
    <t xml:space="preserve"> 28. 5</t>
  </si>
  <si>
    <t xml:space="preserve">Защитенский </t>
  </si>
  <si>
    <t xml:space="preserve"> 28. 6</t>
  </si>
  <si>
    <t xml:space="preserve"> 28. 7</t>
  </si>
  <si>
    <t xml:space="preserve">Касиновский </t>
  </si>
  <si>
    <t xml:space="preserve"> 28. 8</t>
  </si>
  <si>
    <t xml:space="preserve">Косоржанский </t>
  </si>
  <si>
    <t xml:space="preserve"> 28. 9</t>
  </si>
  <si>
    <t xml:space="preserve">Кривцовский </t>
  </si>
  <si>
    <t xml:space="preserve"> 28. 10</t>
  </si>
  <si>
    <t xml:space="preserve">Крутовский </t>
  </si>
  <si>
    <t xml:space="preserve"> 28. 11</t>
  </si>
  <si>
    <t xml:space="preserve">Мелехинский </t>
  </si>
  <si>
    <t xml:space="preserve"> 28. 12</t>
  </si>
  <si>
    <t xml:space="preserve"> 28. 13</t>
  </si>
  <si>
    <t xml:space="preserve">Озерский </t>
  </si>
  <si>
    <t xml:space="preserve"> 28. 14</t>
  </si>
  <si>
    <t xml:space="preserve">Охочевский  </t>
  </si>
  <si>
    <t xml:space="preserve"> 28. 15</t>
  </si>
  <si>
    <t xml:space="preserve"> 28. 16</t>
  </si>
  <si>
    <t xml:space="preserve">Теребужский </t>
  </si>
  <si>
    <t xml:space="preserve"> 28. 17</t>
  </si>
  <si>
    <t xml:space="preserve">Титовский </t>
  </si>
  <si>
    <t xml:space="preserve"> 28. 18</t>
  </si>
  <si>
    <t xml:space="preserve">Троицкокраснянский </t>
  </si>
  <si>
    <t>Итого поселения</t>
  </si>
  <si>
    <t>Беловский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</si>
  <si>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</si>
  <si>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</si>
  <si>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</si>
  <si>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</si>
  <si>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</si>
  <si>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</si>
  <si>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</si>
  <si>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</si>
  <si>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</si>
  <si>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</si>
  <si>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Щигровский район</t>
  </si>
  <si>
    <t>Хомутовский район</t>
  </si>
  <si>
    <t>Тимский район</t>
  </si>
  <si>
    <t>Октябрьский район</t>
  </si>
  <si>
    <t>Льговский район</t>
  </si>
  <si>
    <t>в рублях</t>
  </si>
  <si>
    <t>Курчатовский район</t>
  </si>
  <si>
    <t>Мантуровский район</t>
  </si>
  <si>
    <t>Медвенский район</t>
  </si>
  <si>
    <t>Обоянский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</si>
  <si>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</si>
  <si>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</si>
  <si>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</si>
  <si>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</si>
  <si>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</si>
  <si>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</si>
  <si>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Фатежский район</t>
  </si>
  <si>
    <t>Черемисиновский район</t>
  </si>
  <si>
    <t>Оценка  ожидаемого объема доходов, Дi</t>
  </si>
  <si>
    <t>Недостаток доходов бюджета на финансовое обеспечение расходных обязательств, Нi</t>
  </si>
  <si>
    <t>5=3+4</t>
  </si>
  <si>
    <t>Объем расходов на содержание ОМСУ, СОi</t>
  </si>
  <si>
    <t>Оценка объема расходных обязательств, Р i</t>
  </si>
  <si>
    <t>Распределение дотаций между поселениями, ФПi</t>
  </si>
  <si>
    <t>2. 7</t>
  </si>
  <si>
    <t>Объем расходов на софинансирования субсидии из областного бюджета на реализацию проекта «Народный бюджет» , НБi</t>
  </si>
  <si>
    <t>Объем расходов на заработную плату и начисления работников других учреждений , на приобретение коммунальных услуг, на уплату налогов, пенсионное и социальное обеспечение населения, благоустройство, других расходов,  ДРi</t>
  </si>
  <si>
    <t>9=6+7+8</t>
  </si>
  <si>
    <t>10=5-9</t>
  </si>
  <si>
    <t>11=10*100 000 000/итого10</t>
  </si>
  <si>
    <t>Объем дотации  на выравнивание бюджетной обеспеченности на 2023 год, ДВi</t>
  </si>
  <si>
    <t xml:space="preserve">Прогнозируемые налоговые и неналоговые доходы на 2023 год, ДНi  </t>
  </si>
  <si>
    <t>Расчет дотации на поддержку мер по обеспечению сбалансированности бюджетов городских и сельских поселений на 2023 год</t>
  </si>
  <si>
    <t>Приложение № 3.2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</si>
</sst>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52">
    <xf numFmtId="0" fontId="0" fillId="0" borderId="0" xfId="0"/>
    <xf numFmtId="3" fontId="2" fillId="2" borderId="1" xfId="0" applyNumberFormat="1" applyFont="1" applyFill="1" applyBorder="1"/>
    <xf numFmtId="3" fontId="2" fillId="2" borderId="0" xfId="0" applyNumberFormat="1" applyFont="1" applyFill="1"/>
    <xf numFmtId="3" fontId="6" fillId="2" borderId="0" xfId="0" applyNumberFormat="1" applyFont="1" applyFill="1"/>
    <xf numFmtId="3" fontId="2" fillId="0" borderId="0" xfId="0" applyNumberFormat="1" applyFont="1"/>
    <xf numFmtId="3" fontId="4" fillId="2" borderId="0" xfId="0" applyNumberFormat="1" applyFont="1" applyFill="1" applyAlignment="1"/>
    <xf numFmtId="3" fontId="4" fillId="0" borderId="1" xfId="0" applyNumberFormat="1" applyFont="1" applyBorder="1" applyAlignment="1"/>
    <xf numFmtId="3" fontId="6" fillId="2" borderId="1" xfId="0" applyNumberFormat="1" applyFont="1" applyFill="1" applyBorder="1"/>
    <xf numFmtId="3" fontId="5" fillId="0" borderId="1" xfId="0" applyNumberFormat="1" applyFont="1" applyBorder="1" applyAlignment="1"/>
    <xf numFmtId="3" fontId="5" fillId="0" borderId="1" xfId="0" applyNumberFormat="1" applyFont="1" applyBorder="1"/>
    <xf numFmtId="3" fontId="6" fillId="0" borderId="1" xfId="0" applyNumberFormat="1" applyFont="1" applyBorder="1"/>
    <xf numFmtId="3" fontId="5" fillId="2" borderId="0" xfId="0" applyNumberFormat="1" applyFont="1" applyFill="1" applyAlignment="1"/>
    <xf numFmtId="3" fontId="6" fillId="0" borderId="0" xfId="0" applyNumberFormat="1" applyFont="1"/>
    <xf numFmtId="49" fontId="2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2" fillId="0" borderId="1" xfId="0" applyNumberFormat="1" applyFont="1" applyBorder="1"/>
    <xf numFmtId="0" fontId="2" fillId="2" borderId="0" xfId="0" applyFont="1" applyFill="1" applyBorder="1"/>
    <xf numFmtId="3" fontId="2" fillId="2" borderId="0" xfId="0" applyNumberFormat="1" applyFont="1" applyFill="1" applyBorder="1"/>
    <xf numFmtId="0" fontId="2" fillId="0" borderId="0" xfId="0" applyFont="1" applyBorder="1"/>
    <xf numFmtId="0" fontId="2" fillId="0" borderId="0" xfId="0" applyFont="1"/>
    <xf numFmtId="1" fontId="2" fillId="0" borderId="0" xfId="0" applyNumberFormat="1" applyFont="1"/>
    <xf numFmtId="0" fontId="2" fillId="2" borderId="0" xfId="0" applyFont="1" applyFill="1"/>
    <xf numFmtId="0" fontId="4" fillId="0" borderId="0" xfId="0" applyFont="1" applyBorder="1" applyAlignment="1"/>
    <xf numFmtId="0" fontId="4" fillId="2" borderId="0" xfId="0" applyFont="1" applyFill="1" applyBorder="1" applyAlignment="1"/>
    <xf numFmtId="0" fontId="4" fillId="0" borderId="0" xfId="0" applyFont="1" applyBorder="1" applyAlignment="1">
      <alignment horizontal="center"/>
    </xf>
    <xf numFmtId="164" fontId="4" fillId="3" borderId="2" xfId="3" applyNumberFormat="1" applyFont="1" applyFill="1" applyBorder="1" applyAlignment="1">
      <alignment horizontal="left" vertical="center"/>
    </xf>
    <xf numFmtId="3" fontId="8" fillId="0" borderId="1" xfId="2" applyNumberFormat="1" applyFont="1" applyFill="1" applyBorder="1" applyAlignment="1">
      <alignment horizontal="right" vertical="center" wrapText="1" readingOrder="1"/>
    </xf>
    <xf numFmtId="164" fontId="5" fillId="3" borderId="2" xfId="3" applyNumberFormat="1" applyFont="1" applyFill="1" applyBorder="1" applyAlignment="1">
      <alignment horizontal="left" vertical="center"/>
    </xf>
    <xf numFmtId="3" fontId="9" fillId="0" borderId="1" xfId="2" applyNumberFormat="1" applyFont="1" applyFill="1" applyBorder="1" applyAlignment="1">
      <alignment horizontal="right" vertical="center" wrapText="1" readingOrder="1"/>
    </xf>
    <xf numFmtId="164" fontId="4" fillId="2" borderId="2" xfId="3" applyNumberFormat="1" applyFont="1" applyFill="1" applyBorder="1" applyAlignment="1">
      <alignment horizontal="left" vertical="center"/>
    </xf>
    <xf numFmtId="3" fontId="8" fillId="2" borderId="1" xfId="2" applyNumberFormat="1" applyFont="1" applyFill="1" applyBorder="1" applyAlignment="1">
      <alignment horizontal="right" vertical="center" wrapText="1" readingOrder="1"/>
    </xf>
    <xf numFmtId="164" fontId="4" fillId="3" borderId="3" xfId="3" applyNumberFormat="1" applyFont="1" applyFill="1" applyBorder="1" applyAlignment="1">
      <alignment horizontal="left" vertical="center"/>
    </xf>
    <xf numFmtId="164" fontId="4" fillId="3" borderId="2" xfId="3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/>
    <xf numFmtId="0" fontId="4" fillId="2" borderId="0" xfId="0" applyFont="1" applyFill="1" applyAlignment="1"/>
    <xf numFmtId="3" fontId="2" fillId="2" borderId="0" xfId="0" applyNumberFormat="1" applyFont="1" applyFill="1" applyAlignment="1">
      <alignment horizontal="right" vertical="top"/>
    </xf>
    <xf numFmtId="3" fontId="6" fillId="2" borderId="4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3" fontId="11" fillId="2" borderId="0" xfId="0" applyNumberFormat="1" applyFont="1" applyFill="1" applyAlignment="1">
      <alignment horizontal="right" vertical="top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  <colors>
    <mruColors>
      <color rgb="FF00FFFF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9"/>
  <sheetViews>
    <sheetView tabSelected="1" view="pageBreakPreview" zoomScale="95" zoomScaleNormal="100" zoomScaleSheetLayoutView="95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G5" sqref="G5"/>
    </sheetView>
  </sheetViews>
  <sheetFormatPr defaultRowHeight="15"/>
  <cols>
    <col min="1" max="1" width="6.7109375" style="45" customWidth="1"/>
    <col min="2" max="2" width="26.140625" style="45" customWidth="1"/>
    <col min="3" max="3" width="17.7109375" style="46" customWidth="1"/>
    <col min="4" max="4" width="18.5703125" style="30" customWidth="1"/>
    <col min="5" max="5" width="19.5703125" style="31" customWidth="1"/>
    <col min="6" max="6" width="14.85546875" style="31" customWidth="1"/>
    <col min="7" max="7" width="20.42578125" style="30" customWidth="1"/>
    <col min="8" max="8" width="22.42578125" style="32" customWidth="1"/>
    <col min="9" max="9" width="14.28515625" style="3" customWidth="1"/>
    <col min="10" max="10" width="14.7109375" style="2" customWidth="1"/>
    <col min="11" max="11" width="18" style="2" customWidth="1"/>
    <col min="12" max="12" width="9.140625" style="2"/>
    <col min="13" max="14" width="9.140625" style="47"/>
    <col min="15" max="15" width="9.140625" style="32"/>
    <col min="16" max="16" width="9.140625" style="2"/>
    <col min="17" max="16384" width="9.140625" style="30"/>
  </cols>
  <sheetData>
    <row r="1" spans="1:16" ht="24" customHeight="1">
      <c r="J1" s="51" t="s">
        <v>655</v>
      </c>
      <c r="K1" s="51"/>
    </row>
    <row r="2" spans="1:16" ht="6.75" customHeight="1">
      <c r="J2" s="48"/>
      <c r="K2" s="48"/>
    </row>
    <row r="3" spans="1:16" s="29" customFormat="1" ht="45" customHeight="1">
      <c r="A3" s="33"/>
      <c r="B3" s="50" t="s">
        <v>654</v>
      </c>
      <c r="C3" s="50"/>
      <c r="D3" s="50"/>
      <c r="E3" s="50"/>
      <c r="F3" s="50"/>
      <c r="G3" s="50"/>
      <c r="H3" s="50"/>
      <c r="I3" s="50"/>
      <c r="J3" s="50"/>
      <c r="K3" s="50"/>
      <c r="L3" s="28"/>
      <c r="M3" s="34"/>
      <c r="N3" s="34"/>
      <c r="O3" s="27"/>
      <c r="P3" s="28"/>
    </row>
    <row r="4" spans="1:16" s="29" customFormat="1" ht="30" customHeight="1">
      <c r="A4" s="33"/>
      <c r="B4" s="35"/>
      <c r="C4" s="35"/>
      <c r="D4" s="35"/>
      <c r="E4" s="35"/>
      <c r="F4" s="35"/>
      <c r="G4" s="35"/>
      <c r="H4" s="35"/>
      <c r="I4" s="49" t="s">
        <v>627</v>
      </c>
      <c r="J4" s="49"/>
      <c r="K4" s="49"/>
      <c r="L4" s="28"/>
      <c r="M4" s="34"/>
      <c r="N4" s="34"/>
      <c r="O4" s="27"/>
      <c r="P4" s="28"/>
    </row>
    <row r="5" spans="1:16" s="19" customFormat="1" ht="219" customHeight="1">
      <c r="A5" s="14" t="s">
        <v>0</v>
      </c>
      <c r="B5" s="14" t="s">
        <v>1</v>
      </c>
      <c r="C5" s="14" t="s">
        <v>653</v>
      </c>
      <c r="D5" s="15" t="s">
        <v>652</v>
      </c>
      <c r="E5" s="15" t="s">
        <v>640</v>
      </c>
      <c r="F5" s="16" t="s">
        <v>643</v>
      </c>
      <c r="G5" s="16" t="s">
        <v>647</v>
      </c>
      <c r="H5" s="16" t="s">
        <v>648</v>
      </c>
      <c r="I5" s="16" t="s">
        <v>644</v>
      </c>
      <c r="J5" s="16" t="s">
        <v>641</v>
      </c>
      <c r="K5" s="16" t="s">
        <v>645</v>
      </c>
      <c r="L5" s="17"/>
      <c r="M5" s="18"/>
      <c r="N5" s="18"/>
      <c r="O5" s="17"/>
      <c r="P5" s="17"/>
    </row>
    <row r="6" spans="1:16" s="25" customFormat="1" ht="27.75" customHeight="1">
      <c r="A6" s="20">
        <v>1</v>
      </c>
      <c r="B6" s="20">
        <v>2</v>
      </c>
      <c r="C6" s="20">
        <v>3</v>
      </c>
      <c r="D6" s="21">
        <v>4</v>
      </c>
      <c r="E6" s="21" t="s">
        <v>642</v>
      </c>
      <c r="F6" s="21">
        <v>6</v>
      </c>
      <c r="G6" s="21">
        <v>7</v>
      </c>
      <c r="H6" s="22">
        <v>8</v>
      </c>
      <c r="I6" s="22" t="s">
        <v>649</v>
      </c>
      <c r="J6" s="22" t="s">
        <v>650</v>
      </c>
      <c r="K6" s="22" t="s">
        <v>651</v>
      </c>
      <c r="L6" s="23"/>
      <c r="M6" s="24"/>
      <c r="N6" s="24"/>
      <c r="O6" s="23"/>
      <c r="P6" s="23"/>
    </row>
    <row r="7" spans="1:16" s="12" customFormat="1">
      <c r="A7" s="8">
        <v>1</v>
      </c>
      <c r="B7" s="8" t="s">
        <v>611</v>
      </c>
      <c r="C7" s="9"/>
      <c r="D7" s="10"/>
      <c r="E7" s="10"/>
      <c r="F7" s="10"/>
      <c r="G7" s="10"/>
      <c r="H7" s="7"/>
      <c r="I7" s="1"/>
      <c r="J7" s="7"/>
      <c r="K7" s="7"/>
      <c r="L7" s="3"/>
      <c r="M7" s="11"/>
      <c r="N7" s="11"/>
      <c r="O7" s="3"/>
      <c r="P7" s="3"/>
    </row>
    <row r="8" spans="1:16" s="4" customFormat="1">
      <c r="A8" s="6" t="s">
        <v>2</v>
      </c>
      <c r="B8" s="36" t="s">
        <v>3</v>
      </c>
      <c r="C8" s="37">
        <v>3126443</v>
      </c>
      <c r="D8" s="26">
        <v>563355</v>
      </c>
      <c r="E8" s="26">
        <v>3689798</v>
      </c>
      <c r="F8" s="1">
        <v>2112270</v>
      </c>
      <c r="G8" s="26"/>
      <c r="H8" s="26">
        <v>749299.20000000019</v>
      </c>
      <c r="I8" s="1">
        <f>H8+G8+F8</f>
        <v>2861569.2</v>
      </c>
      <c r="J8" s="1">
        <f>IF((E8-I8)&lt;0,E8-I8,0)</f>
        <v>0</v>
      </c>
      <c r="K8" s="1">
        <v>0</v>
      </c>
      <c r="L8" s="2"/>
      <c r="M8" s="5"/>
      <c r="N8" s="5"/>
      <c r="O8" s="2"/>
      <c r="P8" s="2"/>
    </row>
    <row r="9" spans="1:16" s="4" customFormat="1">
      <c r="A9" s="6" t="s">
        <v>4</v>
      </c>
      <c r="B9" s="36" t="s">
        <v>5</v>
      </c>
      <c r="C9" s="37">
        <v>13324979</v>
      </c>
      <c r="D9" s="26">
        <v>1704195</v>
      </c>
      <c r="E9" s="26">
        <v>15029174</v>
      </c>
      <c r="F9" s="1">
        <v>2615196.6</v>
      </c>
      <c r="G9" s="26">
        <v>810019</v>
      </c>
      <c r="H9" s="26">
        <v>7410775.4399999995</v>
      </c>
      <c r="I9" s="1">
        <f t="shared" ref="I9:I72" si="0">H9+G9+F9</f>
        <v>10835991.039999999</v>
      </c>
      <c r="J9" s="1">
        <f t="shared" ref="J9:J72" si="1">IF((E9-I9)&lt;0,E9-I9,0)</f>
        <v>0</v>
      </c>
      <c r="K9" s="1">
        <v>0</v>
      </c>
      <c r="L9" s="2"/>
      <c r="M9" s="5"/>
      <c r="N9" s="5"/>
      <c r="O9" s="2"/>
      <c r="P9" s="2"/>
    </row>
    <row r="10" spans="1:16" s="4" customFormat="1">
      <c r="A10" s="6" t="s">
        <v>6</v>
      </c>
      <c r="B10" s="36" t="s">
        <v>7</v>
      </c>
      <c r="C10" s="37">
        <v>1093909</v>
      </c>
      <c r="D10" s="26">
        <v>429743</v>
      </c>
      <c r="E10" s="26">
        <v>1523652</v>
      </c>
      <c r="F10" s="1">
        <v>1305480.6000000001</v>
      </c>
      <c r="G10" s="26"/>
      <c r="H10" s="26">
        <v>975105.46</v>
      </c>
      <c r="I10" s="1">
        <f t="shared" si="0"/>
        <v>2280586.06</v>
      </c>
      <c r="J10" s="1">
        <f t="shared" si="1"/>
        <v>-756934.06</v>
      </c>
      <c r="K10" s="1">
        <v>601595</v>
      </c>
      <c r="L10" s="2"/>
      <c r="M10" s="5"/>
      <c r="N10" s="5"/>
      <c r="O10" s="2"/>
      <c r="P10" s="2"/>
    </row>
    <row r="11" spans="1:16" s="4" customFormat="1">
      <c r="A11" s="6" t="s">
        <v>8</v>
      </c>
      <c r="B11" s="36" t="s">
        <v>9</v>
      </c>
      <c r="C11" s="37">
        <v>1474467</v>
      </c>
      <c r="D11" s="26">
        <v>454795</v>
      </c>
      <c r="E11" s="26">
        <v>1929262</v>
      </c>
      <c r="F11" s="1">
        <v>1305480.6000000001</v>
      </c>
      <c r="G11" s="26"/>
      <c r="H11" s="26">
        <v>1068733.3599999999</v>
      </c>
      <c r="I11" s="1">
        <f t="shared" si="0"/>
        <v>2374213.96</v>
      </c>
      <c r="J11" s="1">
        <f t="shared" si="1"/>
        <v>-444951.95999999996</v>
      </c>
      <c r="K11" s="1">
        <v>353638</v>
      </c>
      <c r="L11" s="2"/>
      <c r="M11" s="5"/>
      <c r="N11" s="5"/>
      <c r="O11" s="2"/>
      <c r="P11" s="2"/>
    </row>
    <row r="12" spans="1:16" s="4" customFormat="1">
      <c r="A12" s="6" t="s">
        <v>10</v>
      </c>
      <c r="B12" s="36" t="s">
        <v>11</v>
      </c>
      <c r="C12" s="37">
        <v>2829728</v>
      </c>
      <c r="D12" s="26">
        <v>1246832</v>
      </c>
      <c r="E12" s="26">
        <v>4076560</v>
      </c>
      <c r="F12" s="1">
        <v>2615196.6</v>
      </c>
      <c r="G12" s="26"/>
      <c r="H12" s="26">
        <v>1492348.1999999997</v>
      </c>
      <c r="I12" s="1">
        <f t="shared" si="0"/>
        <v>4107544.8</v>
      </c>
      <c r="J12" s="1">
        <f t="shared" si="1"/>
        <v>-30984.799999999814</v>
      </c>
      <c r="K12" s="1">
        <v>24627</v>
      </c>
      <c r="L12" s="2"/>
      <c r="M12" s="5"/>
      <c r="N12" s="5"/>
      <c r="O12" s="2"/>
      <c r="P12" s="2"/>
    </row>
    <row r="13" spans="1:16" s="4" customFormat="1">
      <c r="A13" s="6" t="s">
        <v>12</v>
      </c>
      <c r="B13" s="36" t="s">
        <v>13</v>
      </c>
      <c r="C13" s="37">
        <v>1288597</v>
      </c>
      <c r="D13" s="26">
        <v>564640</v>
      </c>
      <c r="E13" s="26">
        <v>1853237</v>
      </c>
      <c r="F13" s="1">
        <v>1305480.6000000001</v>
      </c>
      <c r="G13" s="26">
        <v>503181</v>
      </c>
      <c r="H13" s="26">
        <v>1119702.5</v>
      </c>
      <c r="I13" s="1">
        <f t="shared" si="0"/>
        <v>2928364.1</v>
      </c>
      <c r="J13" s="1">
        <f t="shared" si="1"/>
        <v>-1075127.1000000001</v>
      </c>
      <c r="K13" s="1">
        <v>854487</v>
      </c>
      <c r="L13" s="2"/>
      <c r="M13" s="5"/>
      <c r="N13" s="5"/>
      <c r="O13" s="2"/>
      <c r="P13" s="2"/>
    </row>
    <row r="14" spans="1:16" s="4" customFormat="1">
      <c r="A14" s="6" t="s">
        <v>14</v>
      </c>
      <c r="B14" s="36" t="s">
        <v>15</v>
      </c>
      <c r="C14" s="37">
        <v>1783046</v>
      </c>
      <c r="D14" s="26">
        <v>608963</v>
      </c>
      <c r="E14" s="26">
        <v>2392009</v>
      </c>
      <c r="F14" s="1">
        <v>2615196.6</v>
      </c>
      <c r="G14" s="26"/>
      <c r="H14" s="26">
        <v>922371.62000000011</v>
      </c>
      <c r="I14" s="1">
        <f t="shared" si="0"/>
        <v>3537568.22</v>
      </c>
      <c r="J14" s="1">
        <f t="shared" si="1"/>
        <v>-1145559.2200000002</v>
      </c>
      <c r="K14" s="1">
        <v>910464</v>
      </c>
      <c r="L14" s="2"/>
      <c r="M14" s="5"/>
      <c r="N14" s="5"/>
      <c r="O14" s="2"/>
      <c r="P14" s="2"/>
    </row>
    <row r="15" spans="1:16" s="4" customFormat="1">
      <c r="A15" s="6" t="s">
        <v>16</v>
      </c>
      <c r="B15" s="36" t="s">
        <v>17</v>
      </c>
      <c r="C15" s="37">
        <v>1345632</v>
      </c>
      <c r="D15" s="26">
        <v>709814</v>
      </c>
      <c r="E15" s="26">
        <v>2755446</v>
      </c>
      <c r="F15" s="1">
        <v>2112270</v>
      </c>
      <c r="G15" s="26"/>
      <c r="H15" s="26">
        <v>1855410.31</v>
      </c>
      <c r="I15" s="1">
        <f t="shared" si="0"/>
        <v>3967680.31</v>
      </c>
      <c r="J15" s="1">
        <f t="shared" si="1"/>
        <v>-1212234.31</v>
      </c>
      <c r="K15" s="1">
        <v>963456</v>
      </c>
      <c r="L15" s="2"/>
      <c r="M15" s="5"/>
      <c r="N15" s="5"/>
      <c r="O15" s="2"/>
      <c r="P15" s="2"/>
    </row>
    <row r="16" spans="1:16" s="4" customFormat="1">
      <c r="A16" s="6" t="s">
        <v>18</v>
      </c>
      <c r="B16" s="36" t="s">
        <v>19</v>
      </c>
      <c r="C16" s="37">
        <v>1951574</v>
      </c>
      <c r="D16" s="26">
        <v>631446</v>
      </c>
      <c r="E16" s="26">
        <v>2583020</v>
      </c>
      <c r="F16" s="1">
        <v>2615196.6</v>
      </c>
      <c r="G16" s="26"/>
      <c r="H16" s="26">
        <v>898308.56</v>
      </c>
      <c r="I16" s="1">
        <f t="shared" si="0"/>
        <v>3513505.16</v>
      </c>
      <c r="J16" s="1">
        <f t="shared" si="1"/>
        <v>-930485.16000000015</v>
      </c>
      <c r="K16" s="1">
        <v>739528</v>
      </c>
      <c r="L16" s="2"/>
      <c r="M16" s="5"/>
      <c r="N16" s="5"/>
      <c r="O16" s="2"/>
      <c r="P16" s="2"/>
    </row>
    <row r="17" spans="1:16" s="4" customFormat="1">
      <c r="A17" s="6" t="s">
        <v>20</v>
      </c>
      <c r="B17" s="36" t="s">
        <v>21</v>
      </c>
      <c r="C17" s="37">
        <v>2107309</v>
      </c>
      <c r="D17" s="26">
        <v>465715</v>
      </c>
      <c r="E17" s="26">
        <v>2573024</v>
      </c>
      <c r="F17" s="1">
        <v>1305480.6000000001</v>
      </c>
      <c r="G17" s="26"/>
      <c r="H17" s="26">
        <v>904529.35999999987</v>
      </c>
      <c r="I17" s="1">
        <f t="shared" si="0"/>
        <v>2210009.96</v>
      </c>
      <c r="J17" s="1">
        <f t="shared" si="1"/>
        <v>0</v>
      </c>
      <c r="K17" s="1">
        <v>0</v>
      </c>
      <c r="L17" s="2"/>
      <c r="M17" s="5"/>
      <c r="N17" s="5"/>
      <c r="O17" s="2"/>
      <c r="P17" s="2"/>
    </row>
    <row r="18" spans="1:16" s="4" customFormat="1">
      <c r="A18" s="6" t="s">
        <v>22</v>
      </c>
      <c r="B18" s="36" t="s">
        <v>23</v>
      </c>
      <c r="C18" s="37">
        <v>6869526</v>
      </c>
      <c r="D18" s="26">
        <v>433597</v>
      </c>
      <c r="E18" s="26">
        <v>7303123</v>
      </c>
      <c r="F18" s="1">
        <v>1305480.6000000001</v>
      </c>
      <c r="G18" s="26"/>
      <c r="H18" s="26">
        <v>4265113</v>
      </c>
      <c r="I18" s="1">
        <f t="shared" si="0"/>
        <v>5570593.5999999996</v>
      </c>
      <c r="J18" s="1">
        <f t="shared" si="1"/>
        <v>0</v>
      </c>
      <c r="K18" s="1">
        <v>0</v>
      </c>
      <c r="L18" s="2"/>
      <c r="M18" s="5"/>
      <c r="N18" s="5"/>
      <c r="O18" s="2"/>
      <c r="P18" s="2"/>
    </row>
    <row r="19" spans="1:16" s="4" customFormat="1">
      <c r="A19" s="6" t="s">
        <v>24</v>
      </c>
      <c r="B19" s="36" t="s">
        <v>25</v>
      </c>
      <c r="C19" s="37">
        <v>2123977</v>
      </c>
      <c r="D19" s="26">
        <v>472139</v>
      </c>
      <c r="E19" s="26">
        <v>2596116</v>
      </c>
      <c r="F19" s="1">
        <v>1305480.6000000001</v>
      </c>
      <c r="G19" s="26">
        <v>726689</v>
      </c>
      <c r="H19" s="26">
        <v>1752313</v>
      </c>
      <c r="I19" s="1">
        <f t="shared" si="0"/>
        <v>3784482.6</v>
      </c>
      <c r="J19" s="1">
        <f t="shared" si="1"/>
        <v>-1188366.6000000001</v>
      </c>
      <c r="K19" s="1">
        <v>944486</v>
      </c>
      <c r="L19" s="2"/>
      <c r="M19" s="5"/>
      <c r="N19" s="5"/>
      <c r="O19" s="2"/>
      <c r="P19" s="2"/>
    </row>
    <row r="20" spans="1:16" s="4" customFormat="1">
      <c r="A20" s="6" t="s">
        <v>26</v>
      </c>
      <c r="B20" s="36" t="s">
        <v>27</v>
      </c>
      <c r="C20" s="37">
        <v>1482262</v>
      </c>
      <c r="D20" s="26">
        <v>557574</v>
      </c>
      <c r="E20" s="26">
        <v>2039836</v>
      </c>
      <c r="F20" s="1">
        <v>1305480.6000000001</v>
      </c>
      <c r="G20" s="26"/>
      <c r="H20" s="26">
        <v>1033317.8799999999</v>
      </c>
      <c r="I20" s="1">
        <f t="shared" si="0"/>
        <v>2338798.48</v>
      </c>
      <c r="J20" s="1">
        <f t="shared" si="1"/>
        <v>-298962.48</v>
      </c>
      <c r="K20" s="1">
        <v>237608</v>
      </c>
      <c r="L20" s="2"/>
      <c r="M20" s="5"/>
      <c r="N20" s="5"/>
      <c r="O20" s="2"/>
      <c r="P20" s="2"/>
    </row>
    <row r="21" spans="1:16" s="4" customFormat="1">
      <c r="A21" s="6" t="s">
        <v>28</v>
      </c>
      <c r="B21" s="36" t="s">
        <v>29</v>
      </c>
      <c r="C21" s="37">
        <v>777937</v>
      </c>
      <c r="D21" s="26">
        <v>262085</v>
      </c>
      <c r="E21" s="26">
        <v>4040022</v>
      </c>
      <c r="F21" s="1">
        <v>1195360.2000000002</v>
      </c>
      <c r="G21" s="26">
        <v>447045</v>
      </c>
      <c r="H21" s="26">
        <v>1927161.1600000001</v>
      </c>
      <c r="I21" s="1">
        <f t="shared" si="0"/>
        <v>3569566.3600000003</v>
      </c>
      <c r="J21" s="1">
        <f t="shared" si="1"/>
        <v>0</v>
      </c>
      <c r="K21" s="1">
        <v>0</v>
      </c>
      <c r="L21" s="2"/>
      <c r="M21" s="5"/>
      <c r="N21" s="5"/>
      <c r="O21" s="2"/>
      <c r="P21" s="2"/>
    </row>
    <row r="22" spans="1:16" s="12" customFormat="1">
      <c r="A22" s="8">
        <v>2</v>
      </c>
      <c r="B22" s="38" t="s">
        <v>612</v>
      </c>
      <c r="C22" s="39"/>
      <c r="D22" s="10"/>
      <c r="E22" s="10"/>
      <c r="F22" s="7"/>
      <c r="G22" s="10"/>
      <c r="H22" s="10"/>
      <c r="I22" s="1"/>
      <c r="J22" s="1"/>
      <c r="K22" s="7"/>
      <c r="L22" s="3"/>
      <c r="M22" s="11"/>
      <c r="N22" s="11"/>
      <c r="O22" s="3"/>
      <c r="P22" s="3"/>
    </row>
    <row r="23" spans="1:16" s="12" customFormat="1">
      <c r="A23" s="6" t="s">
        <v>30</v>
      </c>
      <c r="B23" s="36" t="s">
        <v>31</v>
      </c>
      <c r="C23" s="37">
        <v>7593340</v>
      </c>
      <c r="D23" s="26">
        <v>2223228</v>
      </c>
      <c r="E23" s="26">
        <v>9816568</v>
      </c>
      <c r="F23" s="1">
        <v>4103885.4</v>
      </c>
      <c r="G23" s="26">
        <v>190166</v>
      </c>
      <c r="H23" s="26">
        <v>5725461.7799999993</v>
      </c>
      <c r="I23" s="1">
        <f t="shared" si="0"/>
        <v>10019513.18</v>
      </c>
      <c r="J23" s="1">
        <f t="shared" si="1"/>
        <v>-202945.1799999997</v>
      </c>
      <c r="K23" s="1">
        <v>161296</v>
      </c>
      <c r="L23" s="3"/>
      <c r="M23" s="11"/>
      <c r="N23" s="11"/>
      <c r="O23" s="3"/>
      <c r="P23" s="3"/>
    </row>
    <row r="24" spans="1:16" s="4" customFormat="1">
      <c r="A24" s="6" t="s">
        <v>32</v>
      </c>
      <c r="B24" s="36" t="s">
        <v>33</v>
      </c>
      <c r="C24" s="37">
        <v>2344836</v>
      </c>
      <c r="D24" s="26">
        <v>747071</v>
      </c>
      <c r="E24" s="26">
        <v>3091907</v>
      </c>
      <c r="F24" s="1">
        <v>2615196.6</v>
      </c>
      <c r="G24" s="26"/>
      <c r="H24" s="26">
        <v>854151</v>
      </c>
      <c r="I24" s="1">
        <f t="shared" si="0"/>
        <v>3469347.6</v>
      </c>
      <c r="J24" s="1">
        <f t="shared" si="1"/>
        <v>-377440.60000000009</v>
      </c>
      <c r="K24" s="1">
        <v>299981</v>
      </c>
      <c r="L24" s="2"/>
      <c r="M24" s="5"/>
      <c r="N24" s="5"/>
      <c r="O24" s="2"/>
      <c r="P24" s="2"/>
    </row>
    <row r="25" spans="1:16" s="4" customFormat="1">
      <c r="A25" s="6" t="s">
        <v>34</v>
      </c>
      <c r="B25" s="36" t="s">
        <v>35</v>
      </c>
      <c r="C25" s="37">
        <v>5739797</v>
      </c>
      <c r="D25" s="26">
        <v>1201866</v>
      </c>
      <c r="E25" s="26">
        <v>6941663</v>
      </c>
      <c r="F25" s="1">
        <v>2112270</v>
      </c>
      <c r="G25" s="26"/>
      <c r="H25" s="26">
        <v>6314627</v>
      </c>
      <c r="I25" s="1">
        <f t="shared" si="0"/>
        <v>8426897</v>
      </c>
      <c r="J25" s="1">
        <f t="shared" si="1"/>
        <v>-1485234</v>
      </c>
      <c r="K25" s="1">
        <v>1180429</v>
      </c>
      <c r="L25" s="2"/>
      <c r="M25" s="5"/>
      <c r="N25" s="5"/>
      <c r="O25" s="2"/>
      <c r="P25" s="2"/>
    </row>
    <row r="26" spans="1:16" s="4" customFormat="1">
      <c r="A26" s="6" t="s">
        <v>36</v>
      </c>
      <c r="B26" s="36" t="s">
        <v>37</v>
      </c>
      <c r="C26" s="37">
        <v>2777279</v>
      </c>
      <c r="D26" s="26">
        <v>691828</v>
      </c>
      <c r="E26" s="26">
        <v>3469107</v>
      </c>
      <c r="F26" s="1">
        <v>2615196.6</v>
      </c>
      <c r="G26" s="26"/>
      <c r="H26" s="26">
        <v>1300038</v>
      </c>
      <c r="I26" s="1">
        <f t="shared" si="0"/>
        <v>3915234.6</v>
      </c>
      <c r="J26" s="1">
        <f t="shared" si="1"/>
        <v>-446127.60000000009</v>
      </c>
      <c r="K26" s="1">
        <v>354572</v>
      </c>
      <c r="L26" s="2"/>
      <c r="M26" s="5"/>
      <c r="N26" s="5"/>
      <c r="O26" s="2"/>
      <c r="P26" s="2"/>
    </row>
    <row r="27" spans="1:16" s="4" customFormat="1">
      <c r="A27" s="6" t="s">
        <v>38</v>
      </c>
      <c r="B27" s="36" t="s">
        <v>39</v>
      </c>
      <c r="C27" s="37">
        <v>1542509</v>
      </c>
      <c r="D27" s="26">
        <v>486271</v>
      </c>
      <c r="E27" s="26">
        <v>2028780</v>
      </c>
      <c r="F27" s="1">
        <v>1771809.0000000002</v>
      </c>
      <c r="G27" s="26"/>
      <c r="H27" s="26">
        <v>810818.99999999977</v>
      </c>
      <c r="I27" s="1">
        <f t="shared" si="0"/>
        <v>2582628</v>
      </c>
      <c r="J27" s="1">
        <f t="shared" si="1"/>
        <v>-553848</v>
      </c>
      <c r="K27" s="1">
        <v>440186</v>
      </c>
      <c r="L27" s="2"/>
      <c r="M27" s="5"/>
      <c r="N27" s="5"/>
      <c r="O27" s="2"/>
      <c r="P27" s="2"/>
    </row>
    <row r="28" spans="1:16" s="4" customFormat="1">
      <c r="A28" s="6" t="s">
        <v>40</v>
      </c>
      <c r="B28" s="36" t="s">
        <v>41</v>
      </c>
      <c r="C28" s="37">
        <v>4288221</v>
      </c>
      <c r="D28" s="26">
        <v>641081</v>
      </c>
      <c r="E28" s="26">
        <v>4929302</v>
      </c>
      <c r="F28" s="1">
        <v>2112270</v>
      </c>
      <c r="G28" s="26"/>
      <c r="H28" s="26">
        <v>1882468</v>
      </c>
      <c r="I28" s="1">
        <f t="shared" si="0"/>
        <v>3994738</v>
      </c>
      <c r="J28" s="1">
        <f t="shared" si="1"/>
        <v>0</v>
      </c>
      <c r="K28" s="1">
        <v>0</v>
      </c>
      <c r="L28" s="2"/>
      <c r="M28" s="5"/>
      <c r="N28" s="5"/>
      <c r="O28" s="2"/>
      <c r="P28" s="2"/>
    </row>
    <row r="29" spans="1:16" s="4" customFormat="1">
      <c r="A29" s="13" t="s">
        <v>646</v>
      </c>
      <c r="B29" s="36" t="s">
        <v>42</v>
      </c>
      <c r="C29" s="37">
        <v>858341</v>
      </c>
      <c r="D29" s="26">
        <v>517747</v>
      </c>
      <c r="E29" s="26">
        <v>1376088</v>
      </c>
      <c r="F29" s="1">
        <v>1305480.6000000001</v>
      </c>
      <c r="G29" s="26"/>
      <c r="H29" s="26">
        <v>901744</v>
      </c>
      <c r="I29" s="1">
        <f t="shared" si="0"/>
        <v>2207224.6</v>
      </c>
      <c r="J29" s="1">
        <f t="shared" si="1"/>
        <v>-831136.60000000009</v>
      </c>
      <c r="K29" s="1">
        <v>660568</v>
      </c>
      <c r="L29" s="2"/>
      <c r="M29" s="5"/>
      <c r="N29" s="5"/>
      <c r="O29" s="2"/>
      <c r="P29" s="2"/>
    </row>
    <row r="30" spans="1:16" s="12" customFormat="1">
      <c r="A30" s="8"/>
      <c r="B30" s="38" t="s">
        <v>613</v>
      </c>
      <c r="C30" s="39"/>
      <c r="D30" s="10"/>
      <c r="E30" s="10"/>
      <c r="F30" s="7"/>
      <c r="G30" s="10"/>
      <c r="H30" s="10"/>
      <c r="I30" s="1"/>
      <c r="J30" s="1"/>
      <c r="K30" s="7"/>
      <c r="L30" s="3"/>
      <c r="M30" s="11"/>
      <c r="N30" s="11"/>
      <c r="O30" s="3"/>
      <c r="P30" s="3"/>
    </row>
    <row r="31" spans="1:16" s="4" customFormat="1">
      <c r="A31" s="6" t="s">
        <v>43</v>
      </c>
      <c r="B31" s="36" t="s">
        <v>44</v>
      </c>
      <c r="C31" s="37">
        <v>18433229</v>
      </c>
      <c r="D31" s="26">
        <v>1945222</v>
      </c>
      <c r="E31" s="26">
        <v>20378451</v>
      </c>
      <c r="F31" s="1">
        <v>4180014</v>
      </c>
      <c r="G31" s="26"/>
      <c r="H31" s="26">
        <v>12948930</v>
      </c>
      <c r="I31" s="1">
        <f t="shared" si="0"/>
        <v>17128944</v>
      </c>
      <c r="J31" s="1">
        <f t="shared" si="1"/>
        <v>0</v>
      </c>
      <c r="K31" s="1">
        <v>0</v>
      </c>
      <c r="L31" s="2"/>
      <c r="M31" s="5"/>
      <c r="N31" s="5"/>
      <c r="O31" s="2"/>
      <c r="P31" s="2"/>
    </row>
    <row r="32" spans="1:16" s="12" customFormat="1">
      <c r="A32" s="6" t="s">
        <v>45</v>
      </c>
      <c r="B32" s="36" t="s">
        <v>46</v>
      </c>
      <c r="C32" s="37">
        <v>11280566</v>
      </c>
      <c r="D32" s="26">
        <v>1535986</v>
      </c>
      <c r="E32" s="26">
        <v>12816552</v>
      </c>
      <c r="F32" s="1">
        <v>4180014</v>
      </c>
      <c r="G32" s="26"/>
      <c r="H32" s="26">
        <v>3683944.59</v>
      </c>
      <c r="I32" s="1">
        <f t="shared" si="0"/>
        <v>7863958.5899999999</v>
      </c>
      <c r="J32" s="1">
        <f t="shared" si="1"/>
        <v>0</v>
      </c>
      <c r="K32" s="1">
        <v>0</v>
      </c>
      <c r="L32" s="3"/>
      <c r="M32" s="11"/>
      <c r="N32" s="11"/>
      <c r="O32" s="3"/>
      <c r="P32" s="3"/>
    </row>
    <row r="33" spans="1:16" s="4" customFormat="1">
      <c r="A33" s="6" t="s">
        <v>47</v>
      </c>
      <c r="B33" s="36" t="s">
        <v>48</v>
      </c>
      <c r="C33" s="37">
        <v>433997</v>
      </c>
      <c r="D33" s="26">
        <v>287883</v>
      </c>
      <c r="E33" s="26">
        <v>721880</v>
      </c>
      <c r="F33" s="1">
        <v>1195360.2000000002</v>
      </c>
      <c r="G33" s="26"/>
      <c r="H33" s="26">
        <v>772063.04</v>
      </c>
      <c r="I33" s="1">
        <f t="shared" si="0"/>
        <v>1967423.2400000002</v>
      </c>
      <c r="J33" s="1">
        <f t="shared" si="1"/>
        <v>-1245543.2400000002</v>
      </c>
      <c r="K33" s="1">
        <v>989929</v>
      </c>
      <c r="L33" s="2"/>
      <c r="M33" s="5"/>
      <c r="N33" s="5"/>
      <c r="O33" s="2"/>
      <c r="P33" s="2"/>
    </row>
    <row r="34" spans="1:16" s="4" customFormat="1">
      <c r="A34" s="6" t="s">
        <v>49</v>
      </c>
      <c r="B34" s="36" t="s">
        <v>50</v>
      </c>
      <c r="C34" s="37">
        <v>1447362</v>
      </c>
      <c r="D34" s="26">
        <v>740590</v>
      </c>
      <c r="E34" s="26">
        <v>2477952</v>
      </c>
      <c r="F34" s="1">
        <v>2112270</v>
      </c>
      <c r="G34" s="26">
        <v>240350</v>
      </c>
      <c r="H34" s="26">
        <v>943495</v>
      </c>
      <c r="I34" s="1">
        <f t="shared" si="0"/>
        <v>3296115</v>
      </c>
      <c r="J34" s="1">
        <f t="shared" si="1"/>
        <v>-818163</v>
      </c>
      <c r="K34" s="1">
        <v>650257</v>
      </c>
      <c r="L34" s="2"/>
      <c r="M34" s="5"/>
      <c r="N34" s="5"/>
      <c r="O34" s="2"/>
      <c r="P34" s="2"/>
    </row>
    <row r="35" spans="1:16" s="4" customFormat="1">
      <c r="A35" s="6" t="s">
        <v>51</v>
      </c>
      <c r="B35" s="36" t="s">
        <v>52</v>
      </c>
      <c r="C35" s="37">
        <v>2902380</v>
      </c>
      <c r="D35" s="26">
        <v>1320830</v>
      </c>
      <c r="E35" s="26">
        <v>4223210</v>
      </c>
      <c r="F35" s="1">
        <v>2615196.6</v>
      </c>
      <c r="G35" s="26"/>
      <c r="H35" s="26">
        <v>719269.37000000011</v>
      </c>
      <c r="I35" s="1">
        <f t="shared" si="0"/>
        <v>3334465.97</v>
      </c>
      <c r="J35" s="1">
        <f t="shared" si="1"/>
        <v>0</v>
      </c>
      <c r="K35" s="1">
        <v>0</v>
      </c>
      <c r="L35" s="2"/>
      <c r="M35" s="5"/>
      <c r="N35" s="5"/>
      <c r="O35" s="2"/>
      <c r="P35" s="2"/>
    </row>
    <row r="36" spans="1:16" s="4" customFormat="1">
      <c r="A36" s="6" t="s">
        <v>53</v>
      </c>
      <c r="B36" s="36" t="s">
        <v>54</v>
      </c>
      <c r="C36" s="37">
        <v>760263</v>
      </c>
      <c r="D36" s="26">
        <v>340090</v>
      </c>
      <c r="E36" s="26">
        <v>1100353</v>
      </c>
      <c r="F36" s="1">
        <v>1305480.6000000001</v>
      </c>
      <c r="G36" s="26"/>
      <c r="H36" s="26">
        <v>423642</v>
      </c>
      <c r="I36" s="1">
        <f t="shared" si="0"/>
        <v>1729122.6</v>
      </c>
      <c r="J36" s="1">
        <f t="shared" si="1"/>
        <v>-628769.60000000009</v>
      </c>
      <c r="K36" s="1">
        <v>499731</v>
      </c>
      <c r="L36" s="2"/>
      <c r="M36" s="5"/>
      <c r="N36" s="5"/>
      <c r="O36" s="2"/>
      <c r="P36" s="2"/>
    </row>
    <row r="37" spans="1:16" s="4" customFormat="1">
      <c r="A37" s="6" t="s">
        <v>55</v>
      </c>
      <c r="B37" s="36" t="s">
        <v>56</v>
      </c>
      <c r="C37" s="37">
        <v>2234400</v>
      </c>
      <c r="D37" s="26">
        <v>820392</v>
      </c>
      <c r="E37" s="26">
        <v>3054792</v>
      </c>
      <c r="F37" s="1">
        <v>2112270</v>
      </c>
      <c r="G37" s="26"/>
      <c r="H37" s="26">
        <v>1505674</v>
      </c>
      <c r="I37" s="1">
        <f t="shared" si="0"/>
        <v>3617944</v>
      </c>
      <c r="J37" s="1">
        <f t="shared" si="1"/>
        <v>-563152</v>
      </c>
      <c r="K37" s="1">
        <v>447580</v>
      </c>
      <c r="L37" s="2"/>
      <c r="M37" s="5"/>
      <c r="N37" s="5"/>
      <c r="O37" s="2"/>
      <c r="P37" s="2"/>
    </row>
    <row r="38" spans="1:16" s="4" customFormat="1">
      <c r="A38" s="6" t="s">
        <v>57</v>
      </c>
      <c r="B38" s="36" t="s">
        <v>58</v>
      </c>
      <c r="C38" s="37">
        <v>2624145</v>
      </c>
      <c r="D38" s="26">
        <v>569053</v>
      </c>
      <c r="E38" s="26">
        <v>3193198</v>
      </c>
      <c r="F38" s="1">
        <v>1305480.6000000001</v>
      </c>
      <c r="G38" s="26"/>
      <c r="H38" s="26">
        <v>1637475.21</v>
      </c>
      <c r="I38" s="1">
        <f t="shared" si="0"/>
        <v>2942955.81</v>
      </c>
      <c r="J38" s="1">
        <f t="shared" si="1"/>
        <v>0</v>
      </c>
      <c r="K38" s="1">
        <v>0</v>
      </c>
      <c r="L38" s="2"/>
      <c r="M38" s="5"/>
      <c r="N38" s="5"/>
      <c r="O38" s="2"/>
      <c r="P38" s="2"/>
    </row>
    <row r="39" spans="1:16" s="4" customFormat="1">
      <c r="A39" s="6" t="s">
        <v>59</v>
      </c>
      <c r="B39" s="36" t="s">
        <v>60</v>
      </c>
      <c r="C39" s="37">
        <v>3579017</v>
      </c>
      <c r="D39" s="26">
        <v>1341713</v>
      </c>
      <c r="E39" s="26">
        <v>4920730</v>
      </c>
      <c r="F39" s="1">
        <v>2615196.6</v>
      </c>
      <c r="G39" s="26">
        <v>729327</v>
      </c>
      <c r="H39" s="26">
        <v>1918799.9999999995</v>
      </c>
      <c r="I39" s="1">
        <f t="shared" si="0"/>
        <v>5263323.5999999996</v>
      </c>
      <c r="J39" s="1">
        <f t="shared" si="1"/>
        <v>-342593.59999999963</v>
      </c>
      <c r="K39" s="1">
        <v>272285</v>
      </c>
      <c r="L39" s="2"/>
      <c r="M39" s="5"/>
      <c r="N39" s="5"/>
      <c r="O39" s="2"/>
      <c r="P39" s="2"/>
    </row>
    <row r="40" spans="1:16" s="4" customFormat="1">
      <c r="A40" s="6" t="s">
        <v>61</v>
      </c>
      <c r="B40" s="36" t="s">
        <v>62</v>
      </c>
      <c r="C40" s="37">
        <v>1584127</v>
      </c>
      <c r="D40" s="26">
        <v>565324</v>
      </c>
      <c r="E40" s="26">
        <v>2149451</v>
      </c>
      <c r="F40" s="1">
        <v>1771809.0000000002</v>
      </c>
      <c r="G40" s="26"/>
      <c r="H40" s="26">
        <v>1323119.1599999999</v>
      </c>
      <c r="I40" s="1">
        <f t="shared" si="0"/>
        <v>3094928.16</v>
      </c>
      <c r="J40" s="1">
        <f t="shared" si="1"/>
        <v>-945477.16000000015</v>
      </c>
      <c r="K40" s="1">
        <v>751443</v>
      </c>
      <c r="L40" s="2"/>
      <c r="M40" s="5"/>
      <c r="N40" s="5"/>
      <c r="O40" s="2"/>
      <c r="P40" s="2"/>
    </row>
    <row r="41" spans="1:16" s="4" customFormat="1">
      <c r="A41" s="6" t="s">
        <v>63</v>
      </c>
      <c r="B41" s="36" t="s">
        <v>64</v>
      </c>
      <c r="C41" s="37">
        <v>2742324</v>
      </c>
      <c r="D41" s="26">
        <v>552646</v>
      </c>
      <c r="E41" s="26">
        <v>28294970</v>
      </c>
      <c r="F41" s="1">
        <v>1305480.6000000001</v>
      </c>
      <c r="G41" s="26"/>
      <c r="H41" s="26">
        <v>2604622.6</v>
      </c>
      <c r="I41" s="1">
        <f t="shared" si="0"/>
        <v>3910103.2</v>
      </c>
      <c r="J41" s="1">
        <f t="shared" si="1"/>
        <v>0</v>
      </c>
      <c r="K41" s="1">
        <v>0</v>
      </c>
      <c r="L41" s="2"/>
      <c r="M41" s="5"/>
      <c r="N41" s="5"/>
      <c r="O41" s="2"/>
      <c r="P41" s="2"/>
    </row>
    <row r="42" spans="1:16" s="4" customFormat="1">
      <c r="A42" s="6" t="s">
        <v>65</v>
      </c>
      <c r="B42" s="36" t="s">
        <v>66</v>
      </c>
      <c r="C42" s="37">
        <v>5151298</v>
      </c>
      <c r="D42" s="26">
        <v>718216</v>
      </c>
      <c r="E42" s="26">
        <v>5869514</v>
      </c>
      <c r="F42" s="1">
        <v>2112270</v>
      </c>
      <c r="G42" s="26"/>
      <c r="H42" s="26">
        <v>3399391</v>
      </c>
      <c r="I42" s="1">
        <f t="shared" si="0"/>
        <v>5511661</v>
      </c>
      <c r="J42" s="1">
        <f t="shared" si="1"/>
        <v>0</v>
      </c>
      <c r="K42" s="1">
        <v>0</v>
      </c>
      <c r="L42" s="2"/>
      <c r="M42" s="5"/>
      <c r="N42" s="5"/>
      <c r="O42" s="2"/>
      <c r="P42" s="2"/>
    </row>
    <row r="43" spans="1:16" s="4" customFormat="1">
      <c r="A43" s="6" t="s">
        <v>67</v>
      </c>
      <c r="B43" s="36" t="s">
        <v>68</v>
      </c>
      <c r="C43" s="37">
        <v>2005353</v>
      </c>
      <c r="D43" s="26">
        <v>540713</v>
      </c>
      <c r="E43" s="26">
        <v>2546066</v>
      </c>
      <c r="F43" s="1">
        <v>1305480.6000000001</v>
      </c>
      <c r="G43" s="26"/>
      <c r="H43" s="26">
        <v>1190442.8999999999</v>
      </c>
      <c r="I43" s="1">
        <f t="shared" si="0"/>
        <v>2495923.5</v>
      </c>
      <c r="J43" s="1">
        <f t="shared" si="1"/>
        <v>0</v>
      </c>
      <c r="K43" s="1">
        <v>0</v>
      </c>
      <c r="L43" s="2"/>
      <c r="M43" s="5"/>
      <c r="N43" s="5"/>
      <c r="O43" s="2"/>
      <c r="P43" s="2"/>
    </row>
    <row r="44" spans="1:16" s="12" customFormat="1">
      <c r="A44" s="8">
        <v>4</v>
      </c>
      <c r="B44" s="38" t="s">
        <v>614</v>
      </c>
      <c r="C44" s="39"/>
      <c r="D44" s="10"/>
      <c r="E44" s="10"/>
      <c r="F44" s="7"/>
      <c r="G44" s="10"/>
      <c r="H44" s="10"/>
      <c r="I44" s="1"/>
      <c r="J44" s="1"/>
      <c r="K44" s="7"/>
      <c r="L44" s="3"/>
      <c r="M44" s="11"/>
      <c r="N44" s="11"/>
      <c r="O44" s="3"/>
      <c r="P44" s="3"/>
    </row>
    <row r="45" spans="1:16" s="4" customFormat="1">
      <c r="A45" s="6" t="s">
        <v>69</v>
      </c>
      <c r="B45" s="36" t="s">
        <v>70</v>
      </c>
      <c r="C45" s="37">
        <v>19423586</v>
      </c>
      <c r="D45" s="26">
        <v>2531430</v>
      </c>
      <c r="E45" s="26">
        <v>21955016</v>
      </c>
      <c r="F45" s="1">
        <v>5137323</v>
      </c>
      <c r="G45" s="26"/>
      <c r="H45" s="26">
        <v>15905401.200000003</v>
      </c>
      <c r="I45" s="1">
        <f t="shared" si="0"/>
        <v>21042724.200000003</v>
      </c>
      <c r="J45" s="1">
        <f t="shared" si="1"/>
        <v>0</v>
      </c>
      <c r="K45" s="1">
        <v>0</v>
      </c>
      <c r="L45" s="2"/>
      <c r="M45" s="5"/>
      <c r="N45" s="5"/>
      <c r="O45" s="2"/>
      <c r="P45" s="2"/>
    </row>
    <row r="46" spans="1:16" s="4" customFormat="1">
      <c r="A46" s="6" t="s">
        <v>71</v>
      </c>
      <c r="B46" s="36" t="s">
        <v>72</v>
      </c>
      <c r="C46" s="37">
        <v>841247</v>
      </c>
      <c r="D46" s="26">
        <v>170230</v>
      </c>
      <c r="E46" s="26">
        <v>1011477</v>
      </c>
      <c r="F46" s="1">
        <v>1195360.2000000002</v>
      </c>
      <c r="G46" s="26"/>
      <c r="H46" s="26">
        <v>186738.04000000004</v>
      </c>
      <c r="I46" s="1">
        <f t="shared" si="0"/>
        <v>1382098.2400000002</v>
      </c>
      <c r="J46" s="1">
        <f t="shared" si="1"/>
        <v>-370621.24000000022</v>
      </c>
      <c r="K46" s="1">
        <v>294561</v>
      </c>
      <c r="L46" s="2"/>
      <c r="M46" s="5"/>
      <c r="N46" s="5"/>
      <c r="O46" s="2"/>
      <c r="P46" s="2"/>
    </row>
    <row r="47" spans="1:16" s="12" customFormat="1">
      <c r="A47" s="6" t="s">
        <v>73</v>
      </c>
      <c r="B47" s="36" t="s">
        <v>74</v>
      </c>
      <c r="C47" s="37">
        <v>1170904</v>
      </c>
      <c r="D47" s="26">
        <v>328719</v>
      </c>
      <c r="E47" s="26">
        <v>1499623</v>
      </c>
      <c r="F47" s="1">
        <v>1305480.6000000001</v>
      </c>
      <c r="G47" s="26"/>
      <c r="H47" s="26">
        <v>308348.64000000013</v>
      </c>
      <c r="I47" s="1">
        <f t="shared" si="0"/>
        <v>1613829.2400000002</v>
      </c>
      <c r="J47" s="1">
        <f t="shared" si="1"/>
        <v>-114206.24000000022</v>
      </c>
      <c r="K47" s="1">
        <v>90768</v>
      </c>
      <c r="L47" s="3"/>
      <c r="M47" s="11"/>
      <c r="N47" s="11"/>
      <c r="O47" s="3"/>
      <c r="P47" s="3"/>
    </row>
    <row r="48" spans="1:16" s="4" customFormat="1">
      <c r="A48" s="6" t="s">
        <v>75</v>
      </c>
      <c r="B48" s="36" t="s">
        <v>76</v>
      </c>
      <c r="C48" s="37">
        <v>1298071</v>
      </c>
      <c r="D48" s="26">
        <v>259747</v>
      </c>
      <c r="E48" s="26">
        <v>1557818</v>
      </c>
      <c r="F48" s="1">
        <v>1195360.2000000002</v>
      </c>
      <c r="G48" s="26"/>
      <c r="H48" s="26">
        <v>368365</v>
      </c>
      <c r="I48" s="1">
        <f t="shared" si="0"/>
        <v>1563725.2000000002</v>
      </c>
      <c r="J48" s="1">
        <f t="shared" si="1"/>
        <v>-5907.2000000001863</v>
      </c>
      <c r="K48" s="1">
        <v>4695</v>
      </c>
      <c r="L48" s="2"/>
      <c r="M48" s="5"/>
      <c r="N48" s="5"/>
      <c r="O48" s="2"/>
      <c r="P48" s="2"/>
    </row>
    <row r="49" spans="1:16" s="4" customFormat="1">
      <c r="A49" s="6" t="s">
        <v>77</v>
      </c>
      <c r="B49" s="36" t="s">
        <v>78</v>
      </c>
      <c r="C49" s="37">
        <v>766436</v>
      </c>
      <c r="D49" s="26">
        <v>299369</v>
      </c>
      <c r="E49" s="26">
        <v>1065805</v>
      </c>
      <c r="F49" s="1">
        <v>1195360.2000000002</v>
      </c>
      <c r="G49" s="26"/>
      <c r="H49" s="26">
        <v>114096</v>
      </c>
      <c r="I49" s="1">
        <f t="shared" si="0"/>
        <v>1309456.2000000002</v>
      </c>
      <c r="J49" s="1">
        <f t="shared" si="1"/>
        <v>-243651.20000000019</v>
      </c>
      <c r="K49" s="1">
        <v>193648</v>
      </c>
      <c r="L49" s="2"/>
      <c r="M49" s="5"/>
      <c r="N49" s="5"/>
      <c r="O49" s="2"/>
      <c r="P49" s="2"/>
    </row>
    <row r="50" spans="1:16" s="4" customFormat="1">
      <c r="A50" s="6" t="s">
        <v>79</v>
      </c>
      <c r="B50" s="36" t="s">
        <v>80</v>
      </c>
      <c r="C50" s="37">
        <v>1828396</v>
      </c>
      <c r="D50" s="26">
        <v>557648</v>
      </c>
      <c r="E50" s="26">
        <v>2386044</v>
      </c>
      <c r="F50" s="1">
        <v>1305480.6000000001</v>
      </c>
      <c r="G50" s="26"/>
      <c r="H50" s="26">
        <v>669632</v>
      </c>
      <c r="I50" s="1">
        <f t="shared" si="0"/>
        <v>1975112.6</v>
      </c>
      <c r="J50" s="1">
        <f t="shared" si="1"/>
        <v>0</v>
      </c>
      <c r="K50" s="1">
        <v>0</v>
      </c>
      <c r="L50" s="2"/>
      <c r="M50" s="5"/>
      <c r="N50" s="5"/>
      <c r="O50" s="2"/>
      <c r="P50" s="2"/>
    </row>
    <row r="51" spans="1:16" s="4" customFormat="1">
      <c r="A51" s="6" t="s">
        <v>81</v>
      </c>
      <c r="B51" s="36" t="s">
        <v>82</v>
      </c>
      <c r="C51" s="37">
        <v>1772786</v>
      </c>
      <c r="D51" s="26">
        <v>635426</v>
      </c>
      <c r="E51" s="26">
        <v>2408212</v>
      </c>
      <c r="F51" s="1">
        <v>1305480.6000000001</v>
      </c>
      <c r="G51" s="26"/>
      <c r="H51" s="26">
        <v>1696372.4250000003</v>
      </c>
      <c r="I51" s="1">
        <f t="shared" si="0"/>
        <v>3001853.0250000004</v>
      </c>
      <c r="J51" s="1">
        <f t="shared" si="1"/>
        <v>-593641.02500000037</v>
      </c>
      <c r="K51" s="1">
        <v>471812</v>
      </c>
      <c r="L51" s="2"/>
      <c r="M51" s="5"/>
      <c r="N51" s="5"/>
      <c r="O51" s="2"/>
      <c r="P51" s="2"/>
    </row>
    <row r="52" spans="1:16" s="4" customFormat="1">
      <c r="A52" s="6" t="s">
        <v>83</v>
      </c>
      <c r="B52" s="36" t="s">
        <v>84</v>
      </c>
      <c r="C52" s="37">
        <v>1008825</v>
      </c>
      <c r="D52" s="26">
        <v>162159</v>
      </c>
      <c r="E52" s="26">
        <v>1170984</v>
      </c>
      <c r="F52" s="1">
        <v>1195360.2000000002</v>
      </c>
      <c r="G52" s="26"/>
      <c r="H52" s="26">
        <v>297867</v>
      </c>
      <c r="I52" s="1">
        <f t="shared" si="0"/>
        <v>1493227.2000000002</v>
      </c>
      <c r="J52" s="1">
        <f t="shared" si="1"/>
        <v>-322243.20000000019</v>
      </c>
      <c r="K52" s="1">
        <v>256111</v>
      </c>
      <c r="L52" s="2"/>
      <c r="M52" s="5"/>
      <c r="N52" s="5"/>
      <c r="O52" s="2"/>
      <c r="P52" s="2"/>
    </row>
    <row r="53" spans="1:16" s="4" customFormat="1">
      <c r="A53" s="6" t="s">
        <v>85</v>
      </c>
      <c r="B53" s="36" t="s">
        <v>86</v>
      </c>
      <c r="C53" s="37">
        <v>2008504</v>
      </c>
      <c r="D53" s="26">
        <v>749157</v>
      </c>
      <c r="E53" s="26">
        <v>2757661</v>
      </c>
      <c r="F53" s="1">
        <v>2112270</v>
      </c>
      <c r="G53" s="26"/>
      <c r="H53" s="26">
        <v>569818</v>
      </c>
      <c r="I53" s="1">
        <f t="shared" si="0"/>
        <v>2682088</v>
      </c>
      <c r="J53" s="1">
        <f t="shared" si="1"/>
        <v>0</v>
      </c>
      <c r="K53" s="1">
        <v>0</v>
      </c>
      <c r="L53" s="2"/>
      <c r="M53" s="5"/>
      <c r="N53" s="5"/>
      <c r="O53" s="2"/>
      <c r="P53" s="2"/>
    </row>
    <row r="54" spans="1:16" s="4" customFormat="1">
      <c r="A54" s="6" t="s">
        <v>87</v>
      </c>
      <c r="B54" s="36" t="s">
        <v>88</v>
      </c>
      <c r="C54" s="37">
        <v>8311082</v>
      </c>
      <c r="D54" s="26">
        <v>700729</v>
      </c>
      <c r="E54" s="26">
        <v>9011811</v>
      </c>
      <c r="F54" s="1">
        <v>2112270</v>
      </c>
      <c r="G54" s="26"/>
      <c r="H54" s="26">
        <v>3228613</v>
      </c>
      <c r="I54" s="1">
        <f t="shared" si="0"/>
        <v>5340883</v>
      </c>
      <c r="J54" s="1">
        <f t="shared" si="1"/>
        <v>0</v>
      </c>
      <c r="K54" s="1">
        <v>0</v>
      </c>
      <c r="L54" s="2"/>
      <c r="M54" s="5"/>
      <c r="N54" s="5"/>
      <c r="O54" s="2"/>
      <c r="P54" s="2"/>
    </row>
    <row r="55" spans="1:16" s="4" customFormat="1">
      <c r="A55" s="6" t="s">
        <v>89</v>
      </c>
      <c r="B55" s="36" t="s">
        <v>90</v>
      </c>
      <c r="C55" s="37">
        <v>1254618</v>
      </c>
      <c r="D55" s="26">
        <v>552512</v>
      </c>
      <c r="E55" s="26">
        <v>1807130</v>
      </c>
      <c r="F55" s="1">
        <v>1305480.6000000001</v>
      </c>
      <c r="G55" s="26"/>
      <c r="H55" s="26">
        <v>383769</v>
      </c>
      <c r="I55" s="1">
        <f t="shared" si="0"/>
        <v>1689249.6</v>
      </c>
      <c r="J55" s="1">
        <f t="shared" si="1"/>
        <v>0</v>
      </c>
      <c r="K55" s="1">
        <v>0</v>
      </c>
      <c r="L55" s="2"/>
      <c r="M55" s="5"/>
      <c r="N55" s="5"/>
      <c r="O55" s="2"/>
      <c r="P55" s="2"/>
    </row>
    <row r="56" spans="1:16" s="4" customFormat="1">
      <c r="A56" s="6" t="s">
        <v>91</v>
      </c>
      <c r="B56" s="36" t="s">
        <v>92</v>
      </c>
      <c r="C56" s="37">
        <v>2082489</v>
      </c>
      <c r="D56" s="26">
        <v>688989</v>
      </c>
      <c r="E56" s="26">
        <v>2771478</v>
      </c>
      <c r="F56" s="1">
        <v>2615196.6</v>
      </c>
      <c r="G56" s="26"/>
      <c r="H56" s="26">
        <v>689515</v>
      </c>
      <c r="I56" s="1">
        <f t="shared" si="0"/>
        <v>3304711.6</v>
      </c>
      <c r="J56" s="1">
        <f t="shared" si="1"/>
        <v>-533233.60000000009</v>
      </c>
      <c r="K56" s="1">
        <v>423802</v>
      </c>
      <c r="L56" s="2"/>
      <c r="M56" s="5"/>
      <c r="N56" s="5"/>
      <c r="O56" s="2"/>
      <c r="P56" s="2"/>
    </row>
    <row r="57" spans="1:16" s="4" customFormat="1">
      <c r="A57" s="6" t="s">
        <v>93</v>
      </c>
      <c r="B57" s="36" t="s">
        <v>94</v>
      </c>
      <c r="C57" s="37">
        <v>1753060</v>
      </c>
      <c r="D57" s="26">
        <v>504085</v>
      </c>
      <c r="E57" s="26">
        <v>2257145</v>
      </c>
      <c r="F57" s="1">
        <v>1305480.6000000001</v>
      </c>
      <c r="G57" s="26"/>
      <c r="H57" s="26">
        <v>220871</v>
      </c>
      <c r="I57" s="1">
        <f t="shared" si="0"/>
        <v>1526351.6</v>
      </c>
      <c r="J57" s="1">
        <f t="shared" si="1"/>
        <v>0</v>
      </c>
      <c r="K57" s="1">
        <v>0</v>
      </c>
      <c r="L57" s="2"/>
      <c r="M57" s="5"/>
      <c r="N57" s="5"/>
      <c r="O57" s="2"/>
      <c r="P57" s="2"/>
    </row>
    <row r="58" spans="1:16" s="4" customFormat="1">
      <c r="A58" s="6" t="s">
        <v>95</v>
      </c>
      <c r="B58" s="36" t="s">
        <v>96</v>
      </c>
      <c r="C58" s="37">
        <v>1218848</v>
      </c>
      <c r="D58" s="26">
        <v>437314</v>
      </c>
      <c r="E58" s="26">
        <v>1656162</v>
      </c>
      <c r="F58" s="1">
        <v>1305480.6000000001</v>
      </c>
      <c r="G58" s="26"/>
      <c r="H58" s="26">
        <v>616656.75</v>
      </c>
      <c r="I58" s="1">
        <f t="shared" si="0"/>
        <v>1922137.35</v>
      </c>
      <c r="J58" s="1">
        <f t="shared" si="1"/>
        <v>-265975.35000000009</v>
      </c>
      <c r="K58" s="1">
        <v>211391</v>
      </c>
      <c r="L58" s="2"/>
      <c r="M58" s="5"/>
      <c r="N58" s="5"/>
      <c r="O58" s="2"/>
      <c r="P58" s="2"/>
    </row>
    <row r="59" spans="1:16" s="4" customFormat="1">
      <c r="A59" s="6" t="s">
        <v>97</v>
      </c>
      <c r="B59" s="36" t="s">
        <v>98</v>
      </c>
      <c r="C59" s="37">
        <v>2897889</v>
      </c>
      <c r="D59" s="26">
        <v>706599</v>
      </c>
      <c r="E59" s="26">
        <v>3604488</v>
      </c>
      <c r="F59" s="1">
        <v>2112270</v>
      </c>
      <c r="G59" s="26"/>
      <c r="H59" s="26">
        <v>753963</v>
      </c>
      <c r="I59" s="1">
        <f t="shared" si="0"/>
        <v>2866233</v>
      </c>
      <c r="J59" s="1">
        <f t="shared" si="1"/>
        <v>0</v>
      </c>
      <c r="K59" s="1">
        <v>0</v>
      </c>
      <c r="L59" s="2"/>
      <c r="M59" s="5"/>
      <c r="N59" s="5"/>
      <c r="O59" s="2"/>
      <c r="P59" s="2"/>
    </row>
    <row r="60" spans="1:16" s="12" customFormat="1">
      <c r="A60" s="8">
        <v>5</v>
      </c>
      <c r="B60" s="38" t="s">
        <v>615</v>
      </c>
      <c r="C60" s="39"/>
      <c r="D60" s="10"/>
      <c r="E60" s="10"/>
      <c r="F60" s="7"/>
      <c r="G60" s="10"/>
      <c r="H60" s="10"/>
      <c r="I60" s="1"/>
      <c r="J60" s="1"/>
      <c r="K60" s="7"/>
      <c r="L60" s="3"/>
      <c r="M60" s="11"/>
      <c r="N60" s="11"/>
      <c r="O60" s="3"/>
      <c r="P60" s="3"/>
    </row>
    <row r="61" spans="1:16" s="4" customFormat="1">
      <c r="A61" s="6" t="s">
        <v>99</v>
      </c>
      <c r="B61" s="36" t="s">
        <v>100</v>
      </c>
      <c r="C61" s="37">
        <v>17303449</v>
      </c>
      <c r="D61" s="26">
        <v>3086264</v>
      </c>
      <c r="E61" s="26">
        <v>20389713</v>
      </c>
      <c r="F61" s="1">
        <v>5137323</v>
      </c>
      <c r="G61" s="26"/>
      <c r="H61" s="26">
        <v>12435596</v>
      </c>
      <c r="I61" s="1">
        <f t="shared" si="0"/>
        <v>17572919</v>
      </c>
      <c r="J61" s="1">
        <f t="shared" si="1"/>
        <v>0</v>
      </c>
      <c r="K61" s="1">
        <v>0</v>
      </c>
      <c r="L61" s="2"/>
      <c r="M61" s="5"/>
      <c r="N61" s="5"/>
      <c r="O61" s="2"/>
      <c r="P61" s="2"/>
    </row>
    <row r="62" spans="1:16" s="4" customFormat="1">
      <c r="A62" s="6" t="s">
        <v>101</v>
      </c>
      <c r="B62" s="36" t="s">
        <v>102</v>
      </c>
      <c r="C62" s="37">
        <v>3501655</v>
      </c>
      <c r="D62" s="26">
        <v>427023</v>
      </c>
      <c r="E62" s="26">
        <v>3928678</v>
      </c>
      <c r="F62" s="1">
        <v>1771809</v>
      </c>
      <c r="G62" s="26"/>
      <c r="H62" s="26">
        <v>1199557</v>
      </c>
      <c r="I62" s="1">
        <f t="shared" si="0"/>
        <v>2971366</v>
      </c>
      <c r="J62" s="1">
        <f t="shared" si="1"/>
        <v>0</v>
      </c>
      <c r="K62" s="1">
        <v>0</v>
      </c>
      <c r="L62" s="2"/>
      <c r="M62" s="5"/>
      <c r="N62" s="5"/>
      <c r="O62" s="2"/>
      <c r="P62" s="2"/>
    </row>
    <row r="63" spans="1:16" s="4" customFormat="1">
      <c r="A63" s="6" t="s">
        <v>103</v>
      </c>
      <c r="B63" s="36" t="s">
        <v>104</v>
      </c>
      <c r="C63" s="37">
        <v>2821580</v>
      </c>
      <c r="D63" s="26">
        <v>1650901</v>
      </c>
      <c r="E63" s="26">
        <v>8302719.1400000006</v>
      </c>
      <c r="F63" s="1">
        <v>2112270</v>
      </c>
      <c r="G63" s="26"/>
      <c r="H63" s="26">
        <v>2912460</v>
      </c>
      <c r="I63" s="1">
        <f t="shared" si="0"/>
        <v>5024730</v>
      </c>
      <c r="J63" s="1">
        <f t="shared" si="1"/>
        <v>0</v>
      </c>
      <c r="K63" s="1">
        <v>0</v>
      </c>
      <c r="L63" s="2"/>
      <c r="M63" s="5"/>
      <c r="N63" s="5"/>
      <c r="O63" s="2"/>
      <c r="P63" s="2"/>
    </row>
    <row r="64" spans="1:16" s="12" customFormat="1">
      <c r="A64" s="6" t="s">
        <v>105</v>
      </c>
      <c r="B64" s="36" t="s">
        <v>106</v>
      </c>
      <c r="C64" s="37">
        <v>6658997</v>
      </c>
      <c r="D64" s="26">
        <v>754915</v>
      </c>
      <c r="E64" s="26">
        <v>57413912</v>
      </c>
      <c r="F64" s="1">
        <v>2615197</v>
      </c>
      <c r="G64" s="26"/>
      <c r="H64" s="26">
        <v>13087749</v>
      </c>
      <c r="I64" s="1">
        <f t="shared" si="0"/>
        <v>15702946</v>
      </c>
      <c r="J64" s="1">
        <f t="shared" si="1"/>
        <v>0</v>
      </c>
      <c r="K64" s="1">
        <v>0</v>
      </c>
      <c r="L64" s="3"/>
      <c r="M64" s="11"/>
      <c r="N64" s="11"/>
      <c r="O64" s="3"/>
      <c r="P64" s="3"/>
    </row>
    <row r="65" spans="1:16" s="4" customFormat="1">
      <c r="A65" s="6" t="s">
        <v>107</v>
      </c>
      <c r="B65" s="36" t="s">
        <v>108</v>
      </c>
      <c r="C65" s="37">
        <v>7480274</v>
      </c>
      <c r="D65" s="26">
        <v>1213965</v>
      </c>
      <c r="E65" s="26">
        <v>8694239</v>
      </c>
      <c r="F65" s="1">
        <v>2615196.6</v>
      </c>
      <c r="G65" s="26"/>
      <c r="H65" s="26">
        <v>3770722.9999999995</v>
      </c>
      <c r="I65" s="1">
        <f t="shared" si="0"/>
        <v>6385919.5999999996</v>
      </c>
      <c r="J65" s="1">
        <f t="shared" si="1"/>
        <v>0</v>
      </c>
      <c r="K65" s="1">
        <v>0</v>
      </c>
      <c r="L65" s="2"/>
      <c r="M65" s="5"/>
      <c r="N65" s="5"/>
      <c r="O65" s="2"/>
      <c r="P65" s="2"/>
    </row>
    <row r="66" spans="1:16" s="4" customFormat="1">
      <c r="A66" s="6" t="s">
        <v>109</v>
      </c>
      <c r="B66" s="36" t="s">
        <v>110</v>
      </c>
      <c r="C66" s="37">
        <v>7211491</v>
      </c>
      <c r="D66" s="26">
        <v>413297</v>
      </c>
      <c r="E66" s="26">
        <v>7624788</v>
      </c>
      <c r="F66" s="1">
        <v>1834036.8</v>
      </c>
      <c r="G66" s="26"/>
      <c r="H66" s="26">
        <v>4972677</v>
      </c>
      <c r="I66" s="1">
        <f t="shared" si="0"/>
        <v>6806713.7999999998</v>
      </c>
      <c r="J66" s="1">
        <f t="shared" si="1"/>
        <v>0</v>
      </c>
      <c r="K66" s="1">
        <v>0</v>
      </c>
      <c r="L66" s="2"/>
      <c r="M66" s="5"/>
      <c r="N66" s="5"/>
      <c r="O66" s="2"/>
      <c r="P66" s="2"/>
    </row>
    <row r="67" spans="1:16" s="4" customFormat="1">
      <c r="A67" s="6" t="s">
        <v>111</v>
      </c>
      <c r="B67" s="36" t="s">
        <v>112</v>
      </c>
      <c r="C67" s="37">
        <v>8412678</v>
      </c>
      <c r="D67" s="26">
        <v>316454</v>
      </c>
      <c r="E67" s="26">
        <v>18729132</v>
      </c>
      <c r="F67" s="1">
        <v>1834036.8</v>
      </c>
      <c r="G67" s="26"/>
      <c r="H67" s="26">
        <v>16766599.599999998</v>
      </c>
      <c r="I67" s="1">
        <f t="shared" si="0"/>
        <v>18600636.399999999</v>
      </c>
      <c r="J67" s="1">
        <f t="shared" si="1"/>
        <v>0</v>
      </c>
      <c r="K67" s="1">
        <v>0</v>
      </c>
      <c r="L67" s="2"/>
      <c r="M67" s="5"/>
      <c r="N67" s="5"/>
      <c r="O67" s="2"/>
      <c r="P67" s="2"/>
    </row>
    <row r="68" spans="1:16" s="4" customFormat="1">
      <c r="A68" s="6" t="s">
        <v>113</v>
      </c>
      <c r="B68" s="36" t="s">
        <v>114</v>
      </c>
      <c r="C68" s="37">
        <v>4293696</v>
      </c>
      <c r="D68" s="26">
        <v>744240</v>
      </c>
      <c r="E68" s="26">
        <v>5037936</v>
      </c>
      <c r="F68" s="1">
        <v>2615196.6</v>
      </c>
      <c r="G68" s="26"/>
      <c r="H68" s="26">
        <v>1851797.9999999995</v>
      </c>
      <c r="I68" s="1">
        <f t="shared" si="0"/>
        <v>4466994.5999999996</v>
      </c>
      <c r="J68" s="1">
        <f t="shared" si="1"/>
        <v>0</v>
      </c>
      <c r="K68" s="1">
        <v>0</v>
      </c>
      <c r="L68" s="2"/>
      <c r="M68" s="5"/>
      <c r="N68" s="5"/>
      <c r="O68" s="2"/>
      <c r="P68" s="2"/>
    </row>
    <row r="69" spans="1:16" s="12" customFormat="1">
      <c r="A69" s="8">
        <v>6</v>
      </c>
      <c r="B69" s="38" t="s">
        <v>616</v>
      </c>
      <c r="C69" s="39"/>
      <c r="D69" s="10"/>
      <c r="E69" s="10"/>
      <c r="F69" s="7"/>
      <c r="G69" s="10"/>
      <c r="H69" s="10"/>
      <c r="I69" s="1"/>
      <c r="J69" s="1"/>
      <c r="K69" s="7"/>
      <c r="L69" s="3"/>
      <c r="M69" s="11"/>
      <c r="N69" s="11"/>
      <c r="O69" s="3"/>
      <c r="P69" s="3"/>
    </row>
    <row r="70" spans="1:16" s="4" customFormat="1">
      <c r="A70" s="6" t="s">
        <v>115</v>
      </c>
      <c r="B70" s="36" t="s">
        <v>116</v>
      </c>
      <c r="C70" s="37">
        <v>4603010</v>
      </c>
      <c r="D70" s="26">
        <v>658376</v>
      </c>
      <c r="E70" s="26">
        <v>5261386</v>
      </c>
      <c r="F70" s="1">
        <v>2682202.8000000003</v>
      </c>
      <c r="G70" s="26"/>
      <c r="H70" s="26">
        <v>3543237.4100000006</v>
      </c>
      <c r="I70" s="1">
        <f t="shared" si="0"/>
        <v>6225440.2100000009</v>
      </c>
      <c r="J70" s="1">
        <f t="shared" si="1"/>
        <v>-964054.21000000089</v>
      </c>
      <c r="K70" s="1">
        <v>766208</v>
      </c>
      <c r="L70" s="2"/>
      <c r="M70" s="5"/>
      <c r="N70" s="5"/>
      <c r="O70" s="2"/>
      <c r="P70" s="2"/>
    </row>
    <row r="71" spans="1:16" s="4" customFormat="1">
      <c r="A71" s="6" t="s">
        <v>117</v>
      </c>
      <c r="B71" s="36" t="s">
        <v>118</v>
      </c>
      <c r="C71" s="37">
        <v>1940429</v>
      </c>
      <c r="D71" s="26">
        <v>133317</v>
      </c>
      <c r="E71" s="26">
        <v>2073746</v>
      </c>
      <c r="F71" s="1">
        <v>1195360.2000000002</v>
      </c>
      <c r="G71" s="26"/>
      <c r="H71" s="26">
        <v>508515.08000000007</v>
      </c>
      <c r="I71" s="1">
        <f t="shared" si="0"/>
        <v>1703875.2800000003</v>
      </c>
      <c r="J71" s="1">
        <f t="shared" si="1"/>
        <v>0</v>
      </c>
      <c r="K71" s="1">
        <v>0</v>
      </c>
      <c r="L71" s="2"/>
      <c r="M71" s="5"/>
      <c r="N71" s="5"/>
      <c r="O71" s="2"/>
      <c r="P71" s="2"/>
    </row>
    <row r="72" spans="1:16" s="4" customFormat="1">
      <c r="A72" s="6" t="s">
        <v>119</v>
      </c>
      <c r="B72" s="36" t="s">
        <v>121</v>
      </c>
      <c r="C72" s="37">
        <v>6085195</v>
      </c>
      <c r="D72" s="26">
        <v>545267</v>
      </c>
      <c r="E72" s="26">
        <v>6630462</v>
      </c>
      <c r="F72" s="1">
        <v>1305480.6000000001</v>
      </c>
      <c r="G72" s="26">
        <v>454837</v>
      </c>
      <c r="H72" s="26">
        <v>3619714.6</v>
      </c>
      <c r="I72" s="1">
        <f t="shared" si="0"/>
        <v>5380032.2000000002</v>
      </c>
      <c r="J72" s="1">
        <f t="shared" si="1"/>
        <v>0</v>
      </c>
      <c r="K72" s="1">
        <v>0</v>
      </c>
      <c r="L72" s="2"/>
      <c r="M72" s="5"/>
      <c r="N72" s="5"/>
      <c r="O72" s="2"/>
      <c r="P72" s="2"/>
    </row>
    <row r="73" spans="1:16" s="12" customFormat="1">
      <c r="A73" s="6" t="s">
        <v>120</v>
      </c>
      <c r="B73" s="36" t="s">
        <v>123</v>
      </c>
      <c r="C73" s="37">
        <v>1370906</v>
      </c>
      <c r="D73" s="1">
        <v>240637</v>
      </c>
      <c r="E73" s="26">
        <v>1611543</v>
      </c>
      <c r="F73" s="1">
        <v>1195360.2000000002</v>
      </c>
      <c r="G73" s="26"/>
      <c r="H73" s="26">
        <v>810897.8</v>
      </c>
      <c r="I73" s="1">
        <f t="shared" ref="I73:I136" si="2">H73+G73+F73</f>
        <v>2006258.0000000002</v>
      </c>
      <c r="J73" s="1">
        <f t="shared" ref="J73:J136" si="3">IF((E73-I73)&lt;0,E73-I73,0)</f>
        <v>-394715.00000000023</v>
      </c>
      <c r="K73" s="1">
        <v>313710</v>
      </c>
      <c r="L73" s="3"/>
      <c r="M73" s="11"/>
      <c r="N73" s="11"/>
      <c r="O73" s="3"/>
      <c r="P73" s="3"/>
    </row>
    <row r="74" spans="1:16" s="2" customFormat="1">
      <c r="A74" s="6" t="s">
        <v>122</v>
      </c>
      <c r="B74" s="40" t="s">
        <v>125</v>
      </c>
      <c r="C74" s="41">
        <v>4797519</v>
      </c>
      <c r="D74" s="1">
        <v>445279</v>
      </c>
      <c r="E74" s="26">
        <v>5242798</v>
      </c>
      <c r="F74" s="1">
        <v>1527412.3019999999</v>
      </c>
      <c r="G74" s="1"/>
      <c r="H74" s="1">
        <v>1202500.0000000002</v>
      </c>
      <c r="I74" s="1">
        <f t="shared" si="2"/>
        <v>2729912.3020000001</v>
      </c>
      <c r="J74" s="1">
        <f t="shared" si="3"/>
        <v>0</v>
      </c>
      <c r="K74" s="1">
        <v>0</v>
      </c>
      <c r="M74" s="5"/>
      <c r="N74" s="5"/>
    </row>
    <row r="75" spans="1:16" s="2" customFormat="1">
      <c r="A75" s="6" t="s">
        <v>124</v>
      </c>
      <c r="B75" s="40" t="s">
        <v>127</v>
      </c>
      <c r="C75" s="41">
        <v>2596222</v>
      </c>
      <c r="D75" s="1">
        <v>645254</v>
      </c>
      <c r="E75" s="26">
        <v>4241476</v>
      </c>
      <c r="F75" s="1">
        <v>2471355.8999999994</v>
      </c>
      <c r="G75" s="1"/>
      <c r="H75" s="1">
        <v>2311705.3500000006</v>
      </c>
      <c r="I75" s="1">
        <f t="shared" si="2"/>
        <v>4783061.25</v>
      </c>
      <c r="J75" s="1">
        <f t="shared" si="3"/>
        <v>-541585.25</v>
      </c>
      <c r="K75" s="1">
        <v>430439</v>
      </c>
      <c r="M75" s="5"/>
      <c r="N75" s="5"/>
    </row>
    <row r="76" spans="1:16" s="2" customFormat="1">
      <c r="A76" s="6" t="s">
        <v>126</v>
      </c>
      <c r="B76" s="40" t="s">
        <v>130</v>
      </c>
      <c r="C76" s="41">
        <v>8365579</v>
      </c>
      <c r="D76" s="1">
        <v>579929</v>
      </c>
      <c r="E76" s="26">
        <v>8945508</v>
      </c>
      <c r="F76" s="1">
        <v>1527412.3019999999</v>
      </c>
      <c r="G76" s="1">
        <v>428773</v>
      </c>
      <c r="H76" s="1">
        <v>3967921</v>
      </c>
      <c r="I76" s="1">
        <f t="shared" si="2"/>
        <v>5924106.3020000001</v>
      </c>
      <c r="J76" s="1">
        <f t="shared" si="3"/>
        <v>0</v>
      </c>
      <c r="K76" s="1">
        <v>0</v>
      </c>
      <c r="M76" s="5"/>
      <c r="N76" s="5"/>
    </row>
    <row r="77" spans="1:16" s="2" customFormat="1">
      <c r="A77" s="6" t="s">
        <v>128</v>
      </c>
      <c r="B77" s="40" t="s">
        <v>132</v>
      </c>
      <c r="C77" s="41">
        <v>2563290</v>
      </c>
      <c r="D77" s="1">
        <v>1736454</v>
      </c>
      <c r="E77" s="26">
        <v>4299744</v>
      </c>
      <c r="F77" s="1">
        <v>3154069.8000000003</v>
      </c>
      <c r="G77" s="1"/>
      <c r="H77" s="1">
        <v>1204000.0000000005</v>
      </c>
      <c r="I77" s="1">
        <f t="shared" si="2"/>
        <v>4358069.8000000007</v>
      </c>
      <c r="J77" s="1">
        <f t="shared" si="3"/>
        <v>-58325.800000000745</v>
      </c>
      <c r="K77" s="1">
        <v>46356</v>
      </c>
      <c r="M77" s="5"/>
      <c r="N77" s="5"/>
    </row>
    <row r="78" spans="1:16" s="2" customFormat="1">
      <c r="A78" s="6" t="s">
        <v>129</v>
      </c>
      <c r="B78" s="40" t="s">
        <v>135</v>
      </c>
      <c r="C78" s="41">
        <v>1207130</v>
      </c>
      <c r="D78" s="1">
        <v>612592</v>
      </c>
      <c r="E78" s="1">
        <v>1819722</v>
      </c>
      <c r="F78" s="1">
        <v>2112270</v>
      </c>
      <c r="G78" s="1"/>
      <c r="H78" s="1">
        <v>1161488.1600000001</v>
      </c>
      <c r="I78" s="1">
        <f t="shared" si="2"/>
        <v>3273758.16</v>
      </c>
      <c r="J78" s="1">
        <f t="shared" si="3"/>
        <v>-1454036.1600000001</v>
      </c>
      <c r="K78" s="1">
        <v>1155634</v>
      </c>
      <c r="M78" s="5"/>
      <c r="N78" s="5"/>
    </row>
    <row r="79" spans="1:16" s="2" customFormat="1">
      <c r="A79" s="6" t="s">
        <v>131</v>
      </c>
      <c r="B79" s="40" t="s">
        <v>137</v>
      </c>
      <c r="C79" s="41">
        <v>6626527</v>
      </c>
      <c r="D79" s="26">
        <v>1161858</v>
      </c>
      <c r="E79" s="1">
        <v>7788385</v>
      </c>
      <c r="F79" s="1">
        <v>2615196.6</v>
      </c>
      <c r="G79" s="1"/>
      <c r="H79" s="1">
        <v>2433051.7200000002</v>
      </c>
      <c r="I79" s="1">
        <f t="shared" si="2"/>
        <v>5048248.3200000003</v>
      </c>
      <c r="J79" s="1">
        <f t="shared" si="3"/>
        <v>0</v>
      </c>
      <c r="K79" s="1">
        <v>0</v>
      </c>
      <c r="M79" s="5"/>
      <c r="N79" s="5"/>
    </row>
    <row r="80" spans="1:16" s="2" customFormat="1">
      <c r="A80" s="6" t="s">
        <v>133</v>
      </c>
      <c r="B80" s="40" t="s">
        <v>138</v>
      </c>
      <c r="C80" s="41">
        <v>2395966</v>
      </c>
      <c r="D80" s="1">
        <v>709246</v>
      </c>
      <c r="E80" s="1">
        <v>3105212</v>
      </c>
      <c r="F80" s="1">
        <v>2471355.8999999994</v>
      </c>
      <c r="G80" s="1"/>
      <c r="H80" s="1">
        <v>1205149</v>
      </c>
      <c r="I80" s="1">
        <f t="shared" si="2"/>
        <v>3676504.8999999994</v>
      </c>
      <c r="J80" s="1">
        <f t="shared" si="3"/>
        <v>-571292.89999999944</v>
      </c>
      <c r="K80" s="1">
        <v>454050</v>
      </c>
      <c r="M80" s="5"/>
      <c r="N80" s="5"/>
    </row>
    <row r="81" spans="1:16" s="2" customFormat="1">
      <c r="A81" s="6" t="s">
        <v>134</v>
      </c>
      <c r="B81" s="40" t="s">
        <v>139</v>
      </c>
      <c r="C81" s="41">
        <v>3338542</v>
      </c>
      <c r="D81" s="1">
        <v>1316505</v>
      </c>
      <c r="E81" s="1">
        <v>4655047</v>
      </c>
      <c r="F81" s="1">
        <v>2471355.8999999994</v>
      </c>
      <c r="G81" s="1"/>
      <c r="H81" s="1">
        <v>2712729.96</v>
      </c>
      <c r="I81" s="1">
        <f t="shared" si="2"/>
        <v>5184085.8599999994</v>
      </c>
      <c r="J81" s="1">
        <f t="shared" si="3"/>
        <v>-529038.8599999994</v>
      </c>
      <c r="K81" s="1">
        <v>420468</v>
      </c>
      <c r="M81" s="5"/>
      <c r="N81" s="5"/>
    </row>
    <row r="82" spans="1:16" s="4" customFormat="1">
      <c r="A82" s="6" t="s">
        <v>136</v>
      </c>
      <c r="B82" s="36" t="s">
        <v>140</v>
      </c>
      <c r="C82" s="37">
        <v>2858318</v>
      </c>
      <c r="D82" s="26">
        <v>325960</v>
      </c>
      <c r="E82" s="26">
        <v>3184278</v>
      </c>
      <c r="F82" s="1">
        <v>1305480.6000000001</v>
      </c>
      <c r="G82" s="26"/>
      <c r="H82" s="26">
        <v>1706576.12</v>
      </c>
      <c r="I82" s="1">
        <f t="shared" si="2"/>
        <v>3012056.72</v>
      </c>
      <c r="J82" s="1">
        <f t="shared" si="3"/>
        <v>0</v>
      </c>
      <c r="K82" s="1">
        <v>0</v>
      </c>
      <c r="L82" s="2"/>
      <c r="M82" s="5"/>
      <c r="N82" s="5"/>
      <c r="O82" s="2"/>
      <c r="P82" s="2"/>
    </row>
    <row r="83" spans="1:16" s="12" customFormat="1">
      <c r="A83" s="8">
        <v>7</v>
      </c>
      <c r="B83" s="38" t="s">
        <v>617</v>
      </c>
      <c r="C83" s="39"/>
      <c r="D83" s="10"/>
      <c r="E83" s="10"/>
      <c r="F83" s="7"/>
      <c r="G83" s="10"/>
      <c r="H83" s="10"/>
      <c r="I83" s="1"/>
      <c r="J83" s="1"/>
      <c r="K83" s="7"/>
      <c r="L83" s="3"/>
      <c r="M83" s="11"/>
      <c r="N83" s="11"/>
      <c r="O83" s="3"/>
      <c r="P83" s="3"/>
    </row>
    <row r="84" spans="1:16" s="4" customFormat="1">
      <c r="A84" s="6" t="s">
        <v>141</v>
      </c>
      <c r="B84" s="36" t="s">
        <v>142</v>
      </c>
      <c r="C84" s="37">
        <v>16768131</v>
      </c>
      <c r="D84" s="26">
        <v>1850730</v>
      </c>
      <c r="E84" s="26">
        <v>18618861</v>
      </c>
      <c r="F84" s="1">
        <v>4180014</v>
      </c>
      <c r="G84" s="26">
        <v>1129773</v>
      </c>
      <c r="H84" s="26">
        <v>7391002</v>
      </c>
      <c r="I84" s="1">
        <f t="shared" si="2"/>
        <v>12700789</v>
      </c>
      <c r="J84" s="1">
        <f t="shared" si="3"/>
        <v>0</v>
      </c>
      <c r="K84" s="1">
        <v>0</v>
      </c>
      <c r="L84" s="2"/>
      <c r="M84" s="5"/>
      <c r="N84" s="5"/>
      <c r="O84" s="2"/>
      <c r="P84" s="2"/>
    </row>
    <row r="85" spans="1:16" s="4" customFormat="1">
      <c r="A85" s="6" t="s">
        <v>143</v>
      </c>
      <c r="B85" s="36" t="s">
        <v>144</v>
      </c>
      <c r="C85" s="37">
        <v>3610210</v>
      </c>
      <c r="D85" s="26">
        <v>805456</v>
      </c>
      <c r="E85" s="26">
        <v>4415666</v>
      </c>
      <c r="F85" s="1">
        <v>2615196.6</v>
      </c>
      <c r="G85" s="26">
        <v>238809</v>
      </c>
      <c r="H85" s="26">
        <v>2374539.3199999998</v>
      </c>
      <c r="I85" s="1">
        <f t="shared" si="2"/>
        <v>5228544.92</v>
      </c>
      <c r="J85" s="1">
        <f t="shared" si="3"/>
        <v>-812878.91999999993</v>
      </c>
      <c r="K85" s="1">
        <v>646057</v>
      </c>
      <c r="L85" s="2"/>
      <c r="M85" s="5"/>
      <c r="N85" s="5"/>
      <c r="O85" s="2"/>
      <c r="P85" s="2"/>
    </row>
    <row r="86" spans="1:16" s="4" customFormat="1">
      <c r="A86" s="6" t="s">
        <v>145</v>
      </c>
      <c r="B86" s="36" t="s">
        <v>146</v>
      </c>
      <c r="C86" s="37">
        <v>1174399</v>
      </c>
      <c r="D86" s="26">
        <v>269870</v>
      </c>
      <c r="E86" s="26">
        <v>1444269</v>
      </c>
      <c r="F86" s="1">
        <v>1195360.2000000002</v>
      </c>
      <c r="G86" s="26"/>
      <c r="H86" s="26">
        <v>410572.84000000008</v>
      </c>
      <c r="I86" s="1">
        <f t="shared" si="2"/>
        <v>1605933.0400000003</v>
      </c>
      <c r="J86" s="1">
        <f t="shared" si="3"/>
        <v>-161664.04000000027</v>
      </c>
      <c r="K86" s="1">
        <v>128487</v>
      </c>
      <c r="L86" s="2"/>
      <c r="M86" s="5"/>
      <c r="N86" s="5"/>
      <c r="O86" s="2"/>
      <c r="P86" s="2"/>
    </row>
    <row r="87" spans="1:16" s="4" customFormat="1">
      <c r="A87" s="6" t="s">
        <v>147</v>
      </c>
      <c r="B87" s="36" t="s">
        <v>148</v>
      </c>
      <c r="C87" s="37">
        <v>5569509</v>
      </c>
      <c r="D87" s="26">
        <v>2026788</v>
      </c>
      <c r="E87" s="26">
        <v>7596297</v>
      </c>
      <c r="F87" s="1">
        <v>4103885.4</v>
      </c>
      <c r="G87" s="26"/>
      <c r="H87" s="26">
        <v>3406821.3400000003</v>
      </c>
      <c r="I87" s="1">
        <f t="shared" si="2"/>
        <v>7510706.7400000002</v>
      </c>
      <c r="J87" s="1">
        <f t="shared" si="3"/>
        <v>0</v>
      </c>
      <c r="K87" s="1">
        <v>0</v>
      </c>
      <c r="L87" s="2"/>
      <c r="M87" s="5"/>
      <c r="N87" s="5"/>
      <c r="O87" s="2"/>
      <c r="P87" s="2"/>
    </row>
    <row r="88" spans="1:16" s="4" customFormat="1">
      <c r="A88" s="6" t="s">
        <v>149</v>
      </c>
      <c r="B88" s="36" t="s">
        <v>150</v>
      </c>
      <c r="C88" s="37">
        <v>2753516</v>
      </c>
      <c r="D88" s="26">
        <v>659450</v>
      </c>
      <c r="E88" s="26">
        <v>3412966</v>
      </c>
      <c r="F88" s="1">
        <v>2615196.6</v>
      </c>
      <c r="G88" s="26"/>
      <c r="H88" s="26">
        <v>2879409.28</v>
      </c>
      <c r="I88" s="1">
        <f t="shared" si="2"/>
        <v>5494605.8799999999</v>
      </c>
      <c r="J88" s="1">
        <f t="shared" si="3"/>
        <v>-2081639.88</v>
      </c>
      <c r="K88" s="1">
        <v>1654439</v>
      </c>
      <c r="L88" s="2"/>
      <c r="M88" s="5"/>
      <c r="N88" s="5"/>
      <c r="O88" s="2"/>
      <c r="P88" s="2"/>
    </row>
    <row r="89" spans="1:16" s="12" customFormat="1">
      <c r="A89" s="6" t="s">
        <v>151</v>
      </c>
      <c r="B89" s="36" t="s">
        <v>152</v>
      </c>
      <c r="C89" s="37">
        <v>2689169</v>
      </c>
      <c r="D89" s="26">
        <v>1472518</v>
      </c>
      <c r="E89" s="26">
        <v>4161687</v>
      </c>
      <c r="F89" s="1">
        <v>2615196.6</v>
      </c>
      <c r="G89" s="26"/>
      <c r="H89" s="26">
        <v>2595940.7200000002</v>
      </c>
      <c r="I89" s="1">
        <f t="shared" si="2"/>
        <v>5211137.32</v>
      </c>
      <c r="J89" s="1">
        <f t="shared" si="3"/>
        <v>-1049450.3200000003</v>
      </c>
      <c r="K89" s="1">
        <v>834079</v>
      </c>
      <c r="L89" s="3"/>
      <c r="M89" s="11"/>
      <c r="N89" s="11"/>
      <c r="O89" s="3"/>
      <c r="P89" s="3"/>
    </row>
    <row r="90" spans="1:16" s="4" customFormat="1">
      <c r="A90" s="6" t="s">
        <v>153</v>
      </c>
      <c r="B90" s="36" t="s">
        <v>154</v>
      </c>
      <c r="C90" s="37">
        <v>1561563</v>
      </c>
      <c r="D90" s="26">
        <v>602709</v>
      </c>
      <c r="E90" s="26">
        <v>2164272</v>
      </c>
      <c r="F90" s="1">
        <v>1305480.6000000001</v>
      </c>
      <c r="G90" s="26"/>
      <c r="H90" s="26">
        <v>1371517.0100000002</v>
      </c>
      <c r="I90" s="1">
        <f t="shared" si="2"/>
        <v>2676997.6100000003</v>
      </c>
      <c r="J90" s="1">
        <f t="shared" si="3"/>
        <v>-512725.61000000034</v>
      </c>
      <c r="K90" s="1">
        <v>407502</v>
      </c>
      <c r="L90" s="2"/>
      <c r="M90" s="5"/>
      <c r="N90" s="5"/>
      <c r="O90" s="2"/>
      <c r="P90" s="2"/>
    </row>
    <row r="91" spans="1:16" s="4" customFormat="1">
      <c r="A91" s="6" t="s">
        <v>155</v>
      </c>
      <c r="B91" s="36" t="s">
        <v>156</v>
      </c>
      <c r="C91" s="37">
        <v>5883337</v>
      </c>
      <c r="D91" s="26">
        <v>2097369</v>
      </c>
      <c r="E91" s="26">
        <v>7980706</v>
      </c>
      <c r="F91" s="1">
        <v>3154069.8000000003</v>
      </c>
      <c r="G91" s="26"/>
      <c r="H91" s="26">
        <v>5338226.66</v>
      </c>
      <c r="I91" s="1">
        <f t="shared" si="2"/>
        <v>8492296.4600000009</v>
      </c>
      <c r="J91" s="1">
        <f t="shared" si="3"/>
        <v>-511590.46000000089</v>
      </c>
      <c r="K91" s="1">
        <v>406600</v>
      </c>
      <c r="L91" s="2"/>
      <c r="M91" s="5"/>
      <c r="N91" s="5"/>
      <c r="O91" s="2"/>
      <c r="P91" s="2"/>
    </row>
    <row r="92" spans="1:16" s="4" customFormat="1">
      <c r="A92" s="6" t="s">
        <v>157</v>
      </c>
      <c r="B92" s="36" t="s">
        <v>158</v>
      </c>
      <c r="C92" s="37">
        <v>4420138</v>
      </c>
      <c r="D92" s="26">
        <v>1534795</v>
      </c>
      <c r="E92" s="26">
        <v>5954933</v>
      </c>
      <c r="F92" s="1">
        <v>2112270</v>
      </c>
      <c r="G92" s="26"/>
      <c r="H92" s="26">
        <v>2873490.1399999997</v>
      </c>
      <c r="I92" s="1">
        <f t="shared" si="2"/>
        <v>4985760.1399999997</v>
      </c>
      <c r="J92" s="1">
        <f t="shared" si="3"/>
        <v>0</v>
      </c>
      <c r="K92" s="1">
        <v>0</v>
      </c>
      <c r="L92" s="2"/>
      <c r="M92" s="5"/>
      <c r="N92" s="5"/>
      <c r="O92" s="2"/>
      <c r="P92" s="2"/>
    </row>
    <row r="93" spans="1:16" s="4" customFormat="1">
      <c r="A93" s="6" t="s">
        <v>159</v>
      </c>
      <c r="B93" s="36" t="s">
        <v>160</v>
      </c>
      <c r="C93" s="37">
        <v>2530347</v>
      </c>
      <c r="D93" s="26">
        <v>1183965</v>
      </c>
      <c r="E93" s="26">
        <v>3714312</v>
      </c>
      <c r="F93" s="1">
        <v>2112270</v>
      </c>
      <c r="G93" s="26"/>
      <c r="H93" s="26">
        <v>2676253.83</v>
      </c>
      <c r="I93" s="1">
        <f t="shared" si="2"/>
        <v>4788523.83</v>
      </c>
      <c r="J93" s="1">
        <f t="shared" si="3"/>
        <v>-1074211.83</v>
      </c>
      <c r="K93" s="1">
        <v>853759</v>
      </c>
      <c r="L93" s="2"/>
      <c r="M93" s="5"/>
      <c r="N93" s="5"/>
      <c r="O93" s="2"/>
      <c r="P93" s="2"/>
    </row>
    <row r="94" spans="1:16" s="12" customFormat="1">
      <c r="A94" s="8">
        <v>8</v>
      </c>
      <c r="B94" s="38" t="s">
        <v>618</v>
      </c>
      <c r="C94" s="39"/>
      <c r="D94" s="26"/>
      <c r="E94" s="10"/>
      <c r="F94" s="7"/>
      <c r="G94" s="10"/>
      <c r="H94" s="10"/>
      <c r="I94" s="1"/>
      <c r="J94" s="1"/>
      <c r="K94" s="7"/>
      <c r="L94" s="3"/>
      <c r="M94" s="11"/>
      <c r="N94" s="11"/>
      <c r="O94" s="3"/>
      <c r="P94" s="3"/>
    </row>
    <row r="95" spans="1:16" s="4" customFormat="1">
      <c r="A95" s="6" t="s">
        <v>161</v>
      </c>
      <c r="B95" s="36" t="s">
        <v>162</v>
      </c>
      <c r="C95" s="37">
        <v>17754456</v>
      </c>
      <c r="D95" s="26">
        <v>1586364</v>
      </c>
      <c r="E95" s="26">
        <v>19340820</v>
      </c>
      <c r="F95" s="1">
        <v>4180014</v>
      </c>
      <c r="G95" s="26"/>
      <c r="H95" s="26">
        <v>11085450.609999999</v>
      </c>
      <c r="I95" s="1">
        <f t="shared" si="2"/>
        <v>15265464.609999999</v>
      </c>
      <c r="J95" s="1">
        <f t="shared" si="3"/>
        <v>0</v>
      </c>
      <c r="K95" s="1">
        <v>0</v>
      </c>
      <c r="L95" s="2"/>
      <c r="M95" s="5"/>
      <c r="N95" s="5"/>
      <c r="O95" s="2"/>
      <c r="P95" s="2"/>
    </row>
    <row r="96" spans="1:16" s="4" customFormat="1">
      <c r="A96" s="6" t="s">
        <v>163</v>
      </c>
      <c r="B96" s="36" t="s">
        <v>164</v>
      </c>
      <c r="C96" s="37">
        <v>4025248</v>
      </c>
      <c r="D96" s="26">
        <v>805142</v>
      </c>
      <c r="E96" s="26">
        <v>4830390</v>
      </c>
      <c r="F96" s="1">
        <v>2682202.8000000003</v>
      </c>
      <c r="G96" s="26"/>
      <c r="H96" s="26">
        <v>2703274.4600000004</v>
      </c>
      <c r="I96" s="1">
        <f t="shared" si="2"/>
        <v>5385477.2600000007</v>
      </c>
      <c r="J96" s="1">
        <f t="shared" si="3"/>
        <v>-555087.26000000071</v>
      </c>
      <c r="K96" s="1">
        <v>441170</v>
      </c>
      <c r="L96" s="2"/>
      <c r="M96" s="5"/>
      <c r="N96" s="5"/>
      <c r="O96" s="2"/>
      <c r="P96" s="2"/>
    </row>
    <row r="97" spans="1:16" s="4" customFormat="1">
      <c r="A97" s="6" t="s">
        <v>165</v>
      </c>
      <c r="B97" s="36" t="s">
        <v>166</v>
      </c>
      <c r="C97" s="37">
        <v>14797473</v>
      </c>
      <c r="D97" s="26">
        <v>1074880</v>
      </c>
      <c r="E97" s="26">
        <v>15872353</v>
      </c>
      <c r="F97" s="1">
        <v>2682202.8000000003</v>
      </c>
      <c r="G97" s="26">
        <v>916568</v>
      </c>
      <c r="H97" s="26">
        <v>7424773.9000000004</v>
      </c>
      <c r="I97" s="1">
        <f t="shared" si="2"/>
        <v>11023544.700000001</v>
      </c>
      <c r="J97" s="1">
        <f t="shared" si="3"/>
        <v>0</v>
      </c>
      <c r="K97" s="1">
        <v>0</v>
      </c>
      <c r="L97" s="2"/>
      <c r="M97" s="5"/>
      <c r="N97" s="5"/>
      <c r="O97" s="2"/>
      <c r="P97" s="2"/>
    </row>
    <row r="98" spans="1:16" s="4" customFormat="1">
      <c r="A98" s="6" t="s">
        <v>167</v>
      </c>
      <c r="B98" s="36" t="s">
        <v>48</v>
      </c>
      <c r="C98" s="37">
        <v>2264805</v>
      </c>
      <c r="D98" s="26">
        <v>463909</v>
      </c>
      <c r="E98" s="26">
        <v>2728714</v>
      </c>
      <c r="F98" s="1">
        <v>1305480.6000000001</v>
      </c>
      <c r="G98" s="26"/>
      <c r="H98" s="26">
        <v>1585694</v>
      </c>
      <c r="I98" s="1">
        <f t="shared" si="2"/>
        <v>2891174.6</v>
      </c>
      <c r="J98" s="1">
        <f t="shared" si="3"/>
        <v>-162460.60000000009</v>
      </c>
      <c r="K98" s="1">
        <v>129120</v>
      </c>
      <c r="L98" s="2"/>
      <c r="M98" s="5"/>
      <c r="N98" s="5"/>
      <c r="O98" s="2"/>
      <c r="P98" s="2"/>
    </row>
    <row r="99" spans="1:16" s="4" customFormat="1">
      <c r="A99" s="6" t="s">
        <v>168</v>
      </c>
      <c r="B99" s="36" t="s">
        <v>169</v>
      </c>
      <c r="C99" s="37">
        <v>1431098</v>
      </c>
      <c r="D99" s="26">
        <v>371747</v>
      </c>
      <c r="E99" s="26">
        <v>1802845</v>
      </c>
      <c r="F99" s="1">
        <v>1771809.0000000002</v>
      </c>
      <c r="G99" s="26"/>
      <c r="H99" s="26">
        <v>1452260.3899999994</v>
      </c>
      <c r="I99" s="1">
        <f t="shared" si="2"/>
        <v>3224069.3899999997</v>
      </c>
      <c r="J99" s="1">
        <f t="shared" si="3"/>
        <v>-1421224.3899999997</v>
      </c>
      <c r="K99" s="1">
        <v>1129556</v>
      </c>
      <c r="L99" s="2"/>
      <c r="M99" s="5"/>
      <c r="N99" s="5"/>
      <c r="O99" s="2"/>
      <c r="P99" s="2"/>
    </row>
    <row r="100" spans="1:16" s="4" customFormat="1">
      <c r="A100" s="6" t="s">
        <v>170</v>
      </c>
      <c r="B100" s="36" t="s">
        <v>171</v>
      </c>
      <c r="C100" s="37">
        <v>1705834</v>
      </c>
      <c r="D100" s="26">
        <v>250930</v>
      </c>
      <c r="E100" s="26">
        <v>1956764</v>
      </c>
      <c r="F100" s="1">
        <v>1195360.2000000002</v>
      </c>
      <c r="G100" s="26"/>
      <c r="H100" s="26">
        <v>980791.49000000022</v>
      </c>
      <c r="I100" s="1">
        <f t="shared" si="2"/>
        <v>2176151.6900000004</v>
      </c>
      <c r="J100" s="1">
        <f t="shared" si="3"/>
        <v>-219387.69000000041</v>
      </c>
      <c r="K100" s="1">
        <v>174364</v>
      </c>
      <c r="L100" s="2"/>
      <c r="M100" s="5"/>
      <c r="N100" s="5"/>
      <c r="O100" s="2"/>
      <c r="P100" s="2"/>
    </row>
    <row r="101" spans="1:16" s="12" customFormat="1">
      <c r="A101" s="6" t="s">
        <v>172</v>
      </c>
      <c r="B101" s="36" t="s">
        <v>173</v>
      </c>
      <c r="C101" s="37">
        <v>1014156</v>
      </c>
      <c r="D101" s="26">
        <v>318308</v>
      </c>
      <c r="E101" s="26">
        <v>1332464</v>
      </c>
      <c r="F101" s="1">
        <v>1337734.8</v>
      </c>
      <c r="G101" s="26"/>
      <c r="H101" s="26">
        <v>1174565.9999999998</v>
      </c>
      <c r="I101" s="1">
        <f t="shared" si="2"/>
        <v>2512300.7999999998</v>
      </c>
      <c r="J101" s="1">
        <f t="shared" si="3"/>
        <v>-1179836.7999999998</v>
      </c>
      <c r="K101" s="1">
        <v>937707</v>
      </c>
      <c r="L101" s="3"/>
      <c r="M101" s="11"/>
      <c r="N101" s="11"/>
      <c r="O101" s="3"/>
      <c r="P101" s="3"/>
    </row>
    <row r="102" spans="1:16" s="4" customFormat="1">
      <c r="A102" s="6" t="s">
        <v>174</v>
      </c>
      <c r="B102" s="36" t="s">
        <v>175</v>
      </c>
      <c r="C102" s="37">
        <v>964003</v>
      </c>
      <c r="D102" s="26">
        <v>288104</v>
      </c>
      <c r="E102" s="26">
        <v>1252107</v>
      </c>
      <c r="F102" s="1">
        <v>1195360.2000000002</v>
      </c>
      <c r="G102" s="26"/>
      <c r="H102" s="26">
        <v>810317.29</v>
      </c>
      <c r="I102" s="1">
        <f t="shared" si="2"/>
        <v>2005677.4900000002</v>
      </c>
      <c r="J102" s="1">
        <f t="shared" si="3"/>
        <v>-753570.49000000022</v>
      </c>
      <c r="K102" s="1">
        <v>598920</v>
      </c>
      <c r="L102" s="2"/>
      <c r="M102" s="5"/>
      <c r="N102" s="5"/>
      <c r="O102" s="2"/>
      <c r="P102" s="2"/>
    </row>
    <row r="103" spans="1:16" s="4" customFormat="1">
      <c r="A103" s="6" t="s">
        <v>176</v>
      </c>
      <c r="B103" s="36" t="s">
        <v>177</v>
      </c>
      <c r="C103" s="37">
        <v>10456856</v>
      </c>
      <c r="D103" s="26">
        <v>553748</v>
      </c>
      <c r="E103" s="26">
        <v>11010604</v>
      </c>
      <c r="F103" s="1">
        <v>1771809.0000000002</v>
      </c>
      <c r="G103" s="26"/>
      <c r="H103" s="26">
        <v>6363277</v>
      </c>
      <c r="I103" s="1">
        <f t="shared" si="2"/>
        <v>8135086</v>
      </c>
      <c r="J103" s="1">
        <f t="shared" si="3"/>
        <v>0</v>
      </c>
      <c r="K103" s="1">
        <v>0</v>
      </c>
      <c r="L103" s="2"/>
      <c r="M103" s="5"/>
      <c r="N103" s="5"/>
      <c r="O103" s="2"/>
      <c r="P103" s="2"/>
    </row>
    <row r="104" spans="1:16" s="4" customFormat="1">
      <c r="A104" s="6" t="s">
        <v>178</v>
      </c>
      <c r="B104" s="36" t="s">
        <v>179</v>
      </c>
      <c r="C104" s="37">
        <v>4744390</v>
      </c>
      <c r="D104" s="26">
        <v>659851</v>
      </c>
      <c r="E104" s="26">
        <v>5404241</v>
      </c>
      <c r="F104" s="1">
        <v>2615196.6</v>
      </c>
      <c r="G104" s="26"/>
      <c r="H104" s="26">
        <v>2961281.22</v>
      </c>
      <c r="I104" s="1">
        <f t="shared" si="2"/>
        <v>5576477.8200000003</v>
      </c>
      <c r="J104" s="1">
        <f t="shared" si="3"/>
        <v>-172236.8200000003</v>
      </c>
      <c r="K104" s="1">
        <v>136890</v>
      </c>
      <c r="L104" s="2"/>
      <c r="M104" s="5"/>
      <c r="N104" s="5"/>
      <c r="O104" s="2"/>
      <c r="P104" s="2"/>
    </row>
    <row r="105" spans="1:16" s="4" customFormat="1">
      <c r="A105" s="6" t="s">
        <v>180</v>
      </c>
      <c r="B105" s="36" t="s">
        <v>181</v>
      </c>
      <c r="C105" s="37">
        <v>1577693</v>
      </c>
      <c r="D105" s="26">
        <v>401952</v>
      </c>
      <c r="E105" s="26">
        <v>1979645</v>
      </c>
      <c r="F105" s="1">
        <v>1305480.6000000001</v>
      </c>
      <c r="G105" s="26"/>
      <c r="H105" s="26">
        <v>965201.26000000024</v>
      </c>
      <c r="I105" s="1">
        <f t="shared" si="2"/>
        <v>2270681.8600000003</v>
      </c>
      <c r="J105" s="1">
        <f t="shared" si="3"/>
        <v>-291036.86000000034</v>
      </c>
      <c r="K105" s="1">
        <v>231309</v>
      </c>
      <c r="L105" s="2"/>
      <c r="M105" s="5"/>
      <c r="N105" s="5"/>
      <c r="O105" s="2"/>
      <c r="P105" s="2"/>
    </row>
    <row r="106" spans="1:16" s="4" customFormat="1">
      <c r="A106" s="6" t="s">
        <v>182</v>
      </c>
      <c r="B106" s="36" t="s">
        <v>183</v>
      </c>
      <c r="C106" s="37">
        <v>1138050</v>
      </c>
      <c r="D106" s="26">
        <v>333023</v>
      </c>
      <c r="E106" s="26">
        <v>1471073</v>
      </c>
      <c r="F106" s="1">
        <v>1195360.2000000002</v>
      </c>
      <c r="G106" s="26"/>
      <c r="H106" s="26">
        <v>681208</v>
      </c>
      <c r="I106" s="1">
        <f t="shared" si="2"/>
        <v>1876568.2000000002</v>
      </c>
      <c r="J106" s="1">
        <f t="shared" si="3"/>
        <v>-405495.20000000019</v>
      </c>
      <c r="K106" s="1">
        <v>322278</v>
      </c>
      <c r="L106" s="2"/>
      <c r="M106" s="5"/>
      <c r="N106" s="5"/>
      <c r="O106" s="2"/>
      <c r="P106" s="2"/>
    </row>
    <row r="107" spans="1:16" s="4" customFormat="1">
      <c r="A107" s="6" t="s">
        <v>184</v>
      </c>
      <c r="B107" s="36" t="s">
        <v>185</v>
      </c>
      <c r="C107" s="37">
        <v>2247148</v>
      </c>
      <c r="D107" s="26">
        <v>547553</v>
      </c>
      <c r="E107" s="26">
        <v>2794701</v>
      </c>
      <c r="F107" s="1">
        <v>1305480.6000000001</v>
      </c>
      <c r="G107" s="26"/>
      <c r="H107" s="26">
        <v>1390524.9899999998</v>
      </c>
      <c r="I107" s="1">
        <f t="shared" si="2"/>
        <v>2696005.59</v>
      </c>
      <c r="J107" s="1">
        <f t="shared" si="3"/>
        <v>0</v>
      </c>
      <c r="K107" s="1">
        <v>0</v>
      </c>
      <c r="L107" s="2"/>
      <c r="M107" s="5"/>
      <c r="N107" s="5"/>
      <c r="O107" s="2"/>
      <c r="P107" s="2"/>
    </row>
    <row r="108" spans="1:16" s="4" customFormat="1">
      <c r="A108" s="6" t="s">
        <v>186</v>
      </c>
      <c r="B108" s="36" t="s">
        <v>187</v>
      </c>
      <c r="C108" s="37">
        <v>3289645</v>
      </c>
      <c r="D108" s="26">
        <v>587825</v>
      </c>
      <c r="E108" s="26">
        <v>3877470</v>
      </c>
      <c r="F108" s="1">
        <v>1771809.0000000002</v>
      </c>
      <c r="G108" s="26"/>
      <c r="H108" s="26">
        <v>2079541.9999999998</v>
      </c>
      <c r="I108" s="1">
        <f t="shared" si="2"/>
        <v>3851351</v>
      </c>
      <c r="J108" s="1">
        <f t="shared" si="3"/>
        <v>0</v>
      </c>
      <c r="K108" s="1">
        <v>0</v>
      </c>
      <c r="L108" s="2"/>
      <c r="M108" s="5"/>
      <c r="N108" s="5"/>
      <c r="O108" s="2"/>
      <c r="P108" s="2"/>
    </row>
    <row r="109" spans="1:16" s="4" customFormat="1">
      <c r="A109" s="6" t="s">
        <v>188</v>
      </c>
      <c r="B109" s="36" t="s">
        <v>189</v>
      </c>
      <c r="C109" s="37">
        <v>1435245</v>
      </c>
      <c r="D109" s="26">
        <v>279585</v>
      </c>
      <c r="E109" s="26">
        <v>1714830</v>
      </c>
      <c r="F109" s="1">
        <v>1422334.2000000002</v>
      </c>
      <c r="G109" s="26"/>
      <c r="H109" s="26">
        <v>1291521</v>
      </c>
      <c r="I109" s="1">
        <f t="shared" si="2"/>
        <v>2713855.2</v>
      </c>
      <c r="J109" s="1">
        <f t="shared" si="3"/>
        <v>-999025.20000000019</v>
      </c>
      <c r="K109" s="1">
        <v>794002</v>
      </c>
      <c r="L109" s="2"/>
      <c r="M109" s="5"/>
      <c r="N109" s="5"/>
      <c r="O109" s="2"/>
      <c r="P109" s="2"/>
    </row>
    <row r="110" spans="1:16" s="4" customFormat="1">
      <c r="A110" s="6" t="s">
        <v>190</v>
      </c>
      <c r="B110" s="36" t="s">
        <v>191</v>
      </c>
      <c r="C110" s="37">
        <v>1422663</v>
      </c>
      <c r="D110" s="26">
        <v>271067</v>
      </c>
      <c r="E110" s="26">
        <v>1693730</v>
      </c>
      <c r="F110" s="1">
        <v>1195360.2000000002</v>
      </c>
      <c r="G110" s="26"/>
      <c r="H110" s="26">
        <v>673980</v>
      </c>
      <c r="I110" s="1">
        <f t="shared" si="2"/>
        <v>1869340.2000000002</v>
      </c>
      <c r="J110" s="1">
        <f t="shared" si="3"/>
        <v>-175610.20000000019</v>
      </c>
      <c r="K110" s="1">
        <v>139571</v>
      </c>
      <c r="L110" s="2"/>
      <c r="M110" s="5"/>
      <c r="N110" s="5"/>
      <c r="O110" s="2"/>
      <c r="P110" s="2"/>
    </row>
    <row r="111" spans="1:16" s="12" customFormat="1">
      <c r="A111" s="8">
        <v>9</v>
      </c>
      <c r="B111" s="38" t="s">
        <v>619</v>
      </c>
      <c r="C111" s="39"/>
      <c r="D111" s="26"/>
      <c r="E111" s="10"/>
      <c r="F111" s="7"/>
      <c r="G111" s="10"/>
      <c r="H111" s="10"/>
      <c r="I111" s="1"/>
      <c r="J111" s="1"/>
      <c r="K111" s="7"/>
      <c r="L111" s="3"/>
      <c r="M111" s="11"/>
      <c r="N111" s="11"/>
      <c r="O111" s="3"/>
      <c r="P111" s="3"/>
    </row>
    <row r="112" spans="1:16" s="4" customFormat="1">
      <c r="A112" s="6" t="s">
        <v>192</v>
      </c>
      <c r="B112" s="36" t="s">
        <v>193</v>
      </c>
      <c r="C112" s="37">
        <v>12077245</v>
      </c>
      <c r="D112" s="26">
        <v>1674741</v>
      </c>
      <c r="E112" s="26">
        <v>13751986</v>
      </c>
      <c r="F112" s="1">
        <v>4180014</v>
      </c>
      <c r="G112" s="26">
        <v>800527</v>
      </c>
      <c r="H112" s="26">
        <v>7209346.9199999999</v>
      </c>
      <c r="I112" s="1">
        <f t="shared" si="2"/>
        <v>12189887.92</v>
      </c>
      <c r="J112" s="1">
        <f t="shared" si="3"/>
        <v>0</v>
      </c>
      <c r="K112" s="1">
        <v>0</v>
      </c>
      <c r="L112" s="2"/>
      <c r="M112" s="5"/>
      <c r="N112" s="5"/>
      <c r="O112" s="2"/>
      <c r="P112" s="2"/>
    </row>
    <row r="113" spans="1:16" s="4" customFormat="1">
      <c r="A113" s="6" t="s">
        <v>194</v>
      </c>
      <c r="B113" s="36" t="s">
        <v>195</v>
      </c>
      <c r="C113" s="37">
        <v>4526571</v>
      </c>
      <c r="D113" s="26">
        <v>402120</v>
      </c>
      <c r="E113" s="26">
        <v>4928691</v>
      </c>
      <c r="F113" s="1">
        <v>1771809.0000000002</v>
      </c>
      <c r="G113" s="26">
        <v>217584</v>
      </c>
      <c r="H113" s="26">
        <v>2241020</v>
      </c>
      <c r="I113" s="1">
        <f t="shared" si="2"/>
        <v>4230413</v>
      </c>
      <c r="J113" s="1">
        <f t="shared" si="3"/>
        <v>0</v>
      </c>
      <c r="K113" s="1">
        <v>0</v>
      </c>
      <c r="L113" s="2"/>
      <c r="M113" s="5"/>
      <c r="N113" s="5"/>
      <c r="O113" s="2"/>
      <c r="P113" s="2"/>
    </row>
    <row r="114" spans="1:16" s="4" customFormat="1">
      <c r="A114" s="6" t="s">
        <v>196</v>
      </c>
      <c r="B114" s="36" t="s">
        <v>197</v>
      </c>
      <c r="C114" s="37">
        <v>8160808</v>
      </c>
      <c r="D114" s="26">
        <v>311586</v>
      </c>
      <c r="E114" s="26">
        <v>8472394</v>
      </c>
      <c r="F114" s="1">
        <v>1834036.8</v>
      </c>
      <c r="G114" s="26"/>
      <c r="H114" s="26">
        <v>6319861.6100000003</v>
      </c>
      <c r="I114" s="1">
        <f t="shared" si="2"/>
        <v>8153898.4100000001</v>
      </c>
      <c r="J114" s="1">
        <f t="shared" si="3"/>
        <v>0</v>
      </c>
      <c r="K114" s="1">
        <v>0</v>
      </c>
      <c r="L114" s="2"/>
      <c r="M114" s="5"/>
      <c r="N114" s="5"/>
      <c r="O114" s="2"/>
      <c r="P114" s="2"/>
    </row>
    <row r="115" spans="1:16" s="4" customFormat="1">
      <c r="A115" s="6" t="s">
        <v>198</v>
      </c>
      <c r="B115" s="36" t="s">
        <v>199</v>
      </c>
      <c r="C115" s="37">
        <v>2170368</v>
      </c>
      <c r="D115" s="26">
        <v>188613</v>
      </c>
      <c r="E115" s="26">
        <v>2358981</v>
      </c>
      <c r="F115" s="1">
        <v>1337734.8</v>
      </c>
      <c r="G115" s="26"/>
      <c r="H115" s="26">
        <v>918490.99999999977</v>
      </c>
      <c r="I115" s="1">
        <f t="shared" si="2"/>
        <v>2256225.7999999998</v>
      </c>
      <c r="J115" s="1">
        <f t="shared" si="3"/>
        <v>0</v>
      </c>
      <c r="K115" s="1">
        <v>0</v>
      </c>
      <c r="L115" s="2"/>
      <c r="M115" s="5"/>
      <c r="N115" s="5"/>
      <c r="O115" s="2"/>
      <c r="P115" s="2"/>
    </row>
    <row r="116" spans="1:16" s="4" customFormat="1">
      <c r="A116" s="6" t="s">
        <v>200</v>
      </c>
      <c r="B116" s="36" t="s">
        <v>201</v>
      </c>
      <c r="C116" s="37">
        <v>1919496</v>
      </c>
      <c r="D116" s="26">
        <v>278391</v>
      </c>
      <c r="E116" s="26">
        <v>2197887</v>
      </c>
      <c r="F116" s="1">
        <v>1771809.0000000002</v>
      </c>
      <c r="G116" s="26"/>
      <c r="H116" s="26">
        <v>316808</v>
      </c>
      <c r="I116" s="1">
        <f t="shared" si="2"/>
        <v>2088617.0000000002</v>
      </c>
      <c r="J116" s="1">
        <f t="shared" si="3"/>
        <v>0</v>
      </c>
      <c r="K116" s="1">
        <v>0</v>
      </c>
      <c r="L116" s="2"/>
      <c r="M116" s="5"/>
      <c r="N116" s="5"/>
      <c r="O116" s="2"/>
      <c r="P116" s="2"/>
    </row>
    <row r="117" spans="1:16" s="4" customFormat="1">
      <c r="A117" s="6" t="s">
        <v>202</v>
      </c>
      <c r="B117" s="36" t="s">
        <v>203</v>
      </c>
      <c r="C117" s="37">
        <v>3040168</v>
      </c>
      <c r="D117" s="26">
        <v>228597</v>
      </c>
      <c r="E117" s="26">
        <v>3268765</v>
      </c>
      <c r="F117" s="1">
        <v>1337734.8</v>
      </c>
      <c r="G117" s="26">
        <v>120772</v>
      </c>
      <c r="H117" s="26">
        <v>1364415.7899999998</v>
      </c>
      <c r="I117" s="1">
        <f t="shared" si="2"/>
        <v>2822922.59</v>
      </c>
      <c r="J117" s="1">
        <f t="shared" si="3"/>
        <v>0</v>
      </c>
      <c r="K117" s="1">
        <v>0</v>
      </c>
      <c r="L117" s="2"/>
      <c r="M117" s="5"/>
      <c r="N117" s="5"/>
      <c r="O117" s="2"/>
      <c r="P117" s="2"/>
    </row>
    <row r="118" spans="1:16" s="4" customFormat="1">
      <c r="A118" s="6" t="s">
        <v>204</v>
      </c>
      <c r="B118" s="36" t="s">
        <v>205</v>
      </c>
      <c r="C118" s="37">
        <v>3796782</v>
      </c>
      <c r="D118" s="26">
        <v>359116</v>
      </c>
      <c r="E118" s="26">
        <v>4155898</v>
      </c>
      <c r="F118" s="1">
        <v>1771809.0000000002</v>
      </c>
      <c r="G118" s="26">
        <v>127984</v>
      </c>
      <c r="H118" s="26">
        <v>1168576.55</v>
      </c>
      <c r="I118" s="1">
        <f t="shared" si="2"/>
        <v>3068369.5500000003</v>
      </c>
      <c r="J118" s="1">
        <f t="shared" si="3"/>
        <v>0</v>
      </c>
      <c r="K118" s="1">
        <v>0</v>
      </c>
      <c r="L118" s="2"/>
      <c r="M118" s="5"/>
      <c r="N118" s="5"/>
      <c r="O118" s="2"/>
      <c r="P118" s="2"/>
    </row>
    <row r="119" spans="1:16" s="12" customFormat="1">
      <c r="A119" s="6" t="s">
        <v>206</v>
      </c>
      <c r="B119" s="36" t="s">
        <v>207</v>
      </c>
      <c r="C119" s="37">
        <v>5136889</v>
      </c>
      <c r="D119" s="26">
        <v>546973</v>
      </c>
      <c r="E119" s="26">
        <v>5683862</v>
      </c>
      <c r="F119" s="1">
        <v>1771809.0000000002</v>
      </c>
      <c r="G119" s="26"/>
      <c r="H119" s="26">
        <v>2447048</v>
      </c>
      <c r="I119" s="1">
        <f t="shared" si="2"/>
        <v>4218857</v>
      </c>
      <c r="J119" s="1">
        <f t="shared" si="3"/>
        <v>0</v>
      </c>
      <c r="K119" s="1">
        <v>0</v>
      </c>
      <c r="L119" s="3"/>
      <c r="M119" s="11"/>
      <c r="N119" s="11"/>
      <c r="O119" s="3"/>
      <c r="P119" s="3"/>
    </row>
    <row r="120" spans="1:16" s="4" customFormat="1">
      <c r="A120" s="6" t="s">
        <v>208</v>
      </c>
      <c r="B120" s="36" t="s">
        <v>209</v>
      </c>
      <c r="C120" s="37">
        <v>2409474</v>
      </c>
      <c r="D120" s="26">
        <v>744638</v>
      </c>
      <c r="E120" s="26">
        <v>5497174.8100000005</v>
      </c>
      <c r="F120" s="1">
        <v>2615196.6</v>
      </c>
      <c r="G120" s="26"/>
      <c r="H120" s="26">
        <v>1281046.73</v>
      </c>
      <c r="I120" s="1">
        <f t="shared" si="2"/>
        <v>3896243.33</v>
      </c>
      <c r="J120" s="1">
        <f t="shared" si="3"/>
        <v>0</v>
      </c>
      <c r="K120" s="1">
        <v>0</v>
      </c>
      <c r="L120" s="2"/>
      <c r="M120" s="5"/>
      <c r="N120" s="5"/>
      <c r="O120" s="2"/>
      <c r="P120" s="2"/>
    </row>
    <row r="121" spans="1:16" s="4" customFormat="1">
      <c r="A121" s="6" t="s">
        <v>210</v>
      </c>
      <c r="B121" s="36" t="s">
        <v>211</v>
      </c>
      <c r="C121" s="37">
        <v>1950547</v>
      </c>
      <c r="D121" s="26">
        <v>273109</v>
      </c>
      <c r="E121" s="26">
        <v>2223656</v>
      </c>
      <c r="F121" s="1">
        <v>1195360.2000000002</v>
      </c>
      <c r="G121" s="26">
        <v>128772</v>
      </c>
      <c r="H121" s="26">
        <v>497055.39999999991</v>
      </c>
      <c r="I121" s="1">
        <f t="shared" si="2"/>
        <v>1821187.6</v>
      </c>
      <c r="J121" s="1">
        <f t="shared" si="3"/>
        <v>0</v>
      </c>
      <c r="K121" s="1">
        <v>0</v>
      </c>
      <c r="L121" s="2"/>
      <c r="M121" s="5"/>
      <c r="N121" s="5"/>
      <c r="O121" s="2"/>
      <c r="P121" s="2"/>
    </row>
    <row r="122" spans="1:16" s="12" customFormat="1">
      <c r="A122" s="8">
        <v>10</v>
      </c>
      <c r="B122" s="38" t="s">
        <v>620</v>
      </c>
      <c r="C122" s="39"/>
      <c r="D122" s="26"/>
      <c r="E122" s="10"/>
      <c r="F122" s="7"/>
      <c r="G122" s="10"/>
      <c r="H122" s="10"/>
      <c r="I122" s="1"/>
      <c r="J122" s="1"/>
      <c r="K122" s="7"/>
      <c r="L122" s="3"/>
      <c r="M122" s="11"/>
      <c r="N122" s="11"/>
      <c r="O122" s="3"/>
      <c r="P122" s="3"/>
    </row>
    <row r="123" spans="1:16" s="4" customFormat="1">
      <c r="A123" s="6" t="s">
        <v>212</v>
      </c>
      <c r="B123" s="36" t="s">
        <v>213</v>
      </c>
      <c r="C123" s="37">
        <v>25222993</v>
      </c>
      <c r="D123" s="26">
        <v>2397924</v>
      </c>
      <c r="E123" s="26">
        <v>27620917</v>
      </c>
      <c r="F123" s="1">
        <v>5137323</v>
      </c>
      <c r="G123" s="26"/>
      <c r="H123" s="26">
        <v>12108638.599999998</v>
      </c>
      <c r="I123" s="1">
        <f t="shared" si="2"/>
        <v>17245961.599999998</v>
      </c>
      <c r="J123" s="1">
        <f t="shared" si="3"/>
        <v>0</v>
      </c>
      <c r="K123" s="1">
        <v>0</v>
      </c>
      <c r="L123" s="2"/>
      <c r="M123" s="5"/>
      <c r="N123" s="5"/>
      <c r="O123" s="2"/>
      <c r="P123" s="2"/>
    </row>
    <row r="124" spans="1:16" s="4" customFormat="1">
      <c r="A124" s="6" t="s">
        <v>214</v>
      </c>
      <c r="B124" s="36" t="s">
        <v>215</v>
      </c>
      <c r="C124" s="37">
        <v>1067296</v>
      </c>
      <c r="D124" s="26">
        <v>517252</v>
      </c>
      <c r="E124" s="26">
        <v>1984548</v>
      </c>
      <c r="F124" s="1">
        <v>1771809.0000000002</v>
      </c>
      <c r="G124" s="26"/>
      <c r="H124" s="26">
        <v>692942.38000000012</v>
      </c>
      <c r="I124" s="1">
        <f t="shared" si="2"/>
        <v>2464751.3800000004</v>
      </c>
      <c r="J124" s="1">
        <f t="shared" si="3"/>
        <v>-480203.38000000035</v>
      </c>
      <c r="K124" s="1">
        <v>381654</v>
      </c>
      <c r="L124" s="2"/>
      <c r="M124" s="5"/>
      <c r="N124" s="5"/>
      <c r="O124" s="2"/>
      <c r="P124" s="2"/>
    </row>
    <row r="125" spans="1:16" s="4" customFormat="1">
      <c r="A125" s="6" t="s">
        <v>216</v>
      </c>
      <c r="B125" s="36" t="s">
        <v>217</v>
      </c>
      <c r="C125" s="37">
        <v>2392473</v>
      </c>
      <c r="D125" s="26">
        <v>425248</v>
      </c>
      <c r="E125" s="26">
        <v>2817721</v>
      </c>
      <c r="F125" s="1">
        <v>1305480.6000000001</v>
      </c>
      <c r="G125" s="26"/>
      <c r="H125" s="26">
        <v>1030409.3999999999</v>
      </c>
      <c r="I125" s="1">
        <f t="shared" si="2"/>
        <v>2335890</v>
      </c>
      <c r="J125" s="1">
        <f t="shared" si="3"/>
        <v>0</v>
      </c>
      <c r="K125" s="1">
        <v>0</v>
      </c>
      <c r="L125" s="2"/>
      <c r="M125" s="5"/>
      <c r="N125" s="5"/>
      <c r="O125" s="2"/>
      <c r="P125" s="2"/>
    </row>
    <row r="126" spans="1:16" s="4" customFormat="1">
      <c r="A126" s="6" t="s">
        <v>218</v>
      </c>
      <c r="B126" s="36" t="s">
        <v>219</v>
      </c>
      <c r="C126" s="37">
        <v>1812647</v>
      </c>
      <c r="D126" s="26">
        <v>1698093</v>
      </c>
      <c r="E126" s="26">
        <v>3510740</v>
      </c>
      <c r="F126" s="1">
        <v>2112270</v>
      </c>
      <c r="G126" s="26"/>
      <c r="H126" s="26">
        <v>1325014.29</v>
      </c>
      <c r="I126" s="1">
        <f t="shared" si="2"/>
        <v>3437284.29</v>
      </c>
      <c r="J126" s="1">
        <f t="shared" si="3"/>
        <v>0</v>
      </c>
      <c r="K126" s="1">
        <v>0</v>
      </c>
      <c r="L126" s="2"/>
      <c r="M126" s="5"/>
      <c r="N126" s="5"/>
      <c r="O126" s="2"/>
      <c r="P126" s="2"/>
    </row>
    <row r="127" spans="1:16" s="4" customFormat="1">
      <c r="A127" s="6" t="s">
        <v>220</v>
      </c>
      <c r="B127" s="36" t="s">
        <v>35</v>
      </c>
      <c r="C127" s="37">
        <v>4129384</v>
      </c>
      <c r="D127" s="26">
        <v>512181</v>
      </c>
      <c r="E127" s="26">
        <v>4641565</v>
      </c>
      <c r="F127" s="1">
        <v>1771809.0000000002</v>
      </c>
      <c r="G127" s="26"/>
      <c r="H127" s="26">
        <v>2471373.6399999997</v>
      </c>
      <c r="I127" s="1">
        <f t="shared" si="2"/>
        <v>4243182.6399999997</v>
      </c>
      <c r="J127" s="1">
        <f t="shared" si="3"/>
        <v>0</v>
      </c>
      <c r="K127" s="1">
        <v>0</v>
      </c>
      <c r="L127" s="2"/>
      <c r="M127" s="5"/>
      <c r="N127" s="5"/>
      <c r="O127" s="2"/>
      <c r="P127" s="2"/>
    </row>
    <row r="128" spans="1:16" s="4" customFormat="1">
      <c r="A128" s="6" t="s">
        <v>221</v>
      </c>
      <c r="B128" s="36" t="s">
        <v>222</v>
      </c>
      <c r="C128" s="37">
        <v>2494424</v>
      </c>
      <c r="D128" s="26">
        <v>1058410</v>
      </c>
      <c r="E128" s="26">
        <v>3552834</v>
      </c>
      <c r="F128" s="1">
        <v>2615196.6</v>
      </c>
      <c r="G128" s="26"/>
      <c r="H128" s="26">
        <v>1432580.46</v>
      </c>
      <c r="I128" s="1">
        <f t="shared" si="2"/>
        <v>4047777.06</v>
      </c>
      <c r="J128" s="1">
        <f t="shared" si="3"/>
        <v>-494943.06000000006</v>
      </c>
      <c r="K128" s="1">
        <v>393369</v>
      </c>
      <c r="L128" s="2"/>
      <c r="M128" s="5"/>
      <c r="N128" s="5"/>
      <c r="O128" s="2"/>
      <c r="P128" s="2"/>
    </row>
    <row r="129" spans="1:16" s="4" customFormat="1">
      <c r="A129" s="6" t="s">
        <v>223</v>
      </c>
      <c r="B129" s="36" t="s">
        <v>224</v>
      </c>
      <c r="C129" s="37">
        <v>4031493</v>
      </c>
      <c r="D129" s="26">
        <v>824415</v>
      </c>
      <c r="E129" s="26">
        <v>4855908</v>
      </c>
      <c r="F129" s="1">
        <v>2615196.6</v>
      </c>
      <c r="G129" s="26"/>
      <c r="H129" s="26">
        <v>1964058.5699999998</v>
      </c>
      <c r="I129" s="1">
        <f t="shared" si="2"/>
        <v>4579255.17</v>
      </c>
      <c r="J129" s="1">
        <f t="shared" si="3"/>
        <v>0</v>
      </c>
      <c r="K129" s="1">
        <v>0</v>
      </c>
      <c r="L129" s="2"/>
      <c r="M129" s="5"/>
      <c r="N129" s="5"/>
      <c r="O129" s="2"/>
      <c r="P129" s="2"/>
    </row>
    <row r="130" spans="1:16" s="4" customFormat="1">
      <c r="A130" s="6" t="s">
        <v>225</v>
      </c>
      <c r="B130" s="36" t="s">
        <v>226</v>
      </c>
      <c r="C130" s="37">
        <v>1587913</v>
      </c>
      <c r="D130" s="26">
        <v>421625</v>
      </c>
      <c r="E130" s="26">
        <v>2009538</v>
      </c>
      <c r="F130" s="1">
        <v>1305480.6000000001</v>
      </c>
      <c r="G130" s="26"/>
      <c r="H130" s="26">
        <v>943771.4700000002</v>
      </c>
      <c r="I130" s="1">
        <f t="shared" si="2"/>
        <v>2249252.0700000003</v>
      </c>
      <c r="J130" s="1">
        <f t="shared" si="3"/>
        <v>-239714.0700000003</v>
      </c>
      <c r="K130" s="1">
        <v>190519</v>
      </c>
      <c r="L130" s="2"/>
      <c r="M130" s="5"/>
      <c r="N130" s="5"/>
      <c r="O130" s="2"/>
      <c r="P130" s="2"/>
    </row>
    <row r="131" spans="1:16" s="12" customFormat="1">
      <c r="A131" s="6" t="s">
        <v>227</v>
      </c>
      <c r="B131" s="36" t="s">
        <v>228</v>
      </c>
      <c r="C131" s="37">
        <v>13529338</v>
      </c>
      <c r="D131" s="26">
        <v>997557</v>
      </c>
      <c r="E131" s="26">
        <v>14526895</v>
      </c>
      <c r="F131" s="1">
        <v>2615196.6</v>
      </c>
      <c r="G131" s="26"/>
      <c r="H131" s="26">
        <v>11646481.48</v>
      </c>
      <c r="I131" s="1">
        <f t="shared" si="2"/>
        <v>14261678.08</v>
      </c>
      <c r="J131" s="1">
        <f t="shared" si="3"/>
        <v>0</v>
      </c>
      <c r="K131" s="1">
        <v>0</v>
      </c>
      <c r="L131" s="3"/>
      <c r="M131" s="11"/>
      <c r="N131" s="11"/>
      <c r="O131" s="3"/>
      <c r="P131" s="3"/>
    </row>
    <row r="132" spans="1:16" s="4" customFormat="1">
      <c r="A132" s="6" t="s">
        <v>229</v>
      </c>
      <c r="B132" s="36" t="s">
        <v>230</v>
      </c>
      <c r="C132" s="37">
        <v>3179694</v>
      </c>
      <c r="D132" s="26">
        <v>938877</v>
      </c>
      <c r="E132" s="26">
        <v>4618571</v>
      </c>
      <c r="F132" s="1">
        <v>2615196.6</v>
      </c>
      <c r="G132" s="26"/>
      <c r="H132" s="26">
        <v>2355110.2000000007</v>
      </c>
      <c r="I132" s="1">
        <f t="shared" si="2"/>
        <v>4970306.8000000007</v>
      </c>
      <c r="J132" s="1">
        <f t="shared" si="3"/>
        <v>-351735.80000000075</v>
      </c>
      <c r="K132" s="1">
        <v>279551</v>
      </c>
      <c r="L132" s="2"/>
      <c r="M132" s="5"/>
      <c r="N132" s="5"/>
      <c r="O132" s="2"/>
      <c r="P132" s="2"/>
    </row>
    <row r="133" spans="1:16" s="12" customFormat="1">
      <c r="A133" s="8">
        <v>11</v>
      </c>
      <c r="B133" s="38" t="s">
        <v>621</v>
      </c>
      <c r="C133" s="39"/>
      <c r="D133" s="26"/>
      <c r="E133" s="10"/>
      <c r="F133" s="7"/>
      <c r="G133" s="10"/>
      <c r="H133" s="10"/>
      <c r="I133" s="1"/>
      <c r="J133" s="1"/>
      <c r="K133" s="7"/>
      <c r="L133" s="3"/>
      <c r="M133" s="11"/>
      <c r="N133" s="11"/>
      <c r="O133" s="3"/>
      <c r="P133" s="3"/>
    </row>
    <row r="134" spans="1:16" s="4" customFormat="1">
      <c r="A134" s="6" t="s">
        <v>231</v>
      </c>
      <c r="B134" s="36" t="s">
        <v>232</v>
      </c>
      <c r="C134" s="37">
        <v>4772521</v>
      </c>
      <c r="D134" s="26">
        <v>1945726</v>
      </c>
      <c r="E134" s="26">
        <v>8718247</v>
      </c>
      <c r="F134" s="1">
        <v>3914052.6</v>
      </c>
      <c r="G134" s="26"/>
      <c r="H134" s="26">
        <v>4793974.7200000007</v>
      </c>
      <c r="I134" s="1">
        <f t="shared" si="2"/>
        <v>8708027.3200000003</v>
      </c>
      <c r="J134" s="1">
        <f t="shared" si="3"/>
        <v>0</v>
      </c>
      <c r="K134" s="1">
        <v>0</v>
      </c>
      <c r="L134" s="2"/>
      <c r="M134" s="5"/>
      <c r="N134" s="5"/>
      <c r="O134" s="2"/>
      <c r="P134" s="2"/>
    </row>
    <row r="135" spans="1:16" s="4" customFormat="1">
      <c r="A135" s="6" t="s">
        <v>233</v>
      </c>
      <c r="B135" s="36" t="s">
        <v>234</v>
      </c>
      <c r="C135" s="37">
        <v>6416242</v>
      </c>
      <c r="D135" s="26">
        <v>851135</v>
      </c>
      <c r="E135" s="26">
        <v>7267377</v>
      </c>
      <c r="F135" s="1">
        <v>2615196.6</v>
      </c>
      <c r="G135" s="26"/>
      <c r="H135" s="26">
        <v>4171677.82</v>
      </c>
      <c r="I135" s="1">
        <f t="shared" si="2"/>
        <v>6786874.4199999999</v>
      </c>
      <c r="J135" s="1">
        <f t="shared" si="3"/>
        <v>0</v>
      </c>
      <c r="K135" s="1">
        <v>0</v>
      </c>
      <c r="L135" s="2"/>
      <c r="M135" s="5"/>
      <c r="N135" s="5"/>
      <c r="O135" s="2"/>
      <c r="P135" s="2"/>
    </row>
    <row r="136" spans="1:16" s="4" customFormat="1">
      <c r="A136" s="6" t="s">
        <v>235</v>
      </c>
      <c r="B136" s="36" t="s">
        <v>236</v>
      </c>
      <c r="C136" s="37">
        <v>3569503</v>
      </c>
      <c r="D136" s="26">
        <v>791395</v>
      </c>
      <c r="E136" s="26">
        <v>5360898</v>
      </c>
      <c r="F136" s="1">
        <v>2112270</v>
      </c>
      <c r="G136" s="26"/>
      <c r="H136" s="26">
        <v>3031894</v>
      </c>
      <c r="I136" s="1">
        <f t="shared" si="2"/>
        <v>5144164</v>
      </c>
      <c r="J136" s="1">
        <f t="shared" si="3"/>
        <v>0</v>
      </c>
      <c r="K136" s="1">
        <v>0</v>
      </c>
      <c r="L136" s="2"/>
      <c r="M136" s="5"/>
      <c r="N136" s="5"/>
      <c r="O136" s="2"/>
      <c r="P136" s="2"/>
    </row>
    <row r="137" spans="1:16" s="4" customFormat="1">
      <c r="A137" s="6" t="s">
        <v>237</v>
      </c>
      <c r="B137" s="36" t="s">
        <v>238</v>
      </c>
      <c r="C137" s="37">
        <v>5519458</v>
      </c>
      <c r="D137" s="26">
        <v>2895143</v>
      </c>
      <c r="E137" s="26">
        <v>8414601</v>
      </c>
      <c r="F137" s="1">
        <v>3154069.8000000003</v>
      </c>
      <c r="G137" s="26"/>
      <c r="H137" s="26">
        <v>5126780.4700000007</v>
      </c>
      <c r="I137" s="1">
        <f t="shared" ref="I137:I200" si="4">H137+G137+F137</f>
        <v>8280850.2700000014</v>
      </c>
      <c r="J137" s="1">
        <f t="shared" ref="J137:J200" si="5">IF((E137-I137)&lt;0,E137-I137,0)</f>
        <v>0</v>
      </c>
      <c r="K137" s="1">
        <v>0</v>
      </c>
      <c r="L137" s="2"/>
      <c r="M137" s="5"/>
      <c r="N137" s="5"/>
      <c r="O137" s="2"/>
      <c r="P137" s="2"/>
    </row>
    <row r="138" spans="1:16" s="4" customFormat="1">
      <c r="A138" s="6" t="s">
        <v>239</v>
      </c>
      <c r="B138" s="36" t="s">
        <v>240</v>
      </c>
      <c r="C138" s="37">
        <v>3631436</v>
      </c>
      <c r="D138" s="26">
        <v>2050432</v>
      </c>
      <c r="E138" s="26">
        <v>5681868</v>
      </c>
      <c r="F138" s="1">
        <v>3154069.8000000003</v>
      </c>
      <c r="G138" s="26"/>
      <c r="H138" s="26">
        <v>2768000.7600000002</v>
      </c>
      <c r="I138" s="1">
        <f t="shared" si="4"/>
        <v>5922070.5600000005</v>
      </c>
      <c r="J138" s="1">
        <f t="shared" si="5"/>
        <v>-240202.56000000052</v>
      </c>
      <c r="K138" s="1">
        <v>190907</v>
      </c>
      <c r="L138" s="2"/>
      <c r="M138" s="5"/>
      <c r="N138" s="5"/>
      <c r="O138" s="2"/>
      <c r="P138" s="2"/>
    </row>
    <row r="139" spans="1:16" s="4" customFormat="1">
      <c r="A139" s="6" t="s">
        <v>241</v>
      </c>
      <c r="B139" s="36" t="s">
        <v>242</v>
      </c>
      <c r="C139" s="37">
        <v>21419965</v>
      </c>
      <c r="D139" s="26">
        <v>7046109</v>
      </c>
      <c r="E139" s="26">
        <v>28466074</v>
      </c>
      <c r="F139" s="1">
        <v>5046859.2</v>
      </c>
      <c r="G139" s="26"/>
      <c r="H139" s="26">
        <v>13911000</v>
      </c>
      <c r="I139" s="1">
        <f t="shared" si="4"/>
        <v>18957859.199999999</v>
      </c>
      <c r="J139" s="1">
        <f t="shared" si="5"/>
        <v>0</v>
      </c>
      <c r="K139" s="1">
        <v>0</v>
      </c>
      <c r="L139" s="2"/>
      <c r="M139" s="5"/>
      <c r="N139" s="5"/>
      <c r="O139" s="2"/>
      <c r="P139" s="2"/>
    </row>
    <row r="140" spans="1:16" s="4" customFormat="1">
      <c r="A140" s="6" t="s">
        <v>243</v>
      </c>
      <c r="B140" s="36" t="s">
        <v>244</v>
      </c>
      <c r="C140" s="37">
        <v>3089197</v>
      </c>
      <c r="D140" s="26">
        <v>2159634</v>
      </c>
      <c r="E140" s="26">
        <v>5248831</v>
      </c>
      <c r="F140" s="1">
        <v>3154069.8000000003</v>
      </c>
      <c r="G140" s="26"/>
      <c r="H140" s="26">
        <v>4762504.7299999986</v>
      </c>
      <c r="I140" s="1">
        <f t="shared" si="4"/>
        <v>7916574.5299999993</v>
      </c>
      <c r="J140" s="1">
        <f t="shared" si="5"/>
        <v>-2667743.5299999993</v>
      </c>
      <c r="K140" s="1">
        <v>2120261</v>
      </c>
      <c r="L140" s="2"/>
      <c r="M140" s="5"/>
      <c r="N140" s="5"/>
      <c r="O140" s="2"/>
      <c r="P140" s="2"/>
    </row>
    <row r="141" spans="1:16" s="4" customFormat="1">
      <c r="A141" s="6" t="s">
        <v>245</v>
      </c>
      <c r="B141" s="36" t="s">
        <v>246</v>
      </c>
      <c r="C141" s="37">
        <v>17977594</v>
      </c>
      <c r="D141" s="26">
        <v>2679307</v>
      </c>
      <c r="E141" s="26">
        <v>20656901</v>
      </c>
      <c r="F141" s="1">
        <v>3154069.8000000003</v>
      </c>
      <c r="G141" s="26"/>
      <c r="H141" s="26">
        <v>11977263.170000002</v>
      </c>
      <c r="I141" s="1">
        <f t="shared" si="4"/>
        <v>15131332.970000003</v>
      </c>
      <c r="J141" s="1">
        <f t="shared" si="5"/>
        <v>0</v>
      </c>
      <c r="K141" s="1">
        <v>0</v>
      </c>
      <c r="L141" s="2"/>
      <c r="M141" s="5"/>
      <c r="N141" s="5"/>
      <c r="O141" s="2"/>
      <c r="P141" s="2"/>
    </row>
    <row r="142" spans="1:16" s="4" customFormat="1">
      <c r="A142" s="6" t="s">
        <v>247</v>
      </c>
      <c r="B142" s="36" t="s">
        <v>248</v>
      </c>
      <c r="C142" s="37">
        <v>13315972</v>
      </c>
      <c r="D142" s="26">
        <v>2205242</v>
      </c>
      <c r="E142" s="26">
        <v>15521214</v>
      </c>
      <c r="F142" s="1">
        <v>3914052.6</v>
      </c>
      <c r="G142" s="26"/>
      <c r="H142" s="26">
        <v>7490787.1100000013</v>
      </c>
      <c r="I142" s="1">
        <f t="shared" si="4"/>
        <v>11404839.710000001</v>
      </c>
      <c r="J142" s="1">
        <f t="shared" si="5"/>
        <v>0</v>
      </c>
      <c r="K142" s="1">
        <v>0</v>
      </c>
      <c r="L142" s="2"/>
      <c r="M142" s="5"/>
      <c r="N142" s="5"/>
      <c r="O142" s="2"/>
      <c r="P142" s="2"/>
    </row>
    <row r="143" spans="1:16" s="12" customFormat="1">
      <c r="A143" s="6" t="s">
        <v>249</v>
      </c>
      <c r="B143" s="36" t="s">
        <v>250</v>
      </c>
      <c r="C143" s="37">
        <v>11429637</v>
      </c>
      <c r="D143" s="26">
        <v>2585522</v>
      </c>
      <c r="E143" s="26">
        <v>14015159</v>
      </c>
      <c r="F143" s="1">
        <v>3154069.8000000003</v>
      </c>
      <c r="G143" s="26"/>
      <c r="H143" s="26">
        <v>10283852.68</v>
      </c>
      <c r="I143" s="1">
        <f t="shared" si="4"/>
        <v>13437922.48</v>
      </c>
      <c r="J143" s="1">
        <f t="shared" si="5"/>
        <v>0</v>
      </c>
      <c r="K143" s="1">
        <v>0</v>
      </c>
      <c r="L143" s="3"/>
      <c r="M143" s="11"/>
      <c r="N143" s="11"/>
      <c r="O143" s="3"/>
      <c r="P143" s="3"/>
    </row>
    <row r="144" spans="1:16" s="4" customFormat="1">
      <c r="A144" s="6" t="s">
        <v>251</v>
      </c>
      <c r="B144" s="36" t="s">
        <v>252</v>
      </c>
      <c r="C144" s="37">
        <v>2673875</v>
      </c>
      <c r="D144" s="26">
        <v>537018</v>
      </c>
      <c r="E144" s="26">
        <v>4710893</v>
      </c>
      <c r="F144" s="1">
        <v>1305480.6000000001</v>
      </c>
      <c r="G144" s="26"/>
      <c r="H144" s="26">
        <v>3836323.9999999995</v>
      </c>
      <c r="I144" s="1">
        <f t="shared" si="4"/>
        <v>5141804.5999999996</v>
      </c>
      <c r="J144" s="1">
        <f t="shared" si="5"/>
        <v>-430911.59999999963</v>
      </c>
      <c r="K144" s="1">
        <v>342479</v>
      </c>
      <c r="L144" s="2"/>
      <c r="M144" s="5"/>
      <c r="N144" s="5"/>
      <c r="O144" s="2"/>
      <c r="P144" s="2"/>
    </row>
    <row r="145" spans="1:16" s="4" customFormat="1">
      <c r="A145" s="6" t="s">
        <v>253</v>
      </c>
      <c r="B145" s="36" t="s">
        <v>254</v>
      </c>
      <c r="C145" s="37">
        <v>8401249</v>
      </c>
      <c r="D145" s="26">
        <v>1334194</v>
      </c>
      <c r="E145" s="26">
        <v>9735443</v>
      </c>
      <c r="F145" s="1">
        <v>2112270</v>
      </c>
      <c r="G145" s="26"/>
      <c r="H145" s="26">
        <v>6954562</v>
      </c>
      <c r="I145" s="1">
        <f t="shared" si="4"/>
        <v>9066832</v>
      </c>
      <c r="J145" s="1">
        <f t="shared" si="5"/>
        <v>0</v>
      </c>
      <c r="K145" s="1">
        <v>0</v>
      </c>
      <c r="L145" s="2"/>
      <c r="M145" s="5"/>
      <c r="N145" s="5"/>
      <c r="O145" s="2"/>
      <c r="P145" s="2"/>
    </row>
    <row r="146" spans="1:16" s="4" customFormat="1">
      <c r="A146" s="6" t="s">
        <v>255</v>
      </c>
      <c r="B146" s="36" t="s">
        <v>256</v>
      </c>
      <c r="C146" s="37">
        <v>4766110</v>
      </c>
      <c r="D146" s="26">
        <v>2559185</v>
      </c>
      <c r="E146" s="26">
        <v>12325295</v>
      </c>
      <c r="F146" s="1">
        <v>3914052.6</v>
      </c>
      <c r="G146" s="26"/>
      <c r="H146" s="26">
        <v>8094699</v>
      </c>
      <c r="I146" s="1">
        <f t="shared" si="4"/>
        <v>12008751.6</v>
      </c>
      <c r="J146" s="1">
        <f t="shared" si="5"/>
        <v>0</v>
      </c>
      <c r="K146" s="1">
        <v>0</v>
      </c>
      <c r="L146" s="2"/>
      <c r="M146" s="5"/>
      <c r="N146" s="5"/>
      <c r="O146" s="2"/>
      <c r="P146" s="2"/>
    </row>
    <row r="147" spans="1:16" s="4" customFormat="1">
      <c r="A147" s="6" t="s">
        <v>257</v>
      </c>
      <c r="B147" s="36" t="s">
        <v>258</v>
      </c>
      <c r="C147" s="37">
        <v>8026892</v>
      </c>
      <c r="D147" s="26">
        <v>1343829</v>
      </c>
      <c r="E147" s="26">
        <v>9370721</v>
      </c>
      <c r="F147" s="1">
        <v>2112270</v>
      </c>
      <c r="G147" s="26"/>
      <c r="H147" s="26">
        <v>4050000</v>
      </c>
      <c r="I147" s="1">
        <f t="shared" si="4"/>
        <v>6162270</v>
      </c>
      <c r="J147" s="1">
        <f t="shared" si="5"/>
        <v>0</v>
      </c>
      <c r="K147" s="1">
        <v>0</v>
      </c>
      <c r="L147" s="2"/>
      <c r="M147" s="5"/>
      <c r="N147" s="5"/>
      <c r="O147" s="2"/>
      <c r="P147" s="2"/>
    </row>
    <row r="148" spans="1:16" s="4" customFormat="1">
      <c r="A148" s="6" t="s">
        <v>259</v>
      </c>
      <c r="B148" s="36" t="s">
        <v>138</v>
      </c>
      <c r="C148" s="37">
        <v>15488638</v>
      </c>
      <c r="D148" s="26">
        <v>2186613</v>
      </c>
      <c r="E148" s="26">
        <v>17675251</v>
      </c>
      <c r="F148" s="1">
        <v>3154069.8000000003</v>
      </c>
      <c r="G148" s="26"/>
      <c r="H148" s="26">
        <v>11962765</v>
      </c>
      <c r="I148" s="1">
        <f t="shared" si="4"/>
        <v>15116834.800000001</v>
      </c>
      <c r="J148" s="1">
        <f t="shared" si="5"/>
        <v>0</v>
      </c>
      <c r="K148" s="1">
        <v>0</v>
      </c>
      <c r="L148" s="2"/>
      <c r="M148" s="5"/>
      <c r="N148" s="5"/>
      <c r="O148" s="2"/>
      <c r="P148" s="2"/>
    </row>
    <row r="149" spans="1:16" s="4" customFormat="1">
      <c r="A149" s="6" t="s">
        <v>260</v>
      </c>
      <c r="B149" s="36" t="s">
        <v>261</v>
      </c>
      <c r="C149" s="37">
        <v>1981189</v>
      </c>
      <c r="D149" s="26">
        <v>979608</v>
      </c>
      <c r="E149" s="26">
        <v>2480686</v>
      </c>
      <c r="F149" s="1">
        <v>2112270</v>
      </c>
      <c r="G149" s="26"/>
      <c r="H149" s="26">
        <v>853969</v>
      </c>
      <c r="I149" s="1">
        <f t="shared" si="4"/>
        <v>2966239</v>
      </c>
      <c r="J149" s="1">
        <f t="shared" si="5"/>
        <v>-485553</v>
      </c>
      <c r="K149" s="1">
        <v>385906</v>
      </c>
      <c r="L149" s="2"/>
      <c r="M149" s="5"/>
      <c r="N149" s="5"/>
      <c r="O149" s="2"/>
      <c r="P149" s="2"/>
    </row>
    <row r="150" spans="1:16" s="4" customFormat="1">
      <c r="A150" s="6" t="s">
        <v>262</v>
      </c>
      <c r="B150" s="36" t="s">
        <v>263</v>
      </c>
      <c r="C150" s="37">
        <v>16698816</v>
      </c>
      <c r="D150" s="26">
        <v>3915861</v>
      </c>
      <c r="E150" s="26">
        <v>20614677</v>
      </c>
      <c r="F150" s="1">
        <v>3714663.0000000005</v>
      </c>
      <c r="G150" s="26"/>
      <c r="H150" s="26">
        <v>15589810.120000001</v>
      </c>
      <c r="I150" s="1">
        <f t="shared" si="4"/>
        <v>19304473.120000001</v>
      </c>
      <c r="J150" s="1">
        <f t="shared" si="5"/>
        <v>0</v>
      </c>
      <c r="K150" s="1">
        <v>0</v>
      </c>
      <c r="L150" s="2"/>
      <c r="M150" s="5"/>
      <c r="N150" s="5"/>
      <c r="O150" s="2"/>
      <c r="P150" s="2"/>
    </row>
    <row r="151" spans="1:16" s="12" customFormat="1">
      <c r="A151" s="8">
        <v>12</v>
      </c>
      <c r="B151" s="38" t="s">
        <v>628</v>
      </c>
      <c r="C151" s="39"/>
      <c r="D151" s="26"/>
      <c r="E151" s="10"/>
      <c r="F151" s="7"/>
      <c r="G151" s="10"/>
      <c r="H151" s="10"/>
      <c r="I151" s="1"/>
      <c r="J151" s="1"/>
      <c r="K151" s="7"/>
      <c r="L151" s="3"/>
      <c r="M151" s="11"/>
      <c r="N151" s="11"/>
      <c r="O151" s="3"/>
      <c r="P151" s="3"/>
    </row>
    <row r="152" spans="1:16" s="4" customFormat="1">
      <c r="A152" s="6" t="s">
        <v>264</v>
      </c>
      <c r="B152" s="42" t="s">
        <v>265</v>
      </c>
      <c r="C152" s="37">
        <v>10187526</v>
      </c>
      <c r="D152" s="26">
        <v>1316691</v>
      </c>
      <c r="E152" s="26">
        <v>11504217</v>
      </c>
      <c r="F152" s="1">
        <v>2682202.8000000003</v>
      </c>
      <c r="G152" s="26"/>
      <c r="H152" s="26">
        <v>6230102</v>
      </c>
      <c r="I152" s="1">
        <f t="shared" si="4"/>
        <v>8912304.8000000007</v>
      </c>
      <c r="J152" s="1">
        <f t="shared" si="5"/>
        <v>0</v>
      </c>
      <c r="K152" s="1">
        <v>0</v>
      </c>
      <c r="L152" s="2"/>
      <c r="M152" s="5"/>
      <c r="N152" s="5"/>
      <c r="O152" s="2"/>
      <c r="P152" s="2"/>
    </row>
    <row r="153" spans="1:16" s="4" customFormat="1">
      <c r="A153" s="6" t="s">
        <v>266</v>
      </c>
      <c r="B153" s="43" t="s">
        <v>267</v>
      </c>
      <c r="C153" s="37">
        <v>15172466</v>
      </c>
      <c r="D153" s="26">
        <v>3906852</v>
      </c>
      <c r="E153" s="26">
        <v>19079318</v>
      </c>
      <c r="F153" s="1">
        <v>5137323</v>
      </c>
      <c r="G153" s="26"/>
      <c r="H153" s="26">
        <v>12097688.460000001</v>
      </c>
      <c r="I153" s="1">
        <f t="shared" si="4"/>
        <v>17235011.460000001</v>
      </c>
      <c r="J153" s="1">
        <f t="shared" si="5"/>
        <v>0</v>
      </c>
      <c r="K153" s="1">
        <v>0</v>
      </c>
      <c r="L153" s="2"/>
      <c r="M153" s="5"/>
      <c r="N153" s="5"/>
      <c r="O153" s="2"/>
      <c r="P153" s="2"/>
    </row>
    <row r="154" spans="1:16" s="4" customFormat="1">
      <c r="A154" s="6" t="s">
        <v>268</v>
      </c>
      <c r="B154" s="36" t="s">
        <v>269</v>
      </c>
      <c r="C154" s="37">
        <v>9597318</v>
      </c>
      <c r="D154" s="26">
        <v>2344556</v>
      </c>
      <c r="E154" s="26">
        <v>11941874</v>
      </c>
      <c r="F154" s="1">
        <v>3154069.8000000003</v>
      </c>
      <c r="G154" s="26"/>
      <c r="H154" s="26">
        <v>7373257.8500000015</v>
      </c>
      <c r="I154" s="1">
        <f t="shared" si="4"/>
        <v>10527327.650000002</v>
      </c>
      <c r="J154" s="1">
        <f t="shared" si="5"/>
        <v>0</v>
      </c>
      <c r="K154" s="1">
        <v>0</v>
      </c>
      <c r="L154" s="2"/>
      <c r="M154" s="5"/>
      <c r="N154" s="5"/>
      <c r="O154" s="2"/>
      <c r="P154" s="2"/>
    </row>
    <row r="155" spans="1:16" s="4" customFormat="1">
      <c r="A155" s="6" t="s">
        <v>270</v>
      </c>
      <c r="B155" s="36" t="s">
        <v>271</v>
      </c>
      <c r="C155" s="37">
        <v>3016435</v>
      </c>
      <c r="D155" s="26">
        <v>564683</v>
      </c>
      <c r="E155" s="26">
        <v>5581118</v>
      </c>
      <c r="F155" s="1">
        <v>1305480.6000000001</v>
      </c>
      <c r="G155" s="26"/>
      <c r="H155" s="26">
        <v>3196366.0900000003</v>
      </c>
      <c r="I155" s="1">
        <f t="shared" si="4"/>
        <v>4501846.6900000004</v>
      </c>
      <c r="J155" s="1">
        <f t="shared" si="5"/>
        <v>0</v>
      </c>
      <c r="K155" s="1">
        <v>0</v>
      </c>
      <c r="L155" s="2"/>
      <c r="M155" s="5"/>
      <c r="N155" s="5"/>
      <c r="O155" s="2"/>
      <c r="P155" s="2"/>
    </row>
    <row r="156" spans="1:16" s="4" customFormat="1">
      <c r="A156" s="6" t="s">
        <v>272</v>
      </c>
      <c r="B156" s="36" t="s">
        <v>273</v>
      </c>
      <c r="C156" s="37">
        <v>4406009</v>
      </c>
      <c r="D156" s="26">
        <v>602382</v>
      </c>
      <c r="E156" s="26">
        <v>5008391</v>
      </c>
      <c r="F156" s="1">
        <v>1771809.0000000002</v>
      </c>
      <c r="G156" s="26"/>
      <c r="H156" s="26">
        <v>3090336.04</v>
      </c>
      <c r="I156" s="1">
        <f t="shared" si="4"/>
        <v>4862145.04</v>
      </c>
      <c r="J156" s="1">
        <f t="shared" si="5"/>
        <v>0</v>
      </c>
      <c r="K156" s="1">
        <v>0</v>
      </c>
      <c r="L156" s="2"/>
      <c r="M156" s="5"/>
      <c r="N156" s="5"/>
      <c r="O156" s="2"/>
      <c r="P156" s="2"/>
    </row>
    <row r="157" spans="1:16" s="4" customFormat="1">
      <c r="A157" s="6" t="s">
        <v>274</v>
      </c>
      <c r="B157" s="36" t="s">
        <v>275</v>
      </c>
      <c r="C157" s="37">
        <v>4594942</v>
      </c>
      <c r="D157" s="26">
        <v>615215</v>
      </c>
      <c r="E157" s="26">
        <v>85210157</v>
      </c>
      <c r="F157" s="1">
        <v>2615196.6</v>
      </c>
      <c r="G157" s="26"/>
      <c r="H157" s="26">
        <v>7236287</v>
      </c>
      <c r="I157" s="1">
        <f t="shared" si="4"/>
        <v>9851483.5999999996</v>
      </c>
      <c r="J157" s="1">
        <f t="shared" si="5"/>
        <v>0</v>
      </c>
      <c r="K157" s="1">
        <v>0</v>
      </c>
      <c r="L157" s="2"/>
      <c r="M157" s="5"/>
      <c r="N157" s="5"/>
      <c r="O157" s="2"/>
      <c r="P157" s="2"/>
    </row>
    <row r="158" spans="1:16" s="4" customFormat="1">
      <c r="A158" s="6" t="s">
        <v>276</v>
      </c>
      <c r="B158" s="36" t="s">
        <v>277</v>
      </c>
      <c r="C158" s="37">
        <v>4954803</v>
      </c>
      <c r="D158" s="26">
        <v>863868</v>
      </c>
      <c r="E158" s="26">
        <v>5818671</v>
      </c>
      <c r="F158" s="1">
        <v>2615196.6</v>
      </c>
      <c r="G158" s="26"/>
      <c r="H158" s="26">
        <v>2816414.4099999997</v>
      </c>
      <c r="I158" s="1">
        <f t="shared" si="4"/>
        <v>5431611.0099999998</v>
      </c>
      <c r="J158" s="1">
        <f t="shared" si="5"/>
        <v>0</v>
      </c>
      <c r="K158" s="1">
        <v>0</v>
      </c>
      <c r="L158" s="2"/>
      <c r="M158" s="5"/>
      <c r="N158" s="5"/>
      <c r="O158" s="2"/>
      <c r="P158" s="2"/>
    </row>
    <row r="159" spans="1:16" s="4" customFormat="1">
      <c r="A159" s="6" t="s">
        <v>278</v>
      </c>
      <c r="B159" s="36" t="s">
        <v>279</v>
      </c>
      <c r="C159" s="37">
        <v>1116629</v>
      </c>
      <c r="D159" s="26">
        <v>745156</v>
      </c>
      <c r="E159" s="26">
        <v>2591785</v>
      </c>
      <c r="F159" s="1">
        <v>2112270</v>
      </c>
      <c r="G159" s="26"/>
      <c r="H159" s="26">
        <v>1636150.96</v>
      </c>
      <c r="I159" s="1">
        <f t="shared" si="4"/>
        <v>3748420.96</v>
      </c>
      <c r="J159" s="1">
        <f t="shared" si="5"/>
        <v>-1156635.96</v>
      </c>
      <c r="K159" s="1">
        <v>919267</v>
      </c>
      <c r="L159" s="2"/>
      <c r="M159" s="5"/>
      <c r="N159" s="5"/>
      <c r="O159" s="2"/>
      <c r="P159" s="2"/>
    </row>
    <row r="160" spans="1:16" s="12" customFormat="1">
      <c r="A160" s="8">
        <v>13</v>
      </c>
      <c r="B160" s="38" t="s">
        <v>626</v>
      </c>
      <c r="C160" s="39"/>
      <c r="D160" s="26"/>
      <c r="E160" s="10"/>
      <c r="F160" s="7"/>
      <c r="G160" s="10"/>
      <c r="H160" s="10"/>
      <c r="I160" s="1"/>
      <c r="J160" s="1"/>
      <c r="K160" s="7"/>
      <c r="L160" s="3"/>
      <c r="M160" s="11"/>
      <c r="N160" s="11"/>
      <c r="O160" s="3"/>
      <c r="P160" s="3"/>
    </row>
    <row r="161" spans="1:16" s="4" customFormat="1">
      <c r="A161" s="6" t="s">
        <v>280</v>
      </c>
      <c r="B161" s="36" t="s">
        <v>281</v>
      </c>
      <c r="C161" s="37">
        <v>3267947</v>
      </c>
      <c r="D161" s="26">
        <v>1068254</v>
      </c>
      <c r="E161" s="26">
        <v>4336201</v>
      </c>
      <c r="F161" s="1">
        <v>2615196.6</v>
      </c>
      <c r="G161" s="26"/>
      <c r="H161" s="26">
        <v>1920305.4099999997</v>
      </c>
      <c r="I161" s="1">
        <f t="shared" si="4"/>
        <v>4535502.01</v>
      </c>
      <c r="J161" s="1">
        <f t="shared" si="5"/>
        <v>-199301.00999999978</v>
      </c>
      <c r="K161" s="1">
        <v>158400</v>
      </c>
      <c r="L161" s="2"/>
      <c r="M161" s="5"/>
      <c r="N161" s="5"/>
      <c r="O161" s="2"/>
      <c r="P161" s="2"/>
    </row>
    <row r="162" spans="1:16" s="4" customFormat="1">
      <c r="A162" s="6" t="s">
        <v>282</v>
      </c>
      <c r="B162" s="36" t="s">
        <v>283</v>
      </c>
      <c r="C162" s="37">
        <v>4814761</v>
      </c>
      <c r="D162" s="26">
        <v>1180026</v>
      </c>
      <c r="E162" s="26">
        <v>5994787</v>
      </c>
      <c r="F162" s="1">
        <v>2615196.6</v>
      </c>
      <c r="G162" s="26"/>
      <c r="H162" s="26">
        <v>3356192.9999999995</v>
      </c>
      <c r="I162" s="1">
        <f t="shared" si="4"/>
        <v>5971389.5999999996</v>
      </c>
      <c r="J162" s="1">
        <f t="shared" si="5"/>
        <v>0</v>
      </c>
      <c r="K162" s="1">
        <v>0</v>
      </c>
      <c r="L162" s="2"/>
      <c r="M162" s="5"/>
      <c r="N162" s="5"/>
      <c r="O162" s="2"/>
      <c r="P162" s="2"/>
    </row>
    <row r="163" spans="1:16" s="12" customFormat="1">
      <c r="A163" s="6" t="s">
        <v>284</v>
      </c>
      <c r="B163" s="36" t="s">
        <v>285</v>
      </c>
      <c r="C163" s="37">
        <v>1811636</v>
      </c>
      <c r="D163" s="26">
        <v>698894</v>
      </c>
      <c r="E163" s="26">
        <v>2510530</v>
      </c>
      <c r="F163" s="1">
        <v>2615196.6</v>
      </c>
      <c r="G163" s="26"/>
      <c r="H163" s="26">
        <v>879785</v>
      </c>
      <c r="I163" s="1">
        <f t="shared" si="4"/>
        <v>3494981.6</v>
      </c>
      <c r="J163" s="1">
        <f t="shared" si="5"/>
        <v>-984451.60000000009</v>
      </c>
      <c r="K163" s="1">
        <v>782419</v>
      </c>
      <c r="L163" s="3"/>
      <c r="M163" s="11"/>
      <c r="N163" s="11"/>
      <c r="O163" s="3"/>
      <c r="P163" s="3"/>
    </row>
    <row r="164" spans="1:16" s="4" customFormat="1">
      <c r="A164" s="6" t="s">
        <v>286</v>
      </c>
      <c r="B164" s="36" t="s">
        <v>287</v>
      </c>
      <c r="C164" s="37">
        <v>3250090</v>
      </c>
      <c r="D164" s="26">
        <v>871048</v>
      </c>
      <c r="E164" s="26">
        <v>9121138</v>
      </c>
      <c r="F164" s="1">
        <v>2615196.6</v>
      </c>
      <c r="G164" s="26"/>
      <c r="H164" s="26">
        <v>5850737</v>
      </c>
      <c r="I164" s="1">
        <f t="shared" si="4"/>
        <v>8465933.5999999996</v>
      </c>
      <c r="J164" s="1">
        <f t="shared" si="5"/>
        <v>0</v>
      </c>
      <c r="K164" s="1">
        <v>0</v>
      </c>
      <c r="L164" s="2"/>
      <c r="M164" s="5"/>
      <c r="N164" s="5"/>
      <c r="O164" s="2"/>
      <c r="P164" s="2"/>
    </row>
    <row r="165" spans="1:16" s="4" customFormat="1">
      <c r="A165" s="6" t="s">
        <v>288</v>
      </c>
      <c r="B165" s="36" t="s">
        <v>289</v>
      </c>
      <c r="C165" s="37">
        <v>1611804</v>
      </c>
      <c r="D165" s="26">
        <v>551792</v>
      </c>
      <c r="E165" s="26">
        <v>2163596</v>
      </c>
      <c r="F165" s="1">
        <v>2615196.6</v>
      </c>
      <c r="G165" s="26"/>
      <c r="H165" s="26">
        <v>621938.06999999983</v>
      </c>
      <c r="I165" s="1">
        <f t="shared" si="4"/>
        <v>3237134.67</v>
      </c>
      <c r="J165" s="1">
        <f t="shared" si="5"/>
        <v>-1073538.67</v>
      </c>
      <c r="K165" s="1">
        <v>853224</v>
      </c>
      <c r="L165" s="2"/>
      <c r="M165" s="5"/>
      <c r="N165" s="5"/>
      <c r="O165" s="2"/>
      <c r="P165" s="2"/>
    </row>
    <row r="166" spans="1:16" s="4" customFormat="1">
      <c r="A166" s="6" t="s">
        <v>290</v>
      </c>
      <c r="B166" s="36" t="s">
        <v>291</v>
      </c>
      <c r="C166" s="37">
        <v>1308463</v>
      </c>
      <c r="D166" s="26">
        <v>795249</v>
      </c>
      <c r="E166" s="26">
        <v>2403712</v>
      </c>
      <c r="F166" s="1">
        <v>2112270</v>
      </c>
      <c r="G166" s="26"/>
      <c r="H166" s="26">
        <v>1134839.5</v>
      </c>
      <c r="I166" s="1">
        <f t="shared" si="4"/>
        <v>3247109.5</v>
      </c>
      <c r="J166" s="1">
        <f t="shared" si="5"/>
        <v>-843397.5</v>
      </c>
      <c r="K166" s="1">
        <v>670313</v>
      </c>
      <c r="L166" s="2"/>
      <c r="M166" s="5"/>
      <c r="N166" s="5"/>
      <c r="O166" s="2"/>
      <c r="P166" s="2"/>
    </row>
    <row r="167" spans="1:16" s="4" customFormat="1">
      <c r="A167" s="6" t="s">
        <v>292</v>
      </c>
      <c r="B167" s="36" t="s">
        <v>293</v>
      </c>
      <c r="C167" s="37">
        <v>790088</v>
      </c>
      <c r="D167" s="26">
        <v>407260</v>
      </c>
      <c r="E167" s="26">
        <v>1197348</v>
      </c>
      <c r="F167" s="1">
        <v>1305480.6000000001</v>
      </c>
      <c r="G167" s="26"/>
      <c r="H167" s="26">
        <v>346806.16999999993</v>
      </c>
      <c r="I167" s="1">
        <f t="shared" si="4"/>
        <v>1652286.77</v>
      </c>
      <c r="J167" s="1">
        <f t="shared" si="5"/>
        <v>-454938.77</v>
      </c>
      <c r="K167" s="1">
        <v>361575</v>
      </c>
      <c r="L167" s="2"/>
      <c r="M167" s="5"/>
      <c r="N167" s="5"/>
      <c r="O167" s="2"/>
      <c r="P167" s="2"/>
    </row>
    <row r="168" spans="1:16" s="4" customFormat="1">
      <c r="A168" s="6" t="s">
        <v>294</v>
      </c>
      <c r="B168" s="36" t="s">
        <v>295</v>
      </c>
      <c r="C168" s="37">
        <v>2390151</v>
      </c>
      <c r="D168" s="26">
        <v>1088168</v>
      </c>
      <c r="E168" s="26">
        <v>3478319</v>
      </c>
      <c r="F168" s="1">
        <v>2615196.6</v>
      </c>
      <c r="G168" s="26"/>
      <c r="H168" s="26">
        <v>1222544</v>
      </c>
      <c r="I168" s="1">
        <f t="shared" si="4"/>
        <v>3837740.6</v>
      </c>
      <c r="J168" s="1">
        <f t="shared" si="5"/>
        <v>-359421.60000000009</v>
      </c>
      <c r="K168" s="1">
        <v>285660</v>
      </c>
      <c r="L168" s="2"/>
      <c r="M168" s="5"/>
      <c r="N168" s="5"/>
      <c r="O168" s="2"/>
      <c r="P168" s="2"/>
    </row>
    <row r="169" spans="1:16" s="12" customFormat="1">
      <c r="A169" s="8">
        <v>14</v>
      </c>
      <c r="B169" s="38" t="s">
        <v>629</v>
      </c>
      <c r="C169" s="39"/>
      <c r="D169" s="26"/>
      <c r="E169" s="10"/>
      <c r="F169" s="7"/>
      <c r="G169" s="10"/>
      <c r="H169" s="10"/>
      <c r="I169" s="1"/>
      <c r="J169" s="1"/>
      <c r="K169" s="7"/>
      <c r="L169" s="3"/>
      <c r="M169" s="11"/>
      <c r="N169" s="11"/>
      <c r="O169" s="3"/>
      <c r="P169" s="3"/>
    </row>
    <row r="170" spans="1:16" s="4" customFormat="1">
      <c r="A170" s="6" t="s">
        <v>296</v>
      </c>
      <c r="B170" s="36" t="s">
        <v>297</v>
      </c>
      <c r="C170" s="37">
        <v>4035388</v>
      </c>
      <c r="D170" s="26">
        <v>723304</v>
      </c>
      <c r="E170" s="26">
        <v>12165692</v>
      </c>
      <c r="F170" s="1">
        <v>2615196.6</v>
      </c>
      <c r="G170" s="26"/>
      <c r="H170" s="26">
        <v>2246864.1999999997</v>
      </c>
      <c r="I170" s="1">
        <f t="shared" si="4"/>
        <v>4862060.8</v>
      </c>
      <c r="J170" s="1">
        <f t="shared" si="5"/>
        <v>0</v>
      </c>
      <c r="K170" s="1">
        <v>0</v>
      </c>
      <c r="L170" s="2"/>
      <c r="M170" s="5"/>
      <c r="N170" s="5"/>
      <c r="O170" s="2"/>
      <c r="P170" s="2"/>
    </row>
    <row r="171" spans="1:16" s="4" customFormat="1">
      <c r="A171" s="6" t="s">
        <v>298</v>
      </c>
      <c r="B171" s="36" t="s">
        <v>299</v>
      </c>
      <c r="C171" s="37">
        <v>1822330</v>
      </c>
      <c r="D171" s="26">
        <v>668703</v>
      </c>
      <c r="E171" s="26">
        <v>4816994</v>
      </c>
      <c r="F171" s="1">
        <v>2615196.6</v>
      </c>
      <c r="G171" s="26"/>
      <c r="H171" s="26">
        <v>2327178.9</v>
      </c>
      <c r="I171" s="1">
        <f t="shared" si="4"/>
        <v>4942375.5</v>
      </c>
      <c r="J171" s="1">
        <f t="shared" si="5"/>
        <v>-125381.5</v>
      </c>
      <c r="K171" s="1">
        <v>99650</v>
      </c>
      <c r="L171" s="2"/>
      <c r="M171" s="5"/>
      <c r="N171" s="5"/>
      <c r="O171" s="2"/>
      <c r="P171" s="2"/>
    </row>
    <row r="172" spans="1:16" s="4" customFormat="1">
      <c r="A172" s="6" t="s">
        <v>300</v>
      </c>
      <c r="B172" s="36" t="s">
        <v>301</v>
      </c>
      <c r="C172" s="37">
        <v>7345175</v>
      </c>
      <c r="D172" s="26">
        <v>2121092</v>
      </c>
      <c r="E172" s="26">
        <v>9466267</v>
      </c>
      <c r="F172" s="1">
        <v>4103885.4</v>
      </c>
      <c r="G172" s="26">
        <v>561606</v>
      </c>
      <c r="H172" s="26">
        <v>5191017.6999999993</v>
      </c>
      <c r="I172" s="1">
        <f t="shared" si="4"/>
        <v>9856509.0999999996</v>
      </c>
      <c r="J172" s="1">
        <f t="shared" si="5"/>
        <v>-390242.09999999963</v>
      </c>
      <c r="K172" s="1">
        <v>310155</v>
      </c>
      <c r="L172" s="2"/>
      <c r="M172" s="5"/>
      <c r="N172" s="5"/>
      <c r="O172" s="2"/>
      <c r="P172" s="2"/>
    </row>
    <row r="173" spans="1:16" s="12" customFormat="1">
      <c r="A173" s="6" t="s">
        <v>302</v>
      </c>
      <c r="B173" s="36" t="s">
        <v>303</v>
      </c>
      <c r="C173" s="37">
        <v>2959143</v>
      </c>
      <c r="D173" s="26">
        <v>483701</v>
      </c>
      <c r="E173" s="26">
        <v>6192886.1099999994</v>
      </c>
      <c r="F173" s="1">
        <v>1834036.8</v>
      </c>
      <c r="G173" s="26">
        <v>1763392</v>
      </c>
      <c r="H173" s="26">
        <v>2564681.7999999998</v>
      </c>
      <c r="I173" s="1">
        <f t="shared" si="4"/>
        <v>6162110.5999999996</v>
      </c>
      <c r="J173" s="1">
        <f t="shared" si="5"/>
        <v>0</v>
      </c>
      <c r="K173" s="1">
        <v>0</v>
      </c>
      <c r="L173" s="3"/>
      <c r="M173" s="11"/>
      <c r="N173" s="11"/>
      <c r="O173" s="3"/>
      <c r="P173" s="3"/>
    </row>
    <row r="174" spans="1:16" s="4" customFormat="1">
      <c r="A174" s="6" t="s">
        <v>304</v>
      </c>
      <c r="B174" s="36" t="s">
        <v>305</v>
      </c>
      <c r="C174" s="37">
        <v>1016158</v>
      </c>
      <c r="D174" s="26">
        <v>584553</v>
      </c>
      <c r="E174" s="26">
        <v>2121529.25</v>
      </c>
      <c r="F174" s="1">
        <v>2615196.6</v>
      </c>
      <c r="G174" s="26"/>
      <c r="H174" s="26">
        <v>802819</v>
      </c>
      <c r="I174" s="1">
        <f t="shared" si="4"/>
        <v>3418015.6</v>
      </c>
      <c r="J174" s="1">
        <f t="shared" si="5"/>
        <v>-1296486.3500000001</v>
      </c>
      <c r="K174" s="1">
        <v>1030417</v>
      </c>
      <c r="L174" s="2"/>
      <c r="M174" s="5"/>
      <c r="N174" s="5"/>
      <c r="O174" s="2"/>
      <c r="P174" s="2"/>
    </row>
    <row r="175" spans="1:16" s="4" customFormat="1">
      <c r="A175" s="6" t="s">
        <v>306</v>
      </c>
      <c r="B175" s="36" t="s">
        <v>307</v>
      </c>
      <c r="C175" s="37">
        <v>7445796</v>
      </c>
      <c r="D175" s="26">
        <v>1753016</v>
      </c>
      <c r="E175" s="26">
        <v>9198812</v>
      </c>
      <c r="F175" s="1">
        <v>3914052.6</v>
      </c>
      <c r="G175" s="26">
        <v>1183430</v>
      </c>
      <c r="H175" s="26">
        <v>3052602.8000000003</v>
      </c>
      <c r="I175" s="1">
        <f t="shared" si="4"/>
        <v>8150085.4000000004</v>
      </c>
      <c r="J175" s="1">
        <f t="shared" si="5"/>
        <v>0</v>
      </c>
      <c r="K175" s="1">
        <v>0</v>
      </c>
      <c r="L175" s="2"/>
      <c r="M175" s="5"/>
      <c r="N175" s="5"/>
      <c r="O175" s="2"/>
      <c r="P175" s="2"/>
    </row>
    <row r="176" spans="1:16" s="4" customFormat="1">
      <c r="A176" s="6" t="s">
        <v>308</v>
      </c>
      <c r="B176" s="36" t="s">
        <v>309</v>
      </c>
      <c r="C176" s="37">
        <v>3807773</v>
      </c>
      <c r="D176" s="26">
        <v>829294</v>
      </c>
      <c r="E176" s="26">
        <v>4637067</v>
      </c>
      <c r="F176" s="1">
        <v>2615196.6</v>
      </c>
      <c r="G176" s="26"/>
      <c r="H176" s="26">
        <v>2561608.0399999996</v>
      </c>
      <c r="I176" s="1">
        <f t="shared" si="4"/>
        <v>5176804.6399999997</v>
      </c>
      <c r="J176" s="1">
        <f t="shared" si="5"/>
        <v>-539737.63999999966</v>
      </c>
      <c r="K176" s="1">
        <v>428971</v>
      </c>
      <c r="L176" s="2"/>
      <c r="M176" s="5"/>
      <c r="N176" s="5"/>
      <c r="O176" s="2"/>
      <c r="P176" s="2"/>
    </row>
    <row r="177" spans="1:16" s="12" customFormat="1">
      <c r="A177" s="8">
        <v>15</v>
      </c>
      <c r="B177" s="38" t="s">
        <v>630</v>
      </c>
      <c r="C177" s="39"/>
      <c r="D177" s="26"/>
      <c r="E177" s="10"/>
      <c r="F177" s="7"/>
      <c r="G177" s="10"/>
      <c r="H177" s="10"/>
      <c r="I177" s="1"/>
      <c r="J177" s="1"/>
      <c r="K177" s="7"/>
      <c r="L177" s="3"/>
      <c r="M177" s="11"/>
      <c r="N177" s="11"/>
      <c r="O177" s="3"/>
      <c r="P177" s="3"/>
    </row>
    <row r="178" spans="1:16" s="4" customFormat="1">
      <c r="A178" s="6" t="s">
        <v>310</v>
      </c>
      <c r="B178" s="36" t="s">
        <v>311</v>
      </c>
      <c r="C178" s="37">
        <v>13837285</v>
      </c>
      <c r="D178" s="26">
        <v>1911681</v>
      </c>
      <c r="E178" s="26">
        <v>15748966</v>
      </c>
      <c r="F178" s="1">
        <v>4180014</v>
      </c>
      <c r="G178" s="26"/>
      <c r="H178" s="26">
        <v>2351225.8499999996</v>
      </c>
      <c r="I178" s="1">
        <f t="shared" si="4"/>
        <v>6531239.8499999996</v>
      </c>
      <c r="J178" s="1">
        <f t="shared" si="5"/>
        <v>0</v>
      </c>
      <c r="K178" s="1">
        <v>0</v>
      </c>
      <c r="L178" s="2"/>
      <c r="M178" s="5"/>
      <c r="N178" s="5"/>
      <c r="O178" s="2"/>
      <c r="P178" s="2"/>
    </row>
    <row r="179" spans="1:16" s="4" customFormat="1">
      <c r="A179" s="6" t="s">
        <v>312</v>
      </c>
      <c r="B179" s="36" t="s">
        <v>313</v>
      </c>
      <c r="C179" s="37">
        <v>1683937</v>
      </c>
      <c r="D179" s="26">
        <v>734681</v>
      </c>
      <c r="E179" s="26">
        <v>2418618</v>
      </c>
      <c r="F179" s="1">
        <v>2112270</v>
      </c>
      <c r="G179" s="26"/>
      <c r="H179" s="26">
        <v>421648.96000000043</v>
      </c>
      <c r="I179" s="1">
        <f t="shared" si="4"/>
        <v>2533918.9600000004</v>
      </c>
      <c r="J179" s="1">
        <f t="shared" si="5"/>
        <v>-115300.96000000043</v>
      </c>
      <c r="K179" s="1">
        <v>91639</v>
      </c>
      <c r="L179" s="2"/>
      <c r="M179" s="5"/>
      <c r="N179" s="5"/>
      <c r="O179" s="2"/>
      <c r="P179" s="2"/>
    </row>
    <row r="180" spans="1:16" s="4" customFormat="1">
      <c r="A180" s="6" t="s">
        <v>314</v>
      </c>
      <c r="B180" s="36" t="s">
        <v>315</v>
      </c>
      <c r="C180" s="37">
        <v>2627339</v>
      </c>
      <c r="D180" s="26">
        <v>1045914</v>
      </c>
      <c r="E180" s="26">
        <v>3673253</v>
      </c>
      <c r="F180" s="1">
        <v>2615196.6</v>
      </c>
      <c r="G180" s="26"/>
      <c r="H180" s="26">
        <v>1465044.3599999999</v>
      </c>
      <c r="I180" s="1">
        <f t="shared" si="4"/>
        <v>4080240.96</v>
      </c>
      <c r="J180" s="1">
        <f t="shared" si="5"/>
        <v>-406987.95999999996</v>
      </c>
      <c r="K180" s="1">
        <v>323465</v>
      </c>
      <c r="L180" s="2"/>
      <c r="M180" s="5"/>
      <c r="N180" s="5"/>
      <c r="O180" s="2"/>
      <c r="P180" s="2"/>
    </row>
    <row r="181" spans="1:16" s="4" customFormat="1">
      <c r="A181" s="6" t="s">
        <v>316</v>
      </c>
      <c r="B181" s="36" t="s">
        <v>317</v>
      </c>
      <c r="C181" s="37">
        <v>4867005</v>
      </c>
      <c r="D181" s="26">
        <v>1024742</v>
      </c>
      <c r="E181" s="26">
        <v>5891747</v>
      </c>
      <c r="F181" s="1">
        <v>2471355.8999999994</v>
      </c>
      <c r="G181" s="26"/>
      <c r="H181" s="26">
        <v>2312778.16</v>
      </c>
      <c r="I181" s="1">
        <f t="shared" si="4"/>
        <v>4784134.0599999996</v>
      </c>
      <c r="J181" s="1">
        <f t="shared" si="5"/>
        <v>0</v>
      </c>
      <c r="K181" s="1">
        <v>0</v>
      </c>
      <c r="L181" s="2"/>
      <c r="M181" s="5"/>
      <c r="N181" s="5"/>
      <c r="O181" s="2"/>
      <c r="P181" s="2"/>
    </row>
    <row r="182" spans="1:16" s="4" customFormat="1">
      <c r="A182" s="6" t="s">
        <v>318</v>
      </c>
      <c r="B182" s="36" t="s">
        <v>319</v>
      </c>
      <c r="C182" s="37">
        <v>2326183</v>
      </c>
      <c r="D182" s="26">
        <v>748795</v>
      </c>
      <c r="E182" s="26">
        <v>3074978</v>
      </c>
      <c r="F182" s="1">
        <v>2615196.6</v>
      </c>
      <c r="G182" s="26"/>
      <c r="H182" s="26">
        <v>1059729.44</v>
      </c>
      <c r="I182" s="1">
        <f t="shared" si="4"/>
        <v>3674926.04</v>
      </c>
      <c r="J182" s="1">
        <f t="shared" si="5"/>
        <v>-599948.04</v>
      </c>
      <c r="K182" s="1">
        <v>476825</v>
      </c>
      <c r="L182" s="2"/>
      <c r="M182" s="5"/>
      <c r="N182" s="5"/>
      <c r="O182" s="2"/>
      <c r="P182" s="2"/>
    </row>
    <row r="183" spans="1:16" s="12" customFormat="1">
      <c r="A183" s="6" t="s">
        <v>320</v>
      </c>
      <c r="B183" s="36" t="s">
        <v>321</v>
      </c>
      <c r="C183" s="37">
        <v>2437525</v>
      </c>
      <c r="D183" s="26">
        <v>883593</v>
      </c>
      <c r="E183" s="26">
        <v>3321118</v>
      </c>
      <c r="F183" s="1">
        <v>2615196.6</v>
      </c>
      <c r="G183" s="26"/>
      <c r="H183" s="26">
        <v>2264107.5099999993</v>
      </c>
      <c r="I183" s="1">
        <f t="shared" si="4"/>
        <v>4879304.1099999994</v>
      </c>
      <c r="J183" s="1">
        <f t="shared" si="5"/>
        <v>-1558186.1099999994</v>
      </c>
      <c r="K183" s="1">
        <v>1238410</v>
      </c>
      <c r="L183" s="3"/>
      <c r="M183" s="11"/>
      <c r="N183" s="11"/>
      <c r="O183" s="3"/>
      <c r="P183" s="3"/>
    </row>
    <row r="184" spans="1:16" s="4" customFormat="1">
      <c r="A184" s="6" t="s">
        <v>322</v>
      </c>
      <c r="B184" s="36" t="s">
        <v>324</v>
      </c>
      <c r="C184" s="37">
        <v>3724309</v>
      </c>
      <c r="D184" s="26">
        <v>834191</v>
      </c>
      <c r="E184" s="26">
        <v>4558500</v>
      </c>
      <c r="F184" s="1">
        <v>2615196.6</v>
      </c>
      <c r="G184" s="26"/>
      <c r="H184" s="26">
        <v>2031055.4499999997</v>
      </c>
      <c r="I184" s="1">
        <f t="shared" si="4"/>
        <v>4646252.05</v>
      </c>
      <c r="J184" s="1">
        <f t="shared" si="5"/>
        <v>-87752.049999999814</v>
      </c>
      <c r="K184" s="1">
        <v>69743</v>
      </c>
      <c r="L184" s="2"/>
      <c r="M184" s="5"/>
      <c r="N184" s="5"/>
      <c r="O184" s="2"/>
      <c r="P184" s="2"/>
    </row>
    <row r="185" spans="1:16" s="4" customFormat="1">
      <c r="A185" s="6" t="s">
        <v>323</v>
      </c>
      <c r="B185" s="36" t="s">
        <v>326</v>
      </c>
      <c r="C185" s="37">
        <v>2026251</v>
      </c>
      <c r="D185" s="26">
        <v>868772</v>
      </c>
      <c r="E185" s="26">
        <v>2895023</v>
      </c>
      <c r="F185" s="1">
        <v>2112270</v>
      </c>
      <c r="G185" s="26"/>
      <c r="H185" s="26">
        <v>665632.46</v>
      </c>
      <c r="I185" s="1">
        <f t="shared" si="4"/>
        <v>2777902.46</v>
      </c>
      <c r="J185" s="1">
        <f t="shared" si="5"/>
        <v>0</v>
      </c>
      <c r="K185" s="1">
        <v>0</v>
      </c>
      <c r="L185" s="2"/>
      <c r="M185" s="5"/>
      <c r="N185" s="5"/>
      <c r="O185" s="2"/>
      <c r="P185" s="2"/>
    </row>
    <row r="186" spans="1:16" s="4" customFormat="1">
      <c r="A186" s="6" t="s">
        <v>325</v>
      </c>
      <c r="B186" s="36" t="s">
        <v>328</v>
      </c>
      <c r="C186" s="37">
        <v>4124967</v>
      </c>
      <c r="D186" s="26">
        <v>1137661</v>
      </c>
      <c r="E186" s="26">
        <v>5262628</v>
      </c>
      <c r="F186" s="1">
        <v>2112270</v>
      </c>
      <c r="G186" s="26"/>
      <c r="H186" s="26">
        <v>1678840</v>
      </c>
      <c r="I186" s="1">
        <f t="shared" si="4"/>
        <v>3791110</v>
      </c>
      <c r="J186" s="1">
        <f t="shared" si="5"/>
        <v>0</v>
      </c>
      <c r="K186" s="1">
        <v>0</v>
      </c>
      <c r="L186" s="2"/>
      <c r="M186" s="5"/>
      <c r="N186" s="5"/>
      <c r="O186" s="2"/>
      <c r="P186" s="2"/>
    </row>
    <row r="187" spans="1:16" s="4" customFormat="1">
      <c r="A187" s="6" t="s">
        <v>327</v>
      </c>
      <c r="B187" s="36" t="s">
        <v>329</v>
      </c>
      <c r="C187" s="37">
        <v>2544453</v>
      </c>
      <c r="D187" s="26">
        <v>918880</v>
      </c>
      <c r="E187" s="26">
        <v>3463333</v>
      </c>
      <c r="F187" s="1">
        <v>2615196.6</v>
      </c>
      <c r="G187" s="26"/>
      <c r="H187" s="26">
        <v>1524819.17</v>
      </c>
      <c r="I187" s="1">
        <f t="shared" si="4"/>
        <v>4140015.77</v>
      </c>
      <c r="J187" s="1">
        <f t="shared" si="5"/>
        <v>-676682.77</v>
      </c>
      <c r="K187" s="1">
        <v>537812</v>
      </c>
      <c r="L187" s="2"/>
      <c r="M187" s="5"/>
      <c r="N187" s="5"/>
      <c r="O187" s="2"/>
      <c r="P187" s="2"/>
    </row>
    <row r="188" spans="1:16" s="12" customFormat="1">
      <c r="A188" s="8">
        <v>16</v>
      </c>
      <c r="B188" s="38" t="s">
        <v>631</v>
      </c>
      <c r="C188" s="39"/>
      <c r="D188" s="26"/>
      <c r="E188" s="10"/>
      <c r="F188" s="7"/>
      <c r="G188" s="10"/>
      <c r="H188" s="10"/>
      <c r="I188" s="1"/>
      <c r="J188" s="1"/>
      <c r="K188" s="7"/>
      <c r="L188" s="3"/>
      <c r="M188" s="11"/>
      <c r="N188" s="11"/>
      <c r="O188" s="3"/>
      <c r="P188" s="3"/>
    </row>
    <row r="189" spans="1:16" s="4" customFormat="1">
      <c r="A189" s="6" t="s">
        <v>330</v>
      </c>
      <c r="B189" s="36" t="s">
        <v>331</v>
      </c>
      <c r="C189" s="37">
        <v>46765297</v>
      </c>
      <c r="D189" s="26">
        <v>6553959</v>
      </c>
      <c r="E189" s="26">
        <v>53319256</v>
      </c>
      <c r="F189" s="1">
        <v>6863520</v>
      </c>
      <c r="G189" s="26"/>
      <c r="H189" s="26">
        <v>42349215.390000001</v>
      </c>
      <c r="I189" s="1">
        <f t="shared" si="4"/>
        <v>49212735.390000001</v>
      </c>
      <c r="J189" s="1">
        <f t="shared" si="5"/>
        <v>0</v>
      </c>
      <c r="K189" s="1">
        <v>0</v>
      </c>
      <c r="L189" s="2"/>
      <c r="M189" s="5"/>
      <c r="N189" s="5"/>
      <c r="O189" s="2"/>
      <c r="P189" s="2"/>
    </row>
    <row r="190" spans="1:16" s="4" customFormat="1">
      <c r="A190" s="6" t="s">
        <v>332</v>
      </c>
      <c r="B190" s="36" t="s">
        <v>333</v>
      </c>
      <c r="C190" s="37">
        <v>3446658</v>
      </c>
      <c r="D190" s="26">
        <v>2003683</v>
      </c>
      <c r="E190" s="26">
        <v>5450341</v>
      </c>
      <c r="F190" s="1">
        <v>2615196.6</v>
      </c>
      <c r="G190" s="26"/>
      <c r="H190" s="26">
        <v>2878452.1199999996</v>
      </c>
      <c r="I190" s="1">
        <f t="shared" si="4"/>
        <v>5493648.7199999997</v>
      </c>
      <c r="J190" s="1">
        <f t="shared" si="5"/>
        <v>-43307.719999999739</v>
      </c>
      <c r="K190" s="1">
        <v>34420</v>
      </c>
      <c r="L190" s="2"/>
      <c r="M190" s="5"/>
      <c r="N190" s="5"/>
      <c r="O190" s="2"/>
      <c r="P190" s="2"/>
    </row>
    <row r="191" spans="1:16" s="12" customFormat="1">
      <c r="A191" s="6" t="s">
        <v>334</v>
      </c>
      <c r="B191" s="44" t="s">
        <v>335</v>
      </c>
      <c r="C191" s="37">
        <v>480369</v>
      </c>
      <c r="D191" s="26">
        <v>199834</v>
      </c>
      <c r="E191" s="26">
        <v>680203</v>
      </c>
      <c r="F191" s="1">
        <v>1195360.2000000002</v>
      </c>
      <c r="G191" s="26"/>
      <c r="H191" s="26">
        <v>770785.05</v>
      </c>
      <c r="I191" s="1">
        <f t="shared" si="4"/>
        <v>1966145.2500000002</v>
      </c>
      <c r="J191" s="1">
        <f t="shared" si="5"/>
        <v>-1285942.2500000002</v>
      </c>
      <c r="K191" s="1">
        <v>1022037</v>
      </c>
      <c r="L191" s="3"/>
      <c r="M191" s="11"/>
      <c r="N191" s="11"/>
      <c r="O191" s="3"/>
      <c r="P191" s="3"/>
    </row>
    <row r="192" spans="1:16" s="4" customFormat="1">
      <c r="A192" s="6" t="s">
        <v>336</v>
      </c>
      <c r="B192" s="44" t="s">
        <v>337</v>
      </c>
      <c r="C192" s="37">
        <v>682447</v>
      </c>
      <c r="D192" s="26">
        <v>334074</v>
      </c>
      <c r="E192" s="26">
        <v>1016521</v>
      </c>
      <c r="F192" s="1">
        <v>1305480.6000000001</v>
      </c>
      <c r="G192" s="26"/>
      <c r="H192" s="26">
        <v>120767.91999999993</v>
      </c>
      <c r="I192" s="1">
        <f t="shared" si="4"/>
        <v>1426248.52</v>
      </c>
      <c r="J192" s="1">
        <f t="shared" si="5"/>
        <v>-409727.52</v>
      </c>
      <c r="K192" s="1">
        <v>325642</v>
      </c>
      <c r="L192" s="2"/>
      <c r="M192" s="5"/>
      <c r="N192" s="5"/>
      <c r="O192" s="2"/>
      <c r="P192" s="2"/>
    </row>
    <row r="193" spans="1:16" s="4" customFormat="1">
      <c r="A193" s="6" t="s">
        <v>338</v>
      </c>
      <c r="B193" s="36" t="s">
        <v>339</v>
      </c>
      <c r="C193" s="37">
        <v>972285</v>
      </c>
      <c r="D193" s="26">
        <v>505688</v>
      </c>
      <c r="E193" s="26">
        <v>1477973</v>
      </c>
      <c r="F193" s="1">
        <v>1305480.6000000001</v>
      </c>
      <c r="G193" s="26"/>
      <c r="H193" s="26">
        <v>2132804</v>
      </c>
      <c r="I193" s="1">
        <f t="shared" si="4"/>
        <v>3438284.6</v>
      </c>
      <c r="J193" s="1">
        <f t="shared" si="5"/>
        <v>-1960311.6</v>
      </c>
      <c r="K193" s="1">
        <v>1558010</v>
      </c>
      <c r="L193" s="2"/>
      <c r="M193" s="5"/>
      <c r="N193" s="5"/>
      <c r="O193" s="2"/>
      <c r="P193" s="2"/>
    </row>
    <row r="194" spans="1:16" s="4" customFormat="1">
      <c r="A194" s="6" t="s">
        <v>340</v>
      </c>
      <c r="B194" s="36" t="s">
        <v>341</v>
      </c>
      <c r="C194" s="37">
        <v>931452</v>
      </c>
      <c r="D194" s="26">
        <v>456111</v>
      </c>
      <c r="E194" s="26">
        <v>1387563</v>
      </c>
      <c r="F194" s="1">
        <v>1305480.6000000001</v>
      </c>
      <c r="G194" s="26"/>
      <c r="H194" s="26">
        <v>1780439.7000000002</v>
      </c>
      <c r="I194" s="1">
        <f t="shared" si="4"/>
        <v>3085920.3000000003</v>
      </c>
      <c r="J194" s="1">
        <f t="shared" si="5"/>
        <v>-1698357.3000000003</v>
      </c>
      <c r="K194" s="1">
        <v>1349815</v>
      </c>
      <c r="L194" s="2"/>
      <c r="M194" s="5"/>
      <c r="N194" s="5"/>
      <c r="O194" s="2"/>
      <c r="P194" s="2"/>
    </row>
    <row r="195" spans="1:16" s="4" customFormat="1">
      <c r="A195" s="6" t="s">
        <v>342</v>
      </c>
      <c r="B195" s="36" t="s">
        <v>343</v>
      </c>
      <c r="C195" s="37">
        <v>2723662</v>
      </c>
      <c r="D195" s="26">
        <v>2041820</v>
      </c>
      <c r="E195" s="26">
        <v>4765482</v>
      </c>
      <c r="F195" s="1">
        <v>2112270</v>
      </c>
      <c r="G195" s="26"/>
      <c r="H195" s="26">
        <v>4493155.8</v>
      </c>
      <c r="I195" s="1">
        <f t="shared" si="4"/>
        <v>6605425.7999999998</v>
      </c>
      <c r="J195" s="1">
        <f t="shared" si="5"/>
        <v>-1839943.7999999998</v>
      </c>
      <c r="K195" s="1">
        <v>1462345</v>
      </c>
      <c r="L195" s="2"/>
      <c r="M195" s="5"/>
      <c r="N195" s="5"/>
      <c r="O195" s="2"/>
      <c r="P195" s="2"/>
    </row>
    <row r="196" spans="1:16" s="4" customFormat="1">
      <c r="A196" s="6" t="s">
        <v>344</v>
      </c>
      <c r="B196" s="36" t="s">
        <v>345</v>
      </c>
      <c r="C196" s="37">
        <v>1409499</v>
      </c>
      <c r="D196" s="26">
        <v>605605</v>
      </c>
      <c r="E196" s="26">
        <v>2015104</v>
      </c>
      <c r="F196" s="1">
        <v>1771809.0000000002</v>
      </c>
      <c r="G196" s="26"/>
      <c r="H196" s="26">
        <v>865802.1399999999</v>
      </c>
      <c r="I196" s="1">
        <f t="shared" si="4"/>
        <v>2637611.14</v>
      </c>
      <c r="J196" s="1">
        <f t="shared" si="5"/>
        <v>-622507.14000000013</v>
      </c>
      <c r="K196" s="1">
        <v>494754</v>
      </c>
      <c r="L196" s="2"/>
      <c r="M196" s="5"/>
      <c r="N196" s="5"/>
      <c r="O196" s="2"/>
      <c r="P196" s="2"/>
    </row>
    <row r="197" spans="1:16" s="4" customFormat="1">
      <c r="A197" s="6" t="s">
        <v>346</v>
      </c>
      <c r="B197" s="36" t="s">
        <v>347</v>
      </c>
      <c r="C197" s="37">
        <v>2458606</v>
      </c>
      <c r="D197" s="26">
        <v>1237906</v>
      </c>
      <c r="E197" s="26">
        <v>3696512</v>
      </c>
      <c r="F197" s="1">
        <v>2615196.6</v>
      </c>
      <c r="G197" s="26"/>
      <c r="H197" s="26">
        <v>3560594.4999999995</v>
      </c>
      <c r="I197" s="1">
        <f t="shared" si="4"/>
        <v>6175791.0999999996</v>
      </c>
      <c r="J197" s="1">
        <f t="shared" si="5"/>
        <v>-2479279.0999999996</v>
      </c>
      <c r="K197" s="1">
        <v>1970473</v>
      </c>
      <c r="L197" s="2"/>
      <c r="M197" s="5"/>
      <c r="N197" s="5"/>
      <c r="O197" s="2"/>
      <c r="P197" s="2"/>
    </row>
    <row r="198" spans="1:16" s="4" customFormat="1">
      <c r="A198" s="6" t="s">
        <v>348</v>
      </c>
      <c r="B198" s="36" t="s">
        <v>349</v>
      </c>
      <c r="C198" s="37">
        <v>1860867</v>
      </c>
      <c r="D198" s="26">
        <v>1654354</v>
      </c>
      <c r="E198" s="26">
        <v>3515221</v>
      </c>
      <c r="F198" s="1">
        <v>2615196.6</v>
      </c>
      <c r="G198" s="26"/>
      <c r="H198" s="26">
        <v>1876474.0900000003</v>
      </c>
      <c r="I198" s="1">
        <f t="shared" si="4"/>
        <v>4491670.6900000004</v>
      </c>
      <c r="J198" s="1">
        <f t="shared" si="5"/>
        <v>-976449.69000000041</v>
      </c>
      <c r="K198" s="1">
        <v>776060</v>
      </c>
      <c r="L198" s="2"/>
      <c r="M198" s="5"/>
      <c r="N198" s="5"/>
      <c r="O198" s="2"/>
      <c r="P198" s="2"/>
    </row>
    <row r="199" spans="1:16" s="4" customFormat="1">
      <c r="A199" s="6" t="s">
        <v>350</v>
      </c>
      <c r="B199" s="36" t="s">
        <v>351</v>
      </c>
      <c r="C199" s="37">
        <v>1877172</v>
      </c>
      <c r="D199" s="26">
        <v>880949</v>
      </c>
      <c r="E199" s="26">
        <v>12758121</v>
      </c>
      <c r="F199" s="1">
        <v>2615196.6</v>
      </c>
      <c r="G199" s="26"/>
      <c r="H199" s="26">
        <v>4242724.5</v>
      </c>
      <c r="I199" s="1">
        <f t="shared" si="4"/>
        <v>6857921.0999999996</v>
      </c>
      <c r="J199" s="1">
        <f t="shared" si="5"/>
        <v>0</v>
      </c>
      <c r="K199" s="1">
        <v>0</v>
      </c>
      <c r="L199" s="2"/>
      <c r="M199" s="5"/>
      <c r="N199" s="5"/>
      <c r="O199" s="2"/>
      <c r="P199" s="2"/>
    </row>
    <row r="200" spans="1:16" s="4" customFormat="1">
      <c r="A200" s="6" t="s">
        <v>352</v>
      </c>
      <c r="B200" s="36" t="s">
        <v>353</v>
      </c>
      <c r="C200" s="37">
        <v>2350542</v>
      </c>
      <c r="D200" s="26">
        <v>1580370</v>
      </c>
      <c r="E200" s="26">
        <v>3930912</v>
      </c>
      <c r="F200" s="1">
        <v>2615196.6</v>
      </c>
      <c r="G200" s="26"/>
      <c r="H200" s="26">
        <v>2071183.9999999995</v>
      </c>
      <c r="I200" s="1">
        <f t="shared" si="4"/>
        <v>4686380.5999999996</v>
      </c>
      <c r="J200" s="1">
        <f t="shared" si="5"/>
        <v>-755468.59999999963</v>
      </c>
      <c r="K200" s="1">
        <v>600429</v>
      </c>
      <c r="L200" s="2"/>
      <c r="M200" s="5"/>
      <c r="N200" s="5"/>
      <c r="O200" s="2"/>
      <c r="P200" s="2"/>
    </row>
    <row r="201" spans="1:16" s="4" customFormat="1">
      <c r="A201" s="6" t="s">
        <v>354</v>
      </c>
      <c r="B201" s="36" t="s">
        <v>355</v>
      </c>
      <c r="C201" s="37">
        <v>393500</v>
      </c>
      <c r="D201" s="26">
        <v>195259</v>
      </c>
      <c r="E201" s="26">
        <v>588759</v>
      </c>
      <c r="F201" s="1">
        <v>1195360.2000000002</v>
      </c>
      <c r="G201" s="26"/>
      <c r="H201" s="26">
        <v>373431.68999999994</v>
      </c>
      <c r="I201" s="1">
        <f t="shared" ref="I201:I264" si="6">H201+G201+F201</f>
        <v>1568791.8900000001</v>
      </c>
      <c r="J201" s="1">
        <f t="shared" ref="J201:J264" si="7">IF((E201-I201)&lt;0,E201-I201,0)</f>
        <v>-980032.89000000013</v>
      </c>
      <c r="K201" s="1">
        <v>778907</v>
      </c>
      <c r="L201" s="2"/>
      <c r="M201" s="5"/>
      <c r="N201" s="5"/>
      <c r="O201" s="2"/>
      <c r="P201" s="2"/>
    </row>
    <row r="202" spans="1:16" s="12" customFormat="1">
      <c r="A202" s="8">
        <v>17</v>
      </c>
      <c r="B202" s="38" t="s">
        <v>625</v>
      </c>
      <c r="C202" s="39"/>
      <c r="D202" s="26"/>
      <c r="E202" s="10"/>
      <c r="F202" s="7"/>
      <c r="G202" s="10"/>
      <c r="H202" s="10"/>
      <c r="I202" s="1"/>
      <c r="J202" s="1"/>
      <c r="K202" s="7"/>
      <c r="L202" s="3"/>
      <c r="M202" s="11"/>
      <c r="N202" s="11"/>
      <c r="O202" s="3"/>
      <c r="P202" s="3"/>
    </row>
    <row r="203" spans="1:16" s="4" customFormat="1">
      <c r="A203" s="6" t="s">
        <v>356</v>
      </c>
      <c r="B203" s="36" t="s">
        <v>357</v>
      </c>
      <c r="C203" s="37">
        <v>16659748</v>
      </c>
      <c r="D203" s="26">
        <v>2403091</v>
      </c>
      <c r="E203" s="26">
        <v>19062839</v>
      </c>
      <c r="F203" s="1">
        <v>5137323</v>
      </c>
      <c r="G203" s="26"/>
      <c r="H203" s="26">
        <v>5774439.1899999995</v>
      </c>
      <c r="I203" s="1">
        <f t="shared" si="6"/>
        <v>10911762.189999999</v>
      </c>
      <c r="J203" s="1">
        <f t="shared" si="7"/>
        <v>0</v>
      </c>
      <c r="K203" s="1">
        <v>0</v>
      </c>
      <c r="L203" s="2"/>
      <c r="M203" s="5"/>
      <c r="N203" s="5"/>
      <c r="O203" s="2"/>
      <c r="P203" s="2"/>
    </row>
    <row r="204" spans="1:16" s="12" customFormat="1">
      <c r="A204" s="6" t="s">
        <v>358</v>
      </c>
      <c r="B204" s="36" t="s">
        <v>359</v>
      </c>
      <c r="C204" s="37">
        <v>1801241</v>
      </c>
      <c r="D204" s="26">
        <v>331749</v>
      </c>
      <c r="E204" s="26">
        <v>2132990</v>
      </c>
      <c r="F204" s="1">
        <v>1305480.6000000001</v>
      </c>
      <c r="G204" s="26"/>
      <c r="H204" s="26">
        <v>1019131</v>
      </c>
      <c r="I204" s="1">
        <f t="shared" si="6"/>
        <v>2324611.6</v>
      </c>
      <c r="J204" s="1">
        <f t="shared" si="7"/>
        <v>-191621.60000000009</v>
      </c>
      <c r="K204" s="1">
        <v>152296</v>
      </c>
      <c r="L204" s="3"/>
      <c r="M204" s="11"/>
      <c r="N204" s="11"/>
      <c r="O204" s="3"/>
      <c r="P204" s="3"/>
    </row>
    <row r="205" spans="1:16" s="4" customFormat="1">
      <c r="A205" s="6" t="s">
        <v>360</v>
      </c>
      <c r="B205" s="36" t="s">
        <v>361</v>
      </c>
      <c r="C205" s="37">
        <v>2773509</v>
      </c>
      <c r="D205" s="26">
        <v>1176392</v>
      </c>
      <c r="E205" s="26">
        <v>3949901</v>
      </c>
      <c r="F205" s="1">
        <v>2112270</v>
      </c>
      <c r="G205" s="26"/>
      <c r="H205" s="26">
        <v>1677352.2200000002</v>
      </c>
      <c r="I205" s="1">
        <f t="shared" si="6"/>
        <v>3789622.22</v>
      </c>
      <c r="J205" s="1">
        <f t="shared" si="7"/>
        <v>0</v>
      </c>
      <c r="K205" s="1">
        <v>0</v>
      </c>
      <c r="L205" s="2"/>
      <c r="M205" s="5"/>
      <c r="N205" s="5"/>
      <c r="O205" s="2"/>
      <c r="P205" s="2"/>
    </row>
    <row r="206" spans="1:16" s="4" customFormat="1">
      <c r="A206" s="6" t="s">
        <v>362</v>
      </c>
      <c r="B206" s="36" t="s">
        <v>363</v>
      </c>
      <c r="C206" s="37">
        <v>4532252</v>
      </c>
      <c r="D206" s="26">
        <v>3379263</v>
      </c>
      <c r="E206" s="26">
        <v>7911515</v>
      </c>
      <c r="F206" s="1">
        <v>3714663.0000000005</v>
      </c>
      <c r="G206" s="26"/>
      <c r="H206" s="26">
        <v>3273947.9999999995</v>
      </c>
      <c r="I206" s="1">
        <f t="shared" si="6"/>
        <v>6988611</v>
      </c>
      <c r="J206" s="1">
        <f t="shared" si="7"/>
        <v>0</v>
      </c>
      <c r="K206" s="1">
        <v>0</v>
      </c>
      <c r="L206" s="2"/>
      <c r="M206" s="5"/>
      <c r="N206" s="5"/>
      <c r="O206" s="2"/>
      <c r="P206" s="2"/>
    </row>
    <row r="207" spans="1:16" s="4" customFormat="1">
      <c r="A207" s="6" t="s">
        <v>364</v>
      </c>
      <c r="B207" s="36" t="s">
        <v>365</v>
      </c>
      <c r="C207" s="37">
        <v>2809258</v>
      </c>
      <c r="D207" s="26">
        <v>1181944</v>
      </c>
      <c r="E207" s="26">
        <v>3991202</v>
      </c>
      <c r="F207" s="1">
        <v>2112270</v>
      </c>
      <c r="G207" s="26"/>
      <c r="H207" s="26">
        <v>1512267</v>
      </c>
      <c r="I207" s="1">
        <f t="shared" si="6"/>
        <v>3624537</v>
      </c>
      <c r="J207" s="1">
        <f t="shared" si="7"/>
        <v>0</v>
      </c>
      <c r="K207" s="1">
        <v>0</v>
      </c>
      <c r="L207" s="2"/>
      <c r="M207" s="5"/>
      <c r="N207" s="5"/>
      <c r="O207" s="2"/>
      <c r="P207" s="2"/>
    </row>
    <row r="208" spans="1:16" s="4" customFormat="1">
      <c r="A208" s="6" t="s">
        <v>366</v>
      </c>
      <c r="B208" s="36" t="s">
        <v>367</v>
      </c>
      <c r="C208" s="37">
        <v>1300253</v>
      </c>
      <c r="D208" s="26">
        <v>665581</v>
      </c>
      <c r="E208" s="26">
        <v>1965834</v>
      </c>
      <c r="F208" s="1">
        <v>1305480.6000000001</v>
      </c>
      <c r="G208" s="26"/>
      <c r="H208" s="26">
        <v>341176</v>
      </c>
      <c r="I208" s="1">
        <f t="shared" si="6"/>
        <v>1646656.6</v>
      </c>
      <c r="J208" s="1">
        <f t="shared" si="7"/>
        <v>0</v>
      </c>
      <c r="K208" s="1">
        <v>0</v>
      </c>
      <c r="L208" s="2"/>
      <c r="M208" s="5"/>
      <c r="N208" s="5"/>
      <c r="O208" s="2"/>
      <c r="P208" s="2"/>
    </row>
    <row r="209" spans="1:16" s="4" customFormat="1">
      <c r="A209" s="6" t="s">
        <v>368</v>
      </c>
      <c r="B209" s="36" t="s">
        <v>84</v>
      </c>
      <c r="C209" s="37">
        <v>370528</v>
      </c>
      <c r="D209" s="26">
        <v>180449</v>
      </c>
      <c r="E209" s="26">
        <v>550977</v>
      </c>
      <c r="F209" s="1">
        <v>1195360.2000000002</v>
      </c>
      <c r="G209" s="26"/>
      <c r="H209" s="26">
        <v>173215</v>
      </c>
      <c r="I209" s="1">
        <f t="shared" si="6"/>
        <v>1368575.2000000002</v>
      </c>
      <c r="J209" s="1">
        <f t="shared" si="7"/>
        <v>-817598.20000000019</v>
      </c>
      <c r="K209" s="1">
        <v>649808</v>
      </c>
      <c r="L209" s="2"/>
      <c r="M209" s="5"/>
      <c r="N209" s="5"/>
      <c r="O209" s="2"/>
      <c r="P209" s="2"/>
    </row>
    <row r="210" spans="1:16" s="4" customFormat="1">
      <c r="A210" s="6" t="s">
        <v>369</v>
      </c>
      <c r="B210" s="36" t="s">
        <v>370</v>
      </c>
      <c r="C210" s="37">
        <v>620957</v>
      </c>
      <c r="D210" s="26">
        <v>400459</v>
      </c>
      <c r="E210" s="26">
        <v>1021416</v>
      </c>
      <c r="F210" s="1">
        <v>1305480.6000000001</v>
      </c>
      <c r="G210" s="26"/>
      <c r="H210" s="26">
        <v>374994</v>
      </c>
      <c r="I210" s="1">
        <f t="shared" si="6"/>
        <v>1680474.6</v>
      </c>
      <c r="J210" s="1">
        <f t="shared" si="7"/>
        <v>-659058.60000000009</v>
      </c>
      <c r="K210" s="1">
        <v>523804</v>
      </c>
      <c r="L210" s="2"/>
      <c r="M210" s="5"/>
      <c r="N210" s="5"/>
      <c r="O210" s="2"/>
      <c r="P210" s="2"/>
    </row>
    <row r="211" spans="1:16" s="4" customFormat="1">
      <c r="A211" s="6" t="s">
        <v>371</v>
      </c>
      <c r="B211" s="36" t="s">
        <v>372</v>
      </c>
      <c r="C211" s="37">
        <v>767880</v>
      </c>
      <c r="D211" s="26">
        <v>441407</v>
      </c>
      <c r="E211" s="26">
        <v>1209287</v>
      </c>
      <c r="F211" s="1">
        <v>1305480.6000000001</v>
      </c>
      <c r="G211" s="26"/>
      <c r="H211" s="26">
        <v>786916</v>
      </c>
      <c r="I211" s="1">
        <f t="shared" si="6"/>
        <v>2092396.6</v>
      </c>
      <c r="J211" s="1">
        <f t="shared" si="7"/>
        <v>-883109.60000000009</v>
      </c>
      <c r="K211" s="1">
        <v>701875</v>
      </c>
      <c r="L211" s="2"/>
      <c r="M211" s="5"/>
      <c r="N211" s="5"/>
      <c r="O211" s="2"/>
      <c r="P211" s="2"/>
    </row>
    <row r="212" spans="1:16" s="4" customFormat="1">
      <c r="A212" s="6" t="s">
        <v>373</v>
      </c>
      <c r="B212" s="36" t="s">
        <v>374</v>
      </c>
      <c r="C212" s="37">
        <v>240208</v>
      </c>
      <c r="D212" s="26">
        <v>161017</v>
      </c>
      <c r="E212" s="26">
        <v>401225</v>
      </c>
      <c r="F212" s="1">
        <v>1195360.2000000002</v>
      </c>
      <c r="G212" s="26"/>
      <c r="H212" s="26">
        <v>399032.89000000013</v>
      </c>
      <c r="I212" s="1">
        <f t="shared" si="6"/>
        <v>1594393.0900000003</v>
      </c>
      <c r="J212" s="1">
        <f t="shared" si="7"/>
        <v>-1193168.0900000003</v>
      </c>
      <c r="K212" s="1">
        <v>948302</v>
      </c>
      <c r="L212" s="2"/>
      <c r="M212" s="5"/>
      <c r="N212" s="5"/>
      <c r="O212" s="2"/>
      <c r="P212" s="2"/>
    </row>
    <row r="213" spans="1:16" s="4" customFormat="1">
      <c r="A213" s="6" t="s">
        <v>375</v>
      </c>
      <c r="B213" s="36" t="s">
        <v>376</v>
      </c>
      <c r="C213" s="37">
        <v>14548030</v>
      </c>
      <c r="D213" s="26">
        <v>5265654</v>
      </c>
      <c r="E213" s="26">
        <v>19813684</v>
      </c>
      <c r="F213" s="1">
        <v>3714663.0000000005</v>
      </c>
      <c r="G213" s="26"/>
      <c r="H213" s="26">
        <v>14357882.439999998</v>
      </c>
      <c r="I213" s="1">
        <f t="shared" si="6"/>
        <v>18072545.439999998</v>
      </c>
      <c r="J213" s="1">
        <f t="shared" si="7"/>
        <v>0</v>
      </c>
      <c r="K213" s="1">
        <v>0</v>
      </c>
      <c r="L213" s="2"/>
      <c r="M213" s="5"/>
      <c r="N213" s="5"/>
      <c r="O213" s="2"/>
      <c r="P213" s="2"/>
    </row>
    <row r="214" spans="1:16" s="12" customFormat="1">
      <c r="A214" s="8">
        <v>18</v>
      </c>
      <c r="B214" s="38" t="s">
        <v>632</v>
      </c>
      <c r="C214" s="39"/>
      <c r="D214" s="26"/>
      <c r="E214" s="10"/>
      <c r="F214" s="7"/>
      <c r="G214" s="10"/>
      <c r="H214" s="10"/>
      <c r="I214" s="1"/>
      <c r="J214" s="1"/>
      <c r="K214" s="7"/>
      <c r="L214" s="3"/>
      <c r="M214" s="11"/>
      <c r="N214" s="11"/>
      <c r="O214" s="3"/>
      <c r="P214" s="3"/>
    </row>
    <row r="215" spans="1:16" s="4" customFormat="1">
      <c r="A215" s="6" t="s">
        <v>377</v>
      </c>
      <c r="B215" s="36" t="s">
        <v>378</v>
      </c>
      <c r="C215" s="37">
        <v>12379769</v>
      </c>
      <c r="D215" s="26">
        <v>2292188</v>
      </c>
      <c r="E215" s="26">
        <v>14671957</v>
      </c>
      <c r="F215" s="1">
        <v>4180014</v>
      </c>
      <c r="G215" s="26"/>
      <c r="H215" s="26">
        <v>9151850</v>
      </c>
      <c r="I215" s="1">
        <f t="shared" si="6"/>
        <v>13331864</v>
      </c>
      <c r="J215" s="1">
        <f t="shared" si="7"/>
        <v>0</v>
      </c>
      <c r="K215" s="1">
        <v>0</v>
      </c>
      <c r="L215" s="2"/>
      <c r="M215" s="5"/>
      <c r="N215" s="5"/>
      <c r="O215" s="2"/>
      <c r="P215" s="2"/>
    </row>
    <row r="216" spans="1:16" s="4" customFormat="1">
      <c r="A216" s="6" t="s">
        <v>379</v>
      </c>
      <c r="B216" s="36" t="s">
        <v>380</v>
      </c>
      <c r="C216" s="37">
        <v>4121099</v>
      </c>
      <c r="D216" s="26">
        <v>495483</v>
      </c>
      <c r="E216" s="26">
        <v>4616582</v>
      </c>
      <c r="F216" s="1">
        <v>1771809.0000000002</v>
      </c>
      <c r="G216" s="26"/>
      <c r="H216" s="26">
        <v>2907485</v>
      </c>
      <c r="I216" s="1">
        <f t="shared" si="6"/>
        <v>4679294</v>
      </c>
      <c r="J216" s="1">
        <f t="shared" si="7"/>
        <v>-62712</v>
      </c>
      <c r="K216" s="1">
        <v>49842</v>
      </c>
      <c r="L216" s="2"/>
      <c r="M216" s="5"/>
      <c r="N216" s="5"/>
      <c r="O216" s="2"/>
      <c r="P216" s="2"/>
    </row>
    <row r="217" spans="1:16" s="4" customFormat="1">
      <c r="A217" s="6" t="s">
        <v>381</v>
      </c>
      <c r="B217" s="36" t="s">
        <v>382</v>
      </c>
      <c r="C217" s="37">
        <v>2706260</v>
      </c>
      <c r="D217" s="26">
        <v>1161692</v>
      </c>
      <c r="E217" s="26">
        <v>3948609</v>
      </c>
      <c r="F217" s="1">
        <v>2615196.6</v>
      </c>
      <c r="G217" s="26"/>
      <c r="H217" s="26">
        <v>3093019.0000000005</v>
      </c>
      <c r="I217" s="1">
        <f t="shared" si="6"/>
        <v>5708215.6000000006</v>
      </c>
      <c r="J217" s="1">
        <f t="shared" si="7"/>
        <v>-1759606.6000000006</v>
      </c>
      <c r="K217" s="1">
        <v>1398494</v>
      </c>
      <c r="L217" s="2"/>
      <c r="M217" s="5"/>
      <c r="N217" s="5"/>
      <c r="O217" s="2"/>
      <c r="P217" s="2"/>
    </row>
    <row r="218" spans="1:16" s="4" customFormat="1">
      <c r="A218" s="6" t="s">
        <v>383</v>
      </c>
      <c r="B218" s="36" t="s">
        <v>384</v>
      </c>
      <c r="C218" s="37">
        <v>2205088</v>
      </c>
      <c r="D218" s="26">
        <v>497001</v>
      </c>
      <c r="E218" s="26">
        <v>2702089</v>
      </c>
      <c r="F218" s="1">
        <v>1771809.0000000002</v>
      </c>
      <c r="G218" s="26"/>
      <c r="H218" s="26">
        <v>2364523</v>
      </c>
      <c r="I218" s="1">
        <f t="shared" si="6"/>
        <v>4136332</v>
      </c>
      <c r="J218" s="1">
        <f t="shared" si="7"/>
        <v>-1434243</v>
      </c>
      <c r="K218" s="1">
        <v>1139903</v>
      </c>
      <c r="L218" s="2"/>
      <c r="M218" s="5"/>
      <c r="N218" s="5"/>
      <c r="O218" s="2"/>
      <c r="P218" s="2"/>
    </row>
    <row r="219" spans="1:16" s="12" customFormat="1">
      <c r="A219" s="6" t="s">
        <v>385</v>
      </c>
      <c r="B219" s="36" t="s">
        <v>386</v>
      </c>
      <c r="C219" s="37">
        <v>3251697</v>
      </c>
      <c r="D219" s="26">
        <v>587296</v>
      </c>
      <c r="E219" s="26">
        <v>7291688.96</v>
      </c>
      <c r="F219" s="1">
        <v>1834036.8</v>
      </c>
      <c r="G219" s="26"/>
      <c r="H219" s="26">
        <v>3666403</v>
      </c>
      <c r="I219" s="1">
        <f t="shared" si="6"/>
        <v>5500439.7999999998</v>
      </c>
      <c r="J219" s="1">
        <f t="shared" si="7"/>
        <v>0</v>
      </c>
      <c r="K219" s="1">
        <v>0</v>
      </c>
      <c r="L219" s="3"/>
      <c r="M219" s="11"/>
      <c r="N219" s="11"/>
      <c r="O219" s="3"/>
      <c r="P219" s="3"/>
    </row>
    <row r="220" spans="1:16" s="4" customFormat="1">
      <c r="A220" s="6" t="s">
        <v>387</v>
      </c>
      <c r="B220" s="36" t="s">
        <v>388</v>
      </c>
      <c r="C220" s="37">
        <v>1703693</v>
      </c>
      <c r="D220" s="26">
        <v>463616</v>
      </c>
      <c r="E220" s="26">
        <v>2967309</v>
      </c>
      <c r="F220" s="1">
        <v>1771809.0000000002</v>
      </c>
      <c r="G220" s="26"/>
      <c r="H220" s="26">
        <v>2925078</v>
      </c>
      <c r="I220" s="1">
        <f t="shared" si="6"/>
        <v>4696887</v>
      </c>
      <c r="J220" s="1">
        <f t="shared" si="7"/>
        <v>-1729578</v>
      </c>
      <c r="K220" s="1">
        <v>1374628</v>
      </c>
      <c r="L220" s="2"/>
      <c r="M220" s="5"/>
      <c r="N220" s="5"/>
      <c r="O220" s="2"/>
      <c r="P220" s="2"/>
    </row>
    <row r="221" spans="1:16" s="4" customFormat="1">
      <c r="A221" s="6" t="s">
        <v>389</v>
      </c>
      <c r="B221" s="36" t="s">
        <v>390</v>
      </c>
      <c r="C221" s="37">
        <v>3958476</v>
      </c>
      <c r="D221" s="26">
        <v>637375</v>
      </c>
      <c r="E221" s="26">
        <v>4595851</v>
      </c>
      <c r="F221" s="1">
        <v>1305480.6000000001</v>
      </c>
      <c r="G221" s="26"/>
      <c r="H221" s="26">
        <v>1371317</v>
      </c>
      <c r="I221" s="1">
        <f t="shared" si="6"/>
        <v>2676797.6</v>
      </c>
      <c r="J221" s="1">
        <f t="shared" si="7"/>
        <v>0</v>
      </c>
      <c r="K221" s="1">
        <v>0</v>
      </c>
      <c r="L221" s="2"/>
      <c r="M221" s="5"/>
      <c r="N221" s="5"/>
      <c r="O221" s="2"/>
      <c r="P221" s="2"/>
    </row>
    <row r="222" spans="1:16" s="4" customFormat="1">
      <c r="A222" s="6" t="s">
        <v>391</v>
      </c>
      <c r="B222" s="36" t="s">
        <v>392</v>
      </c>
      <c r="C222" s="37">
        <v>5435516</v>
      </c>
      <c r="D222" s="26">
        <v>464373</v>
      </c>
      <c r="E222" s="26">
        <v>5899889</v>
      </c>
      <c r="F222" s="1">
        <v>1305480.6000000001</v>
      </c>
      <c r="G222" s="26"/>
      <c r="H222" s="26">
        <v>3748567.8700000006</v>
      </c>
      <c r="I222" s="1">
        <f t="shared" si="6"/>
        <v>5054048.4700000007</v>
      </c>
      <c r="J222" s="1">
        <f t="shared" si="7"/>
        <v>0</v>
      </c>
      <c r="K222" s="1">
        <v>0</v>
      </c>
      <c r="L222" s="2"/>
      <c r="M222" s="5"/>
      <c r="N222" s="5"/>
      <c r="O222" s="2"/>
      <c r="P222" s="2"/>
    </row>
    <row r="223" spans="1:16" s="12" customFormat="1">
      <c r="A223" s="8">
        <v>19</v>
      </c>
      <c r="B223" s="38" t="s">
        <v>633</v>
      </c>
      <c r="C223" s="39"/>
      <c r="D223" s="26"/>
      <c r="E223" s="10"/>
      <c r="F223" s="7"/>
      <c r="G223" s="10"/>
      <c r="H223" s="10"/>
      <c r="I223" s="1"/>
      <c r="J223" s="1"/>
      <c r="K223" s="7"/>
      <c r="L223" s="3"/>
      <c r="M223" s="11"/>
      <c r="N223" s="11"/>
      <c r="O223" s="3"/>
      <c r="P223" s="3"/>
    </row>
    <row r="224" spans="1:16" s="4" customFormat="1">
      <c r="A224" s="6" t="s">
        <v>393</v>
      </c>
      <c r="B224" s="36" t="s">
        <v>394</v>
      </c>
      <c r="C224" s="37">
        <v>5020706</v>
      </c>
      <c r="D224" s="26">
        <v>1236854</v>
      </c>
      <c r="E224" s="26">
        <v>6257560</v>
      </c>
      <c r="F224" s="1">
        <v>2682202.8000000003</v>
      </c>
      <c r="G224" s="26"/>
      <c r="H224" s="26">
        <v>1342896</v>
      </c>
      <c r="I224" s="1">
        <f t="shared" si="6"/>
        <v>4025098.8000000003</v>
      </c>
      <c r="J224" s="1">
        <f t="shared" si="7"/>
        <v>0</v>
      </c>
      <c r="K224" s="1">
        <v>0</v>
      </c>
      <c r="L224" s="2"/>
      <c r="M224" s="5"/>
      <c r="N224" s="5"/>
      <c r="O224" s="2"/>
      <c r="P224" s="2"/>
    </row>
    <row r="225" spans="1:16" s="4" customFormat="1">
      <c r="A225" s="6" t="s">
        <v>395</v>
      </c>
      <c r="B225" s="36" t="s">
        <v>396</v>
      </c>
      <c r="C225" s="37">
        <v>17482604</v>
      </c>
      <c r="D225" s="26">
        <v>2458867</v>
      </c>
      <c r="E225" s="26">
        <v>19941471</v>
      </c>
      <c r="F225" s="1">
        <v>5137323</v>
      </c>
      <c r="G225" s="26">
        <v>2089121</v>
      </c>
      <c r="H225" s="26">
        <v>9366596</v>
      </c>
      <c r="I225" s="1">
        <f t="shared" si="6"/>
        <v>16593040</v>
      </c>
      <c r="J225" s="1">
        <f t="shared" si="7"/>
        <v>0</v>
      </c>
      <c r="K225" s="1">
        <v>0</v>
      </c>
      <c r="L225" s="2"/>
      <c r="M225" s="5"/>
      <c r="N225" s="5"/>
      <c r="O225" s="2"/>
      <c r="P225" s="2"/>
    </row>
    <row r="226" spans="1:16" s="4" customFormat="1">
      <c r="A226" s="6" t="s">
        <v>397</v>
      </c>
      <c r="B226" s="36" t="s">
        <v>398</v>
      </c>
      <c r="C226" s="37">
        <v>2624913</v>
      </c>
      <c r="D226" s="26">
        <v>963278</v>
      </c>
      <c r="E226" s="26">
        <v>3588191</v>
      </c>
      <c r="F226" s="1">
        <v>2615196.6</v>
      </c>
      <c r="G226" s="26"/>
      <c r="H226" s="26">
        <v>2077769.9999999995</v>
      </c>
      <c r="I226" s="1">
        <f t="shared" si="6"/>
        <v>4692966.5999999996</v>
      </c>
      <c r="J226" s="1">
        <f t="shared" si="7"/>
        <v>-1104775.5999999996</v>
      </c>
      <c r="K226" s="1">
        <v>878050</v>
      </c>
      <c r="L226" s="2"/>
      <c r="M226" s="5"/>
      <c r="N226" s="5"/>
      <c r="O226" s="2"/>
      <c r="P226" s="2"/>
    </row>
    <row r="227" spans="1:16" s="4" customFormat="1">
      <c r="A227" s="6" t="s">
        <v>399</v>
      </c>
      <c r="B227" s="36" t="s">
        <v>177</v>
      </c>
      <c r="C227" s="37">
        <v>3085186</v>
      </c>
      <c r="D227" s="26">
        <v>770155</v>
      </c>
      <c r="E227" s="26">
        <v>3855341</v>
      </c>
      <c r="F227" s="1">
        <v>2615196.6</v>
      </c>
      <c r="G227" s="26"/>
      <c r="H227" s="26">
        <v>1032162</v>
      </c>
      <c r="I227" s="1">
        <f t="shared" si="6"/>
        <v>3647358.6</v>
      </c>
      <c r="J227" s="1">
        <f t="shared" si="7"/>
        <v>0</v>
      </c>
      <c r="K227" s="1">
        <v>0</v>
      </c>
      <c r="L227" s="2"/>
      <c r="M227" s="5"/>
      <c r="N227" s="5"/>
      <c r="O227" s="2"/>
      <c r="P227" s="2"/>
    </row>
    <row r="228" spans="1:16" s="4" customFormat="1">
      <c r="A228" s="6" t="s">
        <v>400</v>
      </c>
      <c r="B228" s="36" t="s">
        <v>401</v>
      </c>
      <c r="C228" s="37">
        <v>1544667</v>
      </c>
      <c r="D228" s="26">
        <v>662692</v>
      </c>
      <c r="E228" s="26">
        <v>2207359</v>
      </c>
      <c r="F228" s="1">
        <v>1771809.0000000002</v>
      </c>
      <c r="G228" s="26"/>
      <c r="H228" s="26">
        <v>699699.99999999977</v>
      </c>
      <c r="I228" s="1">
        <f t="shared" si="6"/>
        <v>2471509</v>
      </c>
      <c r="J228" s="1">
        <f t="shared" si="7"/>
        <v>-264150</v>
      </c>
      <c r="K228" s="1">
        <v>209940</v>
      </c>
      <c r="L228" s="2"/>
      <c r="M228" s="5"/>
      <c r="N228" s="5"/>
      <c r="O228" s="2"/>
      <c r="P228" s="2"/>
    </row>
    <row r="229" spans="1:16" s="4" customFormat="1">
      <c r="A229" s="6" t="s">
        <v>402</v>
      </c>
      <c r="B229" s="36" t="s">
        <v>403</v>
      </c>
      <c r="C229" s="37">
        <v>3196465</v>
      </c>
      <c r="D229" s="26">
        <v>545105</v>
      </c>
      <c r="E229" s="26">
        <v>3741570</v>
      </c>
      <c r="F229" s="1">
        <v>1834036.8</v>
      </c>
      <c r="G229" s="26">
        <v>602402</v>
      </c>
      <c r="H229" s="26">
        <v>1278822.9999999998</v>
      </c>
      <c r="I229" s="1">
        <f t="shared" si="6"/>
        <v>3715261.8</v>
      </c>
      <c r="J229" s="1">
        <f t="shared" si="7"/>
        <v>0</v>
      </c>
      <c r="K229" s="1">
        <v>0</v>
      </c>
      <c r="L229" s="2"/>
      <c r="M229" s="5"/>
      <c r="N229" s="5"/>
      <c r="O229" s="2"/>
      <c r="P229" s="2"/>
    </row>
    <row r="230" spans="1:16" s="4" customFormat="1">
      <c r="A230" s="6" t="s">
        <v>404</v>
      </c>
      <c r="B230" s="36" t="s">
        <v>405</v>
      </c>
      <c r="C230" s="37">
        <v>1624272</v>
      </c>
      <c r="D230" s="26">
        <v>573139</v>
      </c>
      <c r="E230" s="26">
        <v>2997411</v>
      </c>
      <c r="F230" s="1">
        <v>1771809.0000000002</v>
      </c>
      <c r="G230" s="26"/>
      <c r="H230" s="26">
        <v>1880410.9999999998</v>
      </c>
      <c r="I230" s="1">
        <f t="shared" si="6"/>
        <v>3652220</v>
      </c>
      <c r="J230" s="1">
        <f t="shared" si="7"/>
        <v>-654809</v>
      </c>
      <c r="K230" s="1">
        <v>520427</v>
      </c>
      <c r="L230" s="2"/>
      <c r="M230" s="5"/>
      <c r="N230" s="5"/>
      <c r="O230" s="2"/>
      <c r="P230" s="2"/>
    </row>
    <row r="231" spans="1:16" s="4" customFormat="1">
      <c r="A231" s="6" t="s">
        <v>406</v>
      </c>
      <c r="B231" s="36" t="s">
        <v>407</v>
      </c>
      <c r="C231" s="37">
        <v>3019899</v>
      </c>
      <c r="D231" s="1">
        <v>604288</v>
      </c>
      <c r="E231" s="26">
        <v>3624187</v>
      </c>
      <c r="F231" s="1">
        <v>1771809.0000000002</v>
      </c>
      <c r="G231" s="26"/>
      <c r="H231" s="26">
        <v>1327931.9999999998</v>
      </c>
      <c r="I231" s="1">
        <f t="shared" si="6"/>
        <v>3099741</v>
      </c>
      <c r="J231" s="1">
        <f t="shared" si="7"/>
        <v>0</v>
      </c>
      <c r="K231" s="1">
        <v>0</v>
      </c>
      <c r="L231" s="2"/>
      <c r="M231" s="5"/>
      <c r="N231" s="5"/>
      <c r="O231" s="2"/>
      <c r="P231" s="2"/>
    </row>
    <row r="232" spans="1:16" s="12" customFormat="1">
      <c r="A232" s="6" t="s">
        <v>408</v>
      </c>
      <c r="B232" s="36" t="s">
        <v>409</v>
      </c>
      <c r="C232" s="37">
        <v>3155990</v>
      </c>
      <c r="D232" s="26">
        <v>676709</v>
      </c>
      <c r="E232" s="26">
        <v>3832699</v>
      </c>
      <c r="F232" s="1">
        <v>1834036.8</v>
      </c>
      <c r="G232" s="26"/>
      <c r="H232" s="26">
        <v>1820899.9999999998</v>
      </c>
      <c r="I232" s="1">
        <f t="shared" si="6"/>
        <v>3654936.8</v>
      </c>
      <c r="J232" s="1">
        <f t="shared" si="7"/>
        <v>0</v>
      </c>
      <c r="K232" s="1">
        <v>0</v>
      </c>
      <c r="L232" s="3"/>
      <c r="M232" s="11"/>
      <c r="N232" s="11"/>
      <c r="O232" s="3"/>
      <c r="P232" s="3"/>
    </row>
    <row r="233" spans="1:16" s="4" customFormat="1">
      <c r="A233" s="6" t="s">
        <v>410</v>
      </c>
      <c r="B233" s="36" t="s">
        <v>411</v>
      </c>
      <c r="C233" s="37">
        <v>1508410</v>
      </c>
      <c r="D233" s="26">
        <v>592607</v>
      </c>
      <c r="E233" s="26">
        <v>2101017</v>
      </c>
      <c r="F233" s="1">
        <v>1305480.6000000001</v>
      </c>
      <c r="G233" s="26"/>
      <c r="H233" s="26">
        <v>1094820.8500000001</v>
      </c>
      <c r="I233" s="1">
        <f t="shared" si="6"/>
        <v>2400301.4500000002</v>
      </c>
      <c r="J233" s="1">
        <f t="shared" si="7"/>
        <v>-299284.45000000019</v>
      </c>
      <c r="K233" s="1">
        <v>237864</v>
      </c>
      <c r="L233" s="2"/>
      <c r="M233" s="5"/>
      <c r="N233" s="5"/>
      <c r="O233" s="2"/>
      <c r="P233" s="2"/>
    </row>
    <row r="234" spans="1:16" s="12" customFormat="1">
      <c r="A234" s="8">
        <v>20</v>
      </c>
      <c r="B234" s="38" t="s">
        <v>634</v>
      </c>
      <c r="C234" s="39"/>
      <c r="D234" s="26"/>
      <c r="E234" s="10"/>
      <c r="F234" s="7"/>
      <c r="G234" s="10"/>
      <c r="H234" s="10"/>
      <c r="I234" s="1"/>
      <c r="J234" s="1"/>
      <c r="K234" s="7"/>
      <c r="L234" s="3"/>
      <c r="M234" s="11"/>
      <c r="N234" s="11"/>
      <c r="O234" s="3"/>
      <c r="P234" s="3"/>
    </row>
    <row r="235" spans="1:16" s="4" customFormat="1">
      <c r="A235" s="6" t="s">
        <v>412</v>
      </c>
      <c r="B235" s="36" t="s">
        <v>413</v>
      </c>
      <c r="C235" s="37">
        <v>59762667</v>
      </c>
      <c r="D235" s="26">
        <v>8230071</v>
      </c>
      <c r="E235" s="26">
        <v>67992738</v>
      </c>
      <c r="F235" s="1">
        <v>6863520</v>
      </c>
      <c r="G235" s="26"/>
      <c r="H235" s="26">
        <v>34276939.549999997</v>
      </c>
      <c r="I235" s="1">
        <f t="shared" si="6"/>
        <v>41140459.549999997</v>
      </c>
      <c r="J235" s="1">
        <f t="shared" si="7"/>
        <v>0</v>
      </c>
      <c r="K235" s="1">
        <v>0</v>
      </c>
      <c r="L235" s="2"/>
      <c r="M235" s="5"/>
      <c r="N235" s="5"/>
      <c r="O235" s="2"/>
      <c r="P235" s="2"/>
    </row>
    <row r="236" spans="1:16" s="4" customFormat="1">
      <c r="A236" s="6" t="s">
        <v>414</v>
      </c>
      <c r="B236" s="36" t="s">
        <v>415</v>
      </c>
      <c r="C236" s="37">
        <v>10072285</v>
      </c>
      <c r="D236" s="26">
        <v>515321</v>
      </c>
      <c r="E236" s="26">
        <v>10587606</v>
      </c>
      <c r="F236" s="1">
        <v>1834036.8</v>
      </c>
      <c r="G236" s="26"/>
      <c r="H236" s="26">
        <v>4135175</v>
      </c>
      <c r="I236" s="1">
        <f t="shared" si="6"/>
        <v>5969211.7999999998</v>
      </c>
      <c r="J236" s="1">
        <f t="shared" si="7"/>
        <v>0</v>
      </c>
      <c r="K236" s="1">
        <v>0</v>
      </c>
      <c r="L236" s="2"/>
      <c r="M236" s="5"/>
      <c r="N236" s="5"/>
      <c r="O236" s="2"/>
      <c r="P236" s="2"/>
    </row>
    <row r="237" spans="1:16" s="2" customFormat="1">
      <c r="A237" s="6" t="s">
        <v>416</v>
      </c>
      <c r="B237" s="40" t="s">
        <v>418</v>
      </c>
      <c r="C237" s="41">
        <v>1062181</v>
      </c>
      <c r="D237" s="26">
        <v>281227</v>
      </c>
      <c r="E237" s="1">
        <v>1343408</v>
      </c>
      <c r="F237" s="1">
        <v>1494200.25</v>
      </c>
      <c r="G237" s="1"/>
      <c r="H237" s="1">
        <v>1602268</v>
      </c>
      <c r="I237" s="1">
        <f t="shared" si="6"/>
        <v>3096468.25</v>
      </c>
      <c r="J237" s="1">
        <f t="shared" si="7"/>
        <v>-1753060.25</v>
      </c>
      <c r="K237" s="1">
        <v>1393292</v>
      </c>
      <c r="M237" s="5"/>
      <c r="N237" s="5"/>
    </row>
    <row r="238" spans="1:16" s="4" customFormat="1">
      <c r="A238" s="6" t="s">
        <v>417</v>
      </c>
      <c r="B238" s="36" t="s">
        <v>420</v>
      </c>
      <c r="C238" s="37">
        <v>14642657</v>
      </c>
      <c r="D238" s="26">
        <v>2960737</v>
      </c>
      <c r="E238" s="26">
        <v>17603394</v>
      </c>
      <c r="F238" s="1">
        <v>3154069.8000000003</v>
      </c>
      <c r="G238" s="26"/>
      <c r="H238" s="26">
        <v>10441705.66</v>
      </c>
      <c r="I238" s="1">
        <f t="shared" si="6"/>
        <v>13595775.460000001</v>
      </c>
      <c r="J238" s="1">
        <f t="shared" si="7"/>
        <v>0</v>
      </c>
      <c r="K238" s="1">
        <v>0</v>
      </c>
      <c r="L238" s="2"/>
      <c r="M238" s="5"/>
      <c r="N238" s="5"/>
      <c r="O238" s="2"/>
      <c r="P238" s="2"/>
    </row>
    <row r="239" spans="1:16" s="4" customFormat="1">
      <c r="A239" s="6" t="s">
        <v>419</v>
      </c>
      <c r="B239" s="36" t="s">
        <v>422</v>
      </c>
      <c r="C239" s="37">
        <v>1409271</v>
      </c>
      <c r="D239" s="26">
        <v>653578</v>
      </c>
      <c r="E239" s="26">
        <v>2062849</v>
      </c>
      <c r="F239" s="1">
        <v>1771809.0000000002</v>
      </c>
      <c r="G239" s="26"/>
      <c r="H239" s="26">
        <v>1514251.1500000006</v>
      </c>
      <c r="I239" s="1">
        <f t="shared" si="6"/>
        <v>3286060.1500000008</v>
      </c>
      <c r="J239" s="1">
        <f t="shared" si="7"/>
        <v>-1223211.1500000008</v>
      </c>
      <c r="K239" s="1">
        <v>972180</v>
      </c>
      <c r="L239" s="2"/>
      <c r="M239" s="5"/>
      <c r="N239" s="5"/>
      <c r="O239" s="2"/>
      <c r="P239" s="2"/>
    </row>
    <row r="240" spans="1:16" s="4" customFormat="1">
      <c r="A240" s="6" t="s">
        <v>421</v>
      </c>
      <c r="B240" s="36" t="s">
        <v>424</v>
      </c>
      <c r="C240" s="37">
        <v>2776770</v>
      </c>
      <c r="D240" s="26">
        <v>1246668</v>
      </c>
      <c r="E240" s="26">
        <v>4023438</v>
      </c>
      <c r="F240" s="1">
        <v>2615196.6</v>
      </c>
      <c r="G240" s="26"/>
      <c r="H240" s="26">
        <v>2126006.5500000003</v>
      </c>
      <c r="I240" s="1">
        <f t="shared" si="6"/>
        <v>4741203.1500000004</v>
      </c>
      <c r="J240" s="1">
        <f t="shared" si="7"/>
        <v>-717765.15000000037</v>
      </c>
      <c r="K240" s="1">
        <v>570463</v>
      </c>
      <c r="L240" s="2"/>
      <c r="M240" s="5"/>
      <c r="N240" s="5"/>
      <c r="O240" s="2"/>
      <c r="P240" s="2"/>
    </row>
    <row r="241" spans="1:16" s="4" customFormat="1">
      <c r="A241" s="6" t="s">
        <v>423</v>
      </c>
      <c r="B241" s="36" t="s">
        <v>427</v>
      </c>
      <c r="C241" s="37">
        <v>3121193</v>
      </c>
      <c r="D241" s="26">
        <v>1228600</v>
      </c>
      <c r="E241" s="26">
        <v>4349793</v>
      </c>
      <c r="F241" s="1">
        <v>2112270</v>
      </c>
      <c r="G241" s="26"/>
      <c r="H241" s="26">
        <v>2680775.7599999998</v>
      </c>
      <c r="I241" s="1">
        <f t="shared" si="6"/>
        <v>4793045.76</v>
      </c>
      <c r="J241" s="1">
        <f t="shared" si="7"/>
        <v>-443252.75999999978</v>
      </c>
      <c r="K241" s="1">
        <v>352287</v>
      </c>
      <c r="L241" s="2"/>
      <c r="M241" s="5"/>
      <c r="N241" s="5"/>
      <c r="O241" s="2"/>
      <c r="P241" s="2"/>
    </row>
    <row r="242" spans="1:16" s="4" customFormat="1">
      <c r="A242" s="6" t="s">
        <v>425</v>
      </c>
      <c r="B242" s="36" t="s">
        <v>132</v>
      </c>
      <c r="C242" s="37">
        <v>879726</v>
      </c>
      <c r="D242" s="26">
        <v>298509</v>
      </c>
      <c r="E242" s="26">
        <v>1178235</v>
      </c>
      <c r="F242" s="1">
        <v>1195360.2000000002</v>
      </c>
      <c r="G242" s="26"/>
      <c r="H242" s="26">
        <v>351249.5</v>
      </c>
      <c r="I242" s="1">
        <f t="shared" si="6"/>
        <v>1546609.7000000002</v>
      </c>
      <c r="J242" s="1">
        <f t="shared" si="7"/>
        <v>-368374.70000000019</v>
      </c>
      <c r="K242" s="1">
        <v>292776</v>
      </c>
      <c r="L242" s="2"/>
      <c r="M242" s="5"/>
      <c r="N242" s="5"/>
      <c r="O242" s="2"/>
      <c r="P242" s="2"/>
    </row>
    <row r="243" spans="1:16" s="4" customFormat="1">
      <c r="A243" s="6" t="s">
        <v>426</v>
      </c>
      <c r="B243" s="36" t="s">
        <v>430</v>
      </c>
      <c r="C243" s="37">
        <v>3305154</v>
      </c>
      <c r="D243" s="26">
        <v>735275</v>
      </c>
      <c r="E243" s="26">
        <v>5540429</v>
      </c>
      <c r="F243" s="1">
        <v>2615196.6</v>
      </c>
      <c r="G243" s="26"/>
      <c r="H243" s="26">
        <v>4098724.9999999995</v>
      </c>
      <c r="I243" s="1">
        <f t="shared" si="6"/>
        <v>6713921.5999999996</v>
      </c>
      <c r="J243" s="1">
        <f t="shared" si="7"/>
        <v>-1173492.5999999996</v>
      </c>
      <c r="K243" s="1">
        <v>932665</v>
      </c>
      <c r="L243" s="2"/>
      <c r="M243" s="5"/>
      <c r="N243" s="5"/>
      <c r="O243" s="2"/>
      <c r="P243" s="2"/>
    </row>
    <row r="244" spans="1:16" s="4" customFormat="1">
      <c r="A244" s="6" t="s">
        <v>428</v>
      </c>
      <c r="B244" s="36" t="s">
        <v>432</v>
      </c>
      <c r="C244" s="37">
        <v>2251148</v>
      </c>
      <c r="D244" s="26">
        <v>370780</v>
      </c>
      <c r="E244" s="26">
        <v>2621928</v>
      </c>
      <c r="F244" s="1">
        <v>1305480.6000000001</v>
      </c>
      <c r="G244" s="26"/>
      <c r="H244" s="26">
        <v>1147509.02</v>
      </c>
      <c r="I244" s="1">
        <f t="shared" si="6"/>
        <v>2452989.62</v>
      </c>
      <c r="J244" s="1">
        <f t="shared" si="7"/>
        <v>0</v>
      </c>
      <c r="K244" s="1">
        <v>0</v>
      </c>
      <c r="L244" s="2"/>
      <c r="M244" s="5"/>
      <c r="N244" s="5"/>
      <c r="O244" s="2"/>
      <c r="P244" s="2"/>
    </row>
    <row r="245" spans="1:16" s="4" customFormat="1">
      <c r="A245" s="6" t="s">
        <v>429</v>
      </c>
      <c r="B245" s="36" t="s">
        <v>434</v>
      </c>
      <c r="C245" s="37">
        <v>1688472</v>
      </c>
      <c r="D245" s="26">
        <v>726634</v>
      </c>
      <c r="E245" s="26">
        <v>2415106</v>
      </c>
      <c r="F245" s="1">
        <v>2615196.6</v>
      </c>
      <c r="G245" s="26"/>
      <c r="H245" s="26">
        <v>3429999.9999999995</v>
      </c>
      <c r="I245" s="1">
        <f t="shared" si="6"/>
        <v>6045196.5999999996</v>
      </c>
      <c r="J245" s="1">
        <f t="shared" si="7"/>
        <v>-3630090.5999999996</v>
      </c>
      <c r="K245" s="1">
        <v>2885112</v>
      </c>
      <c r="L245" s="2"/>
      <c r="M245" s="5"/>
      <c r="N245" s="5"/>
      <c r="O245" s="2"/>
      <c r="P245" s="2"/>
    </row>
    <row r="246" spans="1:16" s="4" customFormat="1">
      <c r="A246" s="6" t="s">
        <v>431</v>
      </c>
      <c r="B246" s="36" t="s">
        <v>436</v>
      </c>
      <c r="C246" s="37">
        <v>1002435</v>
      </c>
      <c r="D246" s="26">
        <v>537316</v>
      </c>
      <c r="E246" s="26">
        <v>1539751</v>
      </c>
      <c r="F246" s="1">
        <v>1305480.6000000001</v>
      </c>
      <c r="G246" s="26"/>
      <c r="H246" s="26">
        <v>1071761</v>
      </c>
      <c r="I246" s="1">
        <f t="shared" si="6"/>
        <v>2377241.6000000001</v>
      </c>
      <c r="J246" s="1">
        <f t="shared" si="7"/>
        <v>-837490.60000000009</v>
      </c>
      <c r="K246" s="1">
        <v>665618</v>
      </c>
      <c r="L246" s="2"/>
      <c r="M246" s="5"/>
      <c r="N246" s="5"/>
      <c r="O246" s="2"/>
      <c r="P246" s="2"/>
    </row>
    <row r="247" spans="1:16" s="4" customFormat="1">
      <c r="A247" s="6" t="s">
        <v>433</v>
      </c>
      <c r="B247" s="36" t="s">
        <v>438</v>
      </c>
      <c r="C247" s="37">
        <v>813694</v>
      </c>
      <c r="D247" s="26">
        <v>717207</v>
      </c>
      <c r="E247" s="26">
        <v>1530901</v>
      </c>
      <c r="F247" s="1">
        <v>1305480.6000000001</v>
      </c>
      <c r="G247" s="26"/>
      <c r="H247" s="26">
        <v>1201451.0699999998</v>
      </c>
      <c r="I247" s="1">
        <f t="shared" si="6"/>
        <v>2506931.67</v>
      </c>
      <c r="J247" s="1">
        <f t="shared" si="7"/>
        <v>-976030.66999999993</v>
      </c>
      <c r="K247" s="1">
        <v>775726</v>
      </c>
      <c r="L247" s="2"/>
      <c r="M247" s="5"/>
      <c r="N247" s="5"/>
      <c r="O247" s="2"/>
      <c r="P247" s="2"/>
    </row>
    <row r="248" spans="1:16" s="4" customFormat="1">
      <c r="A248" s="6" t="s">
        <v>435</v>
      </c>
      <c r="B248" s="36" t="s">
        <v>139</v>
      </c>
      <c r="C248" s="37">
        <v>2014352</v>
      </c>
      <c r="D248" s="26">
        <v>498039</v>
      </c>
      <c r="E248" s="26">
        <v>2512391</v>
      </c>
      <c r="F248" s="1">
        <v>1834036.8</v>
      </c>
      <c r="G248" s="26"/>
      <c r="H248" s="26">
        <v>1807818.49</v>
      </c>
      <c r="I248" s="1">
        <f t="shared" si="6"/>
        <v>3641855.29</v>
      </c>
      <c r="J248" s="1">
        <f t="shared" si="7"/>
        <v>-1129464.29</v>
      </c>
      <c r="K248" s="1">
        <v>897672</v>
      </c>
      <c r="L248" s="2"/>
      <c r="M248" s="5"/>
      <c r="N248" s="5"/>
      <c r="O248" s="2"/>
      <c r="P248" s="2"/>
    </row>
    <row r="249" spans="1:16" s="4" customFormat="1">
      <c r="A249" s="6" t="s">
        <v>437</v>
      </c>
      <c r="B249" s="36" t="s">
        <v>439</v>
      </c>
      <c r="C249" s="37">
        <v>803806</v>
      </c>
      <c r="D249" s="26">
        <v>263945</v>
      </c>
      <c r="E249" s="26">
        <v>1067751</v>
      </c>
      <c r="F249" s="1">
        <v>1195360.2000000002</v>
      </c>
      <c r="G249" s="26"/>
      <c r="H249" s="26">
        <v>1529124.54</v>
      </c>
      <c r="I249" s="1">
        <f t="shared" si="6"/>
        <v>2724484.74</v>
      </c>
      <c r="J249" s="1">
        <f t="shared" si="7"/>
        <v>-1656733.7400000002</v>
      </c>
      <c r="K249" s="1">
        <v>1316733</v>
      </c>
      <c r="L249" s="2"/>
      <c r="M249" s="5"/>
      <c r="N249" s="5"/>
      <c r="O249" s="2"/>
      <c r="P249" s="2"/>
    </row>
    <row r="250" spans="1:16" s="12" customFormat="1">
      <c r="A250" s="8">
        <v>21</v>
      </c>
      <c r="B250" s="38" t="s">
        <v>635</v>
      </c>
      <c r="C250" s="39"/>
      <c r="D250" s="26"/>
      <c r="E250" s="10"/>
      <c r="F250" s="7"/>
      <c r="G250" s="10"/>
      <c r="H250" s="10"/>
      <c r="I250" s="1"/>
      <c r="J250" s="1"/>
      <c r="K250" s="7"/>
      <c r="L250" s="3"/>
      <c r="M250" s="11"/>
      <c r="N250" s="11"/>
      <c r="O250" s="3"/>
      <c r="P250" s="3"/>
    </row>
    <row r="251" spans="1:16" s="4" customFormat="1">
      <c r="A251" s="6" t="s">
        <v>440</v>
      </c>
      <c r="B251" s="36" t="s">
        <v>441</v>
      </c>
      <c r="C251" s="37">
        <v>23015691</v>
      </c>
      <c r="D251" s="26">
        <v>2480209</v>
      </c>
      <c r="E251" s="26">
        <v>25495900</v>
      </c>
      <c r="F251" s="1">
        <v>5137323</v>
      </c>
      <c r="G251" s="26"/>
      <c r="H251" s="26">
        <v>12514559.359999999</v>
      </c>
      <c r="I251" s="1">
        <f t="shared" si="6"/>
        <v>17651882.359999999</v>
      </c>
      <c r="J251" s="1">
        <f t="shared" si="7"/>
        <v>0</v>
      </c>
      <c r="K251" s="1">
        <v>0</v>
      </c>
      <c r="L251" s="2"/>
      <c r="M251" s="5"/>
      <c r="N251" s="5"/>
      <c r="O251" s="2"/>
      <c r="P251" s="2"/>
    </row>
    <row r="252" spans="1:16" s="12" customFormat="1">
      <c r="A252" s="6" t="s">
        <v>442</v>
      </c>
      <c r="B252" s="36" t="s">
        <v>443</v>
      </c>
      <c r="C252" s="37">
        <v>5177836</v>
      </c>
      <c r="D252" s="26">
        <v>706899</v>
      </c>
      <c r="E252" s="26">
        <v>5884735</v>
      </c>
      <c r="F252" s="1">
        <v>2615196.6</v>
      </c>
      <c r="G252" s="26"/>
      <c r="H252" s="26">
        <v>3822466.2399999998</v>
      </c>
      <c r="I252" s="1">
        <f t="shared" si="6"/>
        <v>6437662.8399999999</v>
      </c>
      <c r="J252" s="1">
        <f t="shared" si="7"/>
        <v>-552927.83999999985</v>
      </c>
      <c r="K252" s="1">
        <v>439454</v>
      </c>
      <c r="L252" s="3"/>
      <c r="M252" s="11"/>
      <c r="N252" s="11"/>
      <c r="O252" s="3"/>
      <c r="P252" s="3"/>
    </row>
    <row r="253" spans="1:16" s="4" customFormat="1">
      <c r="A253" s="6" t="s">
        <v>444</v>
      </c>
      <c r="B253" s="36" t="s">
        <v>445</v>
      </c>
      <c r="C253" s="37">
        <v>1816462</v>
      </c>
      <c r="D253" s="26">
        <v>574355</v>
      </c>
      <c r="E253" s="26">
        <v>2790817</v>
      </c>
      <c r="F253" s="1">
        <v>1771809.0000000002</v>
      </c>
      <c r="G253" s="26"/>
      <c r="H253" s="26">
        <v>1563038.9999999998</v>
      </c>
      <c r="I253" s="1">
        <f t="shared" si="6"/>
        <v>3334848</v>
      </c>
      <c r="J253" s="1">
        <f t="shared" si="7"/>
        <v>-544031</v>
      </c>
      <c r="K253" s="1">
        <v>432383</v>
      </c>
      <c r="L253" s="2"/>
      <c r="M253" s="5"/>
      <c r="N253" s="5"/>
      <c r="O253" s="2"/>
      <c r="P253" s="2"/>
    </row>
    <row r="254" spans="1:16" s="4" customFormat="1">
      <c r="A254" s="6" t="s">
        <v>446</v>
      </c>
      <c r="B254" s="36" t="s">
        <v>447</v>
      </c>
      <c r="C254" s="37">
        <v>2349729</v>
      </c>
      <c r="D254" s="26">
        <v>1484777</v>
      </c>
      <c r="E254" s="26">
        <v>3834506</v>
      </c>
      <c r="F254" s="1">
        <v>2112270</v>
      </c>
      <c r="G254" s="26"/>
      <c r="H254" s="26">
        <v>836004.19</v>
      </c>
      <c r="I254" s="1">
        <f t="shared" si="6"/>
        <v>2948274.19</v>
      </c>
      <c r="J254" s="1">
        <f t="shared" si="7"/>
        <v>0</v>
      </c>
      <c r="K254" s="1">
        <v>0</v>
      </c>
      <c r="L254" s="2"/>
      <c r="M254" s="5"/>
      <c r="N254" s="5"/>
      <c r="O254" s="2"/>
      <c r="P254" s="2"/>
    </row>
    <row r="255" spans="1:16" s="4" customFormat="1">
      <c r="A255" s="6" t="s">
        <v>448</v>
      </c>
      <c r="B255" s="36" t="s">
        <v>179</v>
      </c>
      <c r="C255" s="37">
        <v>2906976</v>
      </c>
      <c r="D255" s="26">
        <v>788018</v>
      </c>
      <c r="E255" s="26">
        <v>3694994</v>
      </c>
      <c r="F255" s="1">
        <v>2615196.6</v>
      </c>
      <c r="G255" s="26"/>
      <c r="H255" s="26">
        <v>1406707.1600000001</v>
      </c>
      <c r="I255" s="1">
        <f t="shared" si="6"/>
        <v>4021903.7600000002</v>
      </c>
      <c r="J255" s="1">
        <f t="shared" si="7"/>
        <v>-326909.76000000024</v>
      </c>
      <c r="K255" s="1">
        <v>259820</v>
      </c>
      <c r="L255" s="2"/>
      <c r="M255" s="5"/>
      <c r="N255" s="5"/>
      <c r="O255" s="2"/>
      <c r="P255" s="2"/>
    </row>
    <row r="256" spans="1:16" s="4" customFormat="1">
      <c r="A256" s="6" t="s">
        <v>449</v>
      </c>
      <c r="B256" s="36" t="s">
        <v>450</v>
      </c>
      <c r="C256" s="37">
        <v>2246252</v>
      </c>
      <c r="D256" s="26">
        <v>425154</v>
      </c>
      <c r="E256" s="26">
        <v>2671406</v>
      </c>
      <c r="F256" s="1">
        <v>1771809.0000000002</v>
      </c>
      <c r="G256" s="26"/>
      <c r="H256" s="26">
        <v>1005285.9999999998</v>
      </c>
      <c r="I256" s="1">
        <f t="shared" si="6"/>
        <v>2777095</v>
      </c>
      <c r="J256" s="1">
        <f t="shared" si="7"/>
        <v>-105689</v>
      </c>
      <c r="K256" s="1">
        <v>83999</v>
      </c>
      <c r="L256" s="2"/>
      <c r="M256" s="5"/>
      <c r="N256" s="5"/>
      <c r="O256" s="2"/>
      <c r="P256" s="2"/>
    </row>
    <row r="257" spans="1:16" s="4" customFormat="1">
      <c r="A257" s="6" t="s">
        <v>451</v>
      </c>
      <c r="B257" s="36" t="s">
        <v>185</v>
      </c>
      <c r="C257" s="37">
        <v>4284379</v>
      </c>
      <c r="D257" s="26">
        <v>790915</v>
      </c>
      <c r="E257" s="26">
        <v>5075294</v>
      </c>
      <c r="F257" s="1">
        <v>2615196.6</v>
      </c>
      <c r="G257" s="26"/>
      <c r="H257" s="26">
        <v>943241</v>
      </c>
      <c r="I257" s="1">
        <f t="shared" si="6"/>
        <v>3558437.6</v>
      </c>
      <c r="J257" s="1">
        <f t="shared" si="7"/>
        <v>0</v>
      </c>
      <c r="K257" s="1">
        <v>0</v>
      </c>
      <c r="L257" s="2"/>
      <c r="M257" s="5"/>
      <c r="N257" s="5"/>
      <c r="O257" s="2"/>
      <c r="P257" s="2"/>
    </row>
    <row r="258" spans="1:16" s="4" customFormat="1">
      <c r="A258" s="6" t="s">
        <v>452</v>
      </c>
      <c r="B258" s="36" t="s">
        <v>453</v>
      </c>
      <c r="C258" s="37">
        <v>4052879</v>
      </c>
      <c r="D258" s="26">
        <v>546832</v>
      </c>
      <c r="E258" s="26">
        <v>4599711</v>
      </c>
      <c r="F258" s="1">
        <v>1771809.0000000002</v>
      </c>
      <c r="G258" s="26"/>
      <c r="H258" s="26">
        <v>1839659.2099999997</v>
      </c>
      <c r="I258" s="1">
        <f t="shared" si="6"/>
        <v>3611468.21</v>
      </c>
      <c r="J258" s="1">
        <f t="shared" si="7"/>
        <v>0</v>
      </c>
      <c r="K258" s="1">
        <v>0</v>
      </c>
      <c r="L258" s="2"/>
      <c r="M258" s="5"/>
      <c r="N258" s="5"/>
      <c r="O258" s="2"/>
      <c r="P258" s="2"/>
    </row>
    <row r="259" spans="1:16" s="4" customFormat="1">
      <c r="A259" s="6" t="s">
        <v>454</v>
      </c>
      <c r="B259" s="36" t="s">
        <v>455</v>
      </c>
      <c r="C259" s="37">
        <v>2877185</v>
      </c>
      <c r="D259" s="26">
        <v>449054</v>
      </c>
      <c r="E259" s="26">
        <v>3326239</v>
      </c>
      <c r="F259" s="1">
        <v>1305480.6000000001</v>
      </c>
      <c r="G259" s="26"/>
      <c r="H259" s="26">
        <v>1288707.02</v>
      </c>
      <c r="I259" s="1">
        <f t="shared" si="6"/>
        <v>2594187.62</v>
      </c>
      <c r="J259" s="1">
        <f t="shared" si="7"/>
        <v>0</v>
      </c>
      <c r="K259" s="1">
        <v>0</v>
      </c>
      <c r="L259" s="2"/>
      <c r="M259" s="5"/>
      <c r="N259" s="5"/>
      <c r="O259" s="2"/>
      <c r="P259" s="2"/>
    </row>
    <row r="260" spans="1:16" s="4" customFormat="1">
      <c r="A260" s="6" t="s">
        <v>456</v>
      </c>
      <c r="B260" s="36" t="s">
        <v>457</v>
      </c>
      <c r="C260" s="37">
        <v>2262806</v>
      </c>
      <c r="D260" s="26">
        <v>858274</v>
      </c>
      <c r="E260" s="26">
        <v>3121080</v>
      </c>
      <c r="F260" s="1">
        <v>2615196.6</v>
      </c>
      <c r="G260" s="26"/>
      <c r="H260" s="26">
        <v>774829.5</v>
      </c>
      <c r="I260" s="1">
        <f t="shared" si="6"/>
        <v>3390026.1</v>
      </c>
      <c r="J260" s="1">
        <f t="shared" si="7"/>
        <v>-268946.10000000009</v>
      </c>
      <c r="K260" s="1">
        <v>213752</v>
      </c>
      <c r="L260" s="2"/>
      <c r="M260" s="5"/>
      <c r="N260" s="5"/>
      <c r="O260" s="2"/>
      <c r="P260" s="2"/>
    </row>
    <row r="261" spans="1:16" s="4" customFormat="1">
      <c r="A261" s="6" t="s">
        <v>458</v>
      </c>
      <c r="B261" s="36" t="s">
        <v>459</v>
      </c>
      <c r="C261" s="37">
        <v>3011620</v>
      </c>
      <c r="D261" s="26">
        <v>1042965</v>
      </c>
      <c r="E261" s="26">
        <v>4054585</v>
      </c>
      <c r="F261" s="1">
        <v>2112270</v>
      </c>
      <c r="G261" s="26"/>
      <c r="H261" s="26">
        <v>705523</v>
      </c>
      <c r="I261" s="1">
        <f t="shared" si="6"/>
        <v>2817793</v>
      </c>
      <c r="J261" s="1">
        <f t="shared" si="7"/>
        <v>0</v>
      </c>
      <c r="K261" s="1">
        <v>0</v>
      </c>
      <c r="L261" s="2"/>
      <c r="M261" s="5"/>
      <c r="N261" s="5"/>
      <c r="O261" s="2"/>
      <c r="P261" s="2"/>
    </row>
    <row r="262" spans="1:16" s="12" customFormat="1">
      <c r="A262" s="8">
        <v>22</v>
      </c>
      <c r="B262" s="38" t="s">
        <v>636</v>
      </c>
      <c r="C262" s="39"/>
      <c r="D262" s="10"/>
      <c r="E262" s="10"/>
      <c r="F262" s="7"/>
      <c r="G262" s="10"/>
      <c r="H262" s="10"/>
      <c r="I262" s="1"/>
      <c r="J262" s="1"/>
      <c r="K262" s="7"/>
      <c r="L262" s="3"/>
      <c r="M262" s="11"/>
      <c r="N262" s="11"/>
      <c r="O262" s="3"/>
      <c r="P262" s="3"/>
    </row>
    <row r="263" spans="1:16" s="4" customFormat="1">
      <c r="A263" s="6" t="s">
        <v>460</v>
      </c>
      <c r="B263" s="36" t="s">
        <v>461</v>
      </c>
      <c r="C263" s="37">
        <v>12241338</v>
      </c>
      <c r="D263" s="26">
        <v>1706680</v>
      </c>
      <c r="E263" s="26">
        <v>13948018</v>
      </c>
      <c r="F263" s="1">
        <v>4180014</v>
      </c>
      <c r="G263" s="26">
        <v>1423710</v>
      </c>
      <c r="H263" s="26">
        <v>4960912.4399999995</v>
      </c>
      <c r="I263" s="1">
        <f t="shared" si="6"/>
        <v>10564636.439999999</v>
      </c>
      <c r="J263" s="1">
        <f t="shared" si="7"/>
        <v>0</v>
      </c>
      <c r="K263" s="1">
        <v>0</v>
      </c>
      <c r="L263" s="2"/>
      <c r="M263" s="5"/>
      <c r="N263" s="5"/>
      <c r="O263" s="2"/>
      <c r="P263" s="2"/>
    </row>
    <row r="264" spans="1:16" s="4" customFormat="1">
      <c r="A264" s="6" t="s">
        <v>462</v>
      </c>
      <c r="B264" s="36" t="s">
        <v>463</v>
      </c>
      <c r="C264" s="37">
        <v>3665352</v>
      </c>
      <c r="D264" s="26">
        <v>699280</v>
      </c>
      <c r="E264" s="26">
        <v>4976022</v>
      </c>
      <c r="F264" s="1">
        <v>2615196.6</v>
      </c>
      <c r="G264" s="26">
        <v>747520</v>
      </c>
      <c r="H264" s="26">
        <v>2501579.2399999998</v>
      </c>
      <c r="I264" s="1">
        <f t="shared" si="6"/>
        <v>5864295.8399999999</v>
      </c>
      <c r="J264" s="1">
        <f t="shared" si="7"/>
        <v>-888273.83999999985</v>
      </c>
      <c r="K264" s="1">
        <v>705979</v>
      </c>
      <c r="L264" s="2"/>
      <c r="M264" s="5"/>
      <c r="N264" s="5"/>
      <c r="O264" s="2"/>
      <c r="P264" s="2"/>
    </row>
    <row r="265" spans="1:16" s="4" customFormat="1">
      <c r="A265" s="6" t="s">
        <v>464</v>
      </c>
      <c r="B265" s="36" t="s">
        <v>465</v>
      </c>
      <c r="C265" s="37">
        <v>3366835</v>
      </c>
      <c r="D265" s="26">
        <v>1574987</v>
      </c>
      <c r="E265" s="26">
        <v>4941822</v>
      </c>
      <c r="F265" s="1">
        <v>2615196.6</v>
      </c>
      <c r="G265" s="26"/>
      <c r="H265" s="26">
        <v>1225226.5099999998</v>
      </c>
      <c r="I265" s="1">
        <f t="shared" ref="I265:I328" si="8">H265+G265+F265</f>
        <v>3840423.11</v>
      </c>
      <c r="J265" s="1">
        <f t="shared" ref="J265:J328" si="9">IF((E265-I265)&lt;0,E265-I265,0)</f>
        <v>0</v>
      </c>
      <c r="K265" s="1">
        <v>0</v>
      </c>
      <c r="L265" s="2"/>
      <c r="M265" s="5"/>
      <c r="N265" s="5"/>
      <c r="O265" s="2"/>
      <c r="P265" s="2"/>
    </row>
    <row r="266" spans="1:16" s="4" customFormat="1">
      <c r="A266" s="6" t="s">
        <v>466</v>
      </c>
      <c r="B266" s="36" t="s">
        <v>420</v>
      </c>
      <c r="C266" s="37">
        <v>11144487</v>
      </c>
      <c r="D266" s="26">
        <v>1479988</v>
      </c>
      <c r="E266" s="26">
        <v>22624475</v>
      </c>
      <c r="F266" s="1">
        <v>2615196.6</v>
      </c>
      <c r="G266" s="26">
        <v>3497915</v>
      </c>
      <c r="H266" s="26">
        <v>9025148.7700000014</v>
      </c>
      <c r="I266" s="1">
        <f t="shared" si="8"/>
        <v>15138260.370000001</v>
      </c>
      <c r="J266" s="1">
        <f t="shared" si="9"/>
        <v>0</v>
      </c>
      <c r="K266" s="1">
        <v>0</v>
      </c>
      <c r="L266" s="2"/>
      <c r="M266" s="5"/>
      <c r="N266" s="5"/>
      <c r="O266" s="2"/>
      <c r="P266" s="2"/>
    </row>
    <row r="267" spans="1:16" s="4" customFormat="1">
      <c r="A267" s="6" t="s">
        <v>467</v>
      </c>
      <c r="B267" s="36" t="s">
        <v>468</v>
      </c>
      <c r="C267" s="37">
        <v>2405798</v>
      </c>
      <c r="D267" s="26">
        <v>655710</v>
      </c>
      <c r="E267" s="26">
        <v>14381601.1</v>
      </c>
      <c r="F267" s="1">
        <v>2615196.6</v>
      </c>
      <c r="G267" s="26"/>
      <c r="H267" s="26">
        <v>1748035.9999999995</v>
      </c>
      <c r="I267" s="1">
        <f t="shared" si="8"/>
        <v>4363232.5999999996</v>
      </c>
      <c r="J267" s="1">
        <f t="shared" si="9"/>
        <v>0</v>
      </c>
      <c r="K267" s="1">
        <v>0</v>
      </c>
      <c r="L267" s="2"/>
      <c r="M267" s="5"/>
      <c r="N267" s="5"/>
      <c r="O267" s="2"/>
      <c r="P267" s="2"/>
    </row>
    <row r="268" spans="1:16" s="4" customFormat="1">
      <c r="A268" s="6" t="s">
        <v>469</v>
      </c>
      <c r="B268" s="36" t="s">
        <v>470</v>
      </c>
      <c r="C268" s="37">
        <v>1017045</v>
      </c>
      <c r="D268" s="26">
        <v>792851</v>
      </c>
      <c r="E268" s="26">
        <v>1809896</v>
      </c>
      <c r="F268" s="1">
        <v>2615196.6</v>
      </c>
      <c r="G268" s="26"/>
      <c r="H268" s="26">
        <v>869085</v>
      </c>
      <c r="I268" s="1">
        <f t="shared" si="8"/>
        <v>3484281.6</v>
      </c>
      <c r="J268" s="1">
        <f t="shared" si="9"/>
        <v>-1674385.6</v>
      </c>
      <c r="K268" s="1">
        <v>1330763</v>
      </c>
      <c r="L268" s="2"/>
      <c r="M268" s="5"/>
      <c r="N268" s="5"/>
      <c r="O268" s="2"/>
      <c r="P268" s="2"/>
    </row>
    <row r="269" spans="1:16" s="4" customFormat="1">
      <c r="A269" s="6" t="s">
        <v>471</v>
      </c>
      <c r="B269" s="36" t="s">
        <v>261</v>
      </c>
      <c r="C269" s="37">
        <v>2573308</v>
      </c>
      <c r="D269" s="26">
        <v>1044277</v>
      </c>
      <c r="E269" s="26">
        <v>8107597.0700000003</v>
      </c>
      <c r="F269" s="1">
        <v>2615196.6</v>
      </c>
      <c r="G269" s="26">
        <v>109212</v>
      </c>
      <c r="H269" s="26">
        <v>4731327</v>
      </c>
      <c r="I269" s="1">
        <f t="shared" si="8"/>
        <v>7455735.5999999996</v>
      </c>
      <c r="J269" s="1">
        <f t="shared" si="9"/>
        <v>0</v>
      </c>
      <c r="K269" s="1">
        <v>0</v>
      </c>
      <c r="L269" s="2"/>
      <c r="M269" s="5"/>
      <c r="N269" s="5"/>
      <c r="O269" s="2"/>
      <c r="P269" s="2"/>
    </row>
    <row r="270" spans="1:16" s="12" customFormat="1">
      <c r="A270" s="8">
        <v>23</v>
      </c>
      <c r="B270" s="38" t="s">
        <v>637</v>
      </c>
      <c r="C270" s="39"/>
      <c r="D270" s="26"/>
      <c r="E270" s="10"/>
      <c r="F270" s="7"/>
      <c r="G270" s="10"/>
      <c r="H270" s="10"/>
      <c r="I270" s="1"/>
      <c r="J270" s="1"/>
      <c r="K270" s="7"/>
      <c r="L270" s="3"/>
      <c r="M270" s="11"/>
      <c r="N270" s="11"/>
      <c r="O270" s="3"/>
      <c r="P270" s="3"/>
    </row>
    <row r="271" spans="1:16" s="4" customFormat="1">
      <c r="A271" s="6" t="s">
        <v>472</v>
      </c>
      <c r="B271" s="36" t="s">
        <v>473</v>
      </c>
      <c r="C271" s="37">
        <v>29328387</v>
      </c>
      <c r="D271" s="26">
        <v>2516026</v>
      </c>
      <c r="E271" s="26">
        <v>31844413</v>
      </c>
      <c r="F271" s="1">
        <v>5137323</v>
      </c>
      <c r="G271" s="26"/>
      <c r="H271" s="26">
        <v>18338850.350000001</v>
      </c>
      <c r="I271" s="1">
        <f t="shared" si="8"/>
        <v>23476173.350000001</v>
      </c>
      <c r="J271" s="1">
        <f t="shared" si="9"/>
        <v>0</v>
      </c>
      <c r="K271" s="1">
        <v>0</v>
      </c>
      <c r="L271" s="2"/>
      <c r="M271" s="5"/>
      <c r="N271" s="5"/>
      <c r="O271" s="2"/>
      <c r="P271" s="2"/>
    </row>
    <row r="272" spans="1:16" s="12" customFormat="1">
      <c r="A272" s="6" t="s">
        <v>474</v>
      </c>
      <c r="B272" s="36" t="s">
        <v>475</v>
      </c>
      <c r="C272" s="37">
        <v>1224838</v>
      </c>
      <c r="D272" s="26">
        <v>332873</v>
      </c>
      <c r="E272" s="26">
        <v>1557711</v>
      </c>
      <c r="F272" s="1">
        <v>1305480.6000000001</v>
      </c>
      <c r="G272" s="26"/>
      <c r="H272" s="26">
        <v>981025</v>
      </c>
      <c r="I272" s="1">
        <f t="shared" si="8"/>
        <v>2286505.6</v>
      </c>
      <c r="J272" s="1">
        <f t="shared" si="9"/>
        <v>-728794.60000000009</v>
      </c>
      <c r="K272" s="1">
        <v>579229</v>
      </c>
      <c r="L272" s="3"/>
      <c r="M272" s="11"/>
      <c r="N272" s="11"/>
      <c r="O272" s="3"/>
      <c r="P272" s="3"/>
    </row>
    <row r="273" spans="1:16" s="4" customFormat="1">
      <c r="A273" s="6" t="s">
        <v>476</v>
      </c>
      <c r="B273" s="36" t="s">
        <v>477</v>
      </c>
      <c r="C273" s="37">
        <v>1023703</v>
      </c>
      <c r="D273" s="26">
        <v>497923</v>
      </c>
      <c r="E273" s="26">
        <v>2145522.5</v>
      </c>
      <c r="F273" s="1">
        <v>1305480.6000000001</v>
      </c>
      <c r="G273" s="26"/>
      <c r="H273" s="26">
        <v>2297132</v>
      </c>
      <c r="I273" s="1">
        <f t="shared" si="8"/>
        <v>3602612.6</v>
      </c>
      <c r="J273" s="1">
        <f t="shared" si="9"/>
        <v>-1457090.1</v>
      </c>
      <c r="K273" s="1">
        <v>1158061</v>
      </c>
      <c r="L273" s="2"/>
      <c r="M273" s="5"/>
      <c r="N273" s="5"/>
      <c r="O273" s="2"/>
      <c r="P273" s="2"/>
    </row>
    <row r="274" spans="1:16" s="4" customFormat="1">
      <c r="A274" s="6" t="s">
        <v>478</v>
      </c>
      <c r="B274" s="36" t="s">
        <v>479</v>
      </c>
      <c r="C274" s="37">
        <v>3151819</v>
      </c>
      <c r="D274" s="26">
        <v>2076990</v>
      </c>
      <c r="E274" s="26">
        <v>6250552.3100000005</v>
      </c>
      <c r="F274" s="1">
        <v>3154069.8000000003</v>
      </c>
      <c r="G274" s="26">
        <v>751678</v>
      </c>
      <c r="H274" s="26">
        <v>2506745.1</v>
      </c>
      <c r="I274" s="1">
        <f t="shared" si="8"/>
        <v>6412492.9000000004</v>
      </c>
      <c r="J274" s="1">
        <f t="shared" si="9"/>
        <v>-161940.58999999985</v>
      </c>
      <c r="K274" s="1">
        <v>128707</v>
      </c>
      <c r="L274" s="2"/>
      <c r="M274" s="5"/>
      <c r="N274" s="5"/>
      <c r="O274" s="2"/>
      <c r="P274" s="2"/>
    </row>
    <row r="275" spans="1:16" s="4" customFormat="1">
      <c r="A275" s="6" t="s">
        <v>480</v>
      </c>
      <c r="B275" s="36" t="s">
        <v>481</v>
      </c>
      <c r="C275" s="37">
        <v>642814</v>
      </c>
      <c r="D275" s="26">
        <v>681003</v>
      </c>
      <c r="E275" s="26">
        <v>1323817</v>
      </c>
      <c r="F275" s="1">
        <v>2112270</v>
      </c>
      <c r="G275" s="26">
        <v>759576</v>
      </c>
      <c r="H275" s="26">
        <v>451881</v>
      </c>
      <c r="I275" s="1">
        <f t="shared" si="8"/>
        <v>3323727</v>
      </c>
      <c r="J275" s="1">
        <f t="shared" si="9"/>
        <v>-1999910</v>
      </c>
      <c r="K275" s="1">
        <v>1589482</v>
      </c>
      <c r="L275" s="2"/>
      <c r="M275" s="5"/>
      <c r="N275" s="5"/>
      <c r="O275" s="2"/>
      <c r="P275" s="2"/>
    </row>
    <row r="276" spans="1:16" s="4" customFormat="1">
      <c r="A276" s="6" t="s">
        <v>482</v>
      </c>
      <c r="B276" s="36" t="s">
        <v>483</v>
      </c>
      <c r="C276" s="37">
        <v>8595904</v>
      </c>
      <c r="D276" s="26">
        <v>2139403</v>
      </c>
      <c r="E276" s="26">
        <v>10735307</v>
      </c>
      <c r="F276" s="1">
        <v>3154069.8000000003</v>
      </c>
      <c r="G276" s="26"/>
      <c r="H276" s="26">
        <v>4486754.5399999991</v>
      </c>
      <c r="I276" s="1">
        <f t="shared" si="8"/>
        <v>7640824.3399999999</v>
      </c>
      <c r="J276" s="1">
        <f t="shared" si="9"/>
        <v>0</v>
      </c>
      <c r="K276" s="1">
        <v>0</v>
      </c>
      <c r="L276" s="2"/>
      <c r="M276" s="5"/>
      <c r="N276" s="5"/>
      <c r="O276" s="2"/>
      <c r="P276" s="2"/>
    </row>
    <row r="277" spans="1:16" s="4" customFormat="1">
      <c r="A277" s="6" t="s">
        <v>484</v>
      </c>
      <c r="B277" s="36" t="s">
        <v>485</v>
      </c>
      <c r="C277" s="37">
        <v>3532721</v>
      </c>
      <c r="D277" s="26">
        <v>2314855</v>
      </c>
      <c r="E277" s="26">
        <v>5847576</v>
      </c>
      <c r="F277" s="1">
        <v>3914052.6</v>
      </c>
      <c r="G277" s="26"/>
      <c r="H277" s="26">
        <v>1635426.2200000002</v>
      </c>
      <c r="I277" s="1">
        <f t="shared" si="8"/>
        <v>5549478.8200000003</v>
      </c>
      <c r="J277" s="1">
        <f t="shared" si="9"/>
        <v>0</v>
      </c>
      <c r="K277" s="1">
        <v>0</v>
      </c>
      <c r="L277" s="2"/>
      <c r="M277" s="5"/>
      <c r="N277" s="5"/>
      <c r="O277" s="2"/>
      <c r="P277" s="2"/>
    </row>
    <row r="278" spans="1:16" s="4" customFormat="1">
      <c r="A278" s="6" t="s">
        <v>486</v>
      </c>
      <c r="B278" s="36" t="s">
        <v>487</v>
      </c>
      <c r="C278" s="37">
        <v>1056498</v>
      </c>
      <c r="D278" s="26">
        <v>570739</v>
      </c>
      <c r="E278" s="26">
        <v>1627237</v>
      </c>
      <c r="F278" s="1">
        <v>1305480.6000000001</v>
      </c>
      <c r="G278" s="26"/>
      <c r="H278" s="26">
        <v>741091.7</v>
      </c>
      <c r="I278" s="1">
        <f t="shared" si="8"/>
        <v>2046572.3</v>
      </c>
      <c r="J278" s="1">
        <f t="shared" si="9"/>
        <v>-419335.30000000005</v>
      </c>
      <c r="K278" s="1">
        <v>333278</v>
      </c>
      <c r="L278" s="2"/>
      <c r="M278" s="5"/>
      <c r="N278" s="5"/>
      <c r="O278" s="2"/>
      <c r="P278" s="2"/>
    </row>
    <row r="279" spans="1:16" s="4" customFormat="1">
      <c r="A279" s="6" t="s">
        <v>488</v>
      </c>
      <c r="B279" s="36" t="s">
        <v>489</v>
      </c>
      <c r="C279" s="37">
        <v>1700542</v>
      </c>
      <c r="D279" s="26">
        <v>610961</v>
      </c>
      <c r="E279" s="26">
        <v>2311503</v>
      </c>
      <c r="F279" s="1">
        <v>1305480.6000000001</v>
      </c>
      <c r="G279" s="26"/>
      <c r="H279" s="26">
        <v>674052</v>
      </c>
      <c r="I279" s="1">
        <f t="shared" si="8"/>
        <v>1979532.6</v>
      </c>
      <c r="J279" s="1">
        <f t="shared" si="9"/>
        <v>0</v>
      </c>
      <c r="K279" s="1">
        <v>0</v>
      </c>
      <c r="L279" s="2"/>
      <c r="M279" s="5"/>
      <c r="N279" s="5"/>
      <c r="O279" s="2"/>
      <c r="P279" s="2"/>
    </row>
    <row r="280" spans="1:16" s="4" customFormat="1">
      <c r="A280" s="6" t="s">
        <v>490</v>
      </c>
      <c r="B280" s="36" t="s">
        <v>491</v>
      </c>
      <c r="C280" s="37">
        <v>1037535</v>
      </c>
      <c r="D280" s="26">
        <v>542306</v>
      </c>
      <c r="E280" s="26">
        <v>1579841</v>
      </c>
      <c r="F280" s="1">
        <v>1305480.6000000001</v>
      </c>
      <c r="G280" s="26"/>
      <c r="H280" s="26">
        <v>439994.06000000006</v>
      </c>
      <c r="I280" s="1">
        <f t="shared" si="8"/>
        <v>1745474.6600000001</v>
      </c>
      <c r="J280" s="1">
        <f t="shared" si="9"/>
        <v>-165633.66000000015</v>
      </c>
      <c r="K280" s="1">
        <v>131642</v>
      </c>
      <c r="L280" s="2"/>
      <c r="M280" s="5"/>
      <c r="N280" s="5"/>
      <c r="O280" s="2"/>
      <c r="P280" s="2"/>
    </row>
    <row r="281" spans="1:16" s="4" customFormat="1">
      <c r="A281" s="6" t="s">
        <v>492</v>
      </c>
      <c r="B281" s="36" t="s">
        <v>493</v>
      </c>
      <c r="C281" s="37">
        <v>3314418</v>
      </c>
      <c r="D281" s="26">
        <v>1144251</v>
      </c>
      <c r="E281" s="26">
        <v>4458669</v>
      </c>
      <c r="F281" s="1">
        <v>2112270</v>
      </c>
      <c r="G281" s="26"/>
      <c r="H281" s="26">
        <v>2266360.7400000002</v>
      </c>
      <c r="I281" s="1">
        <f t="shared" si="8"/>
        <v>4378630.74</v>
      </c>
      <c r="J281" s="1">
        <f t="shared" si="9"/>
        <v>0</v>
      </c>
      <c r="K281" s="1">
        <v>0</v>
      </c>
      <c r="L281" s="2"/>
      <c r="M281" s="5"/>
      <c r="N281" s="5"/>
      <c r="O281" s="2"/>
      <c r="P281" s="2"/>
    </row>
    <row r="282" spans="1:16" s="4" customFormat="1">
      <c r="A282" s="6" t="s">
        <v>494</v>
      </c>
      <c r="B282" s="36" t="s">
        <v>495</v>
      </c>
      <c r="C282" s="37">
        <v>815789</v>
      </c>
      <c r="D282" s="26">
        <v>285716</v>
      </c>
      <c r="E282" s="26">
        <v>1101505</v>
      </c>
      <c r="F282" s="1">
        <v>1195360.2000000002</v>
      </c>
      <c r="G282" s="26">
        <v>356264</v>
      </c>
      <c r="H282" s="26">
        <v>239951.06000000006</v>
      </c>
      <c r="I282" s="1">
        <f t="shared" si="8"/>
        <v>1791575.2600000002</v>
      </c>
      <c r="J282" s="1">
        <f t="shared" si="9"/>
        <v>-690070.26000000024</v>
      </c>
      <c r="K282" s="1">
        <v>548452</v>
      </c>
      <c r="L282" s="2"/>
      <c r="M282" s="5"/>
      <c r="N282" s="5"/>
      <c r="O282" s="2"/>
      <c r="P282" s="2"/>
    </row>
    <row r="283" spans="1:16" s="4" customFormat="1">
      <c r="A283" s="6" t="s">
        <v>496</v>
      </c>
      <c r="B283" s="36" t="s">
        <v>497</v>
      </c>
      <c r="C283" s="37">
        <v>613706</v>
      </c>
      <c r="D283" s="26">
        <v>420252</v>
      </c>
      <c r="E283" s="26">
        <v>1033958</v>
      </c>
      <c r="F283" s="1">
        <v>1305480.6000000001</v>
      </c>
      <c r="G283" s="26"/>
      <c r="H283" s="26">
        <v>251538</v>
      </c>
      <c r="I283" s="1">
        <f t="shared" si="8"/>
        <v>1557018.6</v>
      </c>
      <c r="J283" s="1">
        <f t="shared" si="9"/>
        <v>-523060.60000000009</v>
      </c>
      <c r="K283" s="1">
        <v>415716</v>
      </c>
      <c r="L283" s="2"/>
      <c r="M283" s="5"/>
      <c r="N283" s="5"/>
      <c r="O283" s="2"/>
      <c r="P283" s="2"/>
    </row>
    <row r="284" spans="1:16" s="12" customFormat="1">
      <c r="A284" s="6" t="s">
        <v>498</v>
      </c>
      <c r="B284" s="36" t="s">
        <v>499</v>
      </c>
      <c r="C284" s="37">
        <v>1630058</v>
      </c>
      <c r="D284" s="26">
        <v>277395</v>
      </c>
      <c r="E284" s="26">
        <v>1907453</v>
      </c>
      <c r="F284" s="1">
        <v>1337734.8</v>
      </c>
      <c r="G284" s="26"/>
      <c r="H284" s="26">
        <v>780245.99999999977</v>
      </c>
      <c r="I284" s="1">
        <f t="shared" si="8"/>
        <v>2117980.7999999998</v>
      </c>
      <c r="J284" s="1">
        <f t="shared" si="9"/>
        <v>-210527.79999999981</v>
      </c>
      <c r="K284" s="1">
        <v>167323</v>
      </c>
      <c r="L284" s="3"/>
      <c r="M284" s="11"/>
      <c r="N284" s="11"/>
      <c r="O284" s="3"/>
      <c r="P284" s="3"/>
    </row>
    <row r="285" spans="1:16" s="4" customFormat="1">
      <c r="A285" s="6" t="s">
        <v>500</v>
      </c>
      <c r="B285" s="36" t="s">
        <v>501</v>
      </c>
      <c r="C285" s="37">
        <v>2767369</v>
      </c>
      <c r="D285" s="26">
        <v>916095</v>
      </c>
      <c r="E285" s="26">
        <v>6183464</v>
      </c>
      <c r="F285" s="1">
        <v>2615196.6</v>
      </c>
      <c r="G285" s="26"/>
      <c r="H285" s="26">
        <v>3440486.6599999997</v>
      </c>
      <c r="I285" s="1">
        <f t="shared" si="8"/>
        <v>6055683.2599999998</v>
      </c>
      <c r="J285" s="1">
        <f t="shared" si="9"/>
        <v>0</v>
      </c>
      <c r="K285" s="1">
        <v>0</v>
      </c>
      <c r="L285" s="2"/>
      <c r="M285" s="5"/>
      <c r="N285" s="5"/>
      <c r="O285" s="2"/>
      <c r="P285" s="2"/>
    </row>
    <row r="286" spans="1:16" s="4" customFormat="1">
      <c r="A286" s="6" t="s">
        <v>502</v>
      </c>
      <c r="B286" s="36" t="s">
        <v>503</v>
      </c>
      <c r="C286" s="37">
        <v>1320613</v>
      </c>
      <c r="D286" s="26">
        <v>832876</v>
      </c>
      <c r="E286" s="26">
        <v>2153489</v>
      </c>
      <c r="F286" s="1">
        <v>2615196.6</v>
      </c>
      <c r="G286" s="26"/>
      <c r="H286" s="26">
        <v>710402.27</v>
      </c>
      <c r="I286" s="1">
        <f t="shared" si="8"/>
        <v>3325598.87</v>
      </c>
      <c r="J286" s="1">
        <f t="shared" si="9"/>
        <v>-1172109.8700000001</v>
      </c>
      <c r="K286" s="1">
        <v>931566</v>
      </c>
      <c r="L286" s="2"/>
      <c r="M286" s="5"/>
      <c r="N286" s="5"/>
      <c r="O286" s="2"/>
      <c r="P286" s="2"/>
    </row>
    <row r="287" spans="1:16" s="4" customFormat="1">
      <c r="A287" s="6" t="s">
        <v>504</v>
      </c>
      <c r="B287" s="36" t="s">
        <v>505</v>
      </c>
      <c r="C287" s="37">
        <v>1224167</v>
      </c>
      <c r="D287" s="26">
        <v>335647</v>
      </c>
      <c r="E287" s="26">
        <v>1924369.28</v>
      </c>
      <c r="F287" s="1">
        <v>1305480.6000000001</v>
      </c>
      <c r="G287" s="26"/>
      <c r="H287" s="26">
        <v>1601432</v>
      </c>
      <c r="I287" s="1">
        <f t="shared" si="8"/>
        <v>2906912.6</v>
      </c>
      <c r="J287" s="1">
        <f t="shared" si="9"/>
        <v>-982543.32000000007</v>
      </c>
      <c r="K287" s="1">
        <v>780903</v>
      </c>
      <c r="L287" s="2"/>
      <c r="M287" s="5"/>
      <c r="N287" s="5"/>
      <c r="O287" s="2"/>
      <c r="P287" s="2"/>
    </row>
    <row r="288" spans="1:16" s="12" customFormat="1">
      <c r="A288" s="8">
        <v>24</v>
      </c>
      <c r="B288" s="38" t="s">
        <v>624</v>
      </c>
      <c r="C288" s="39"/>
      <c r="D288" s="26"/>
      <c r="E288" s="10"/>
      <c r="F288" s="7"/>
      <c r="G288" s="10"/>
      <c r="H288" s="10"/>
      <c r="I288" s="1"/>
      <c r="J288" s="1"/>
      <c r="K288" s="7"/>
      <c r="L288" s="3"/>
      <c r="M288" s="11"/>
      <c r="N288" s="11"/>
      <c r="O288" s="3"/>
      <c r="P288" s="3"/>
    </row>
    <row r="289" spans="1:16" s="4" customFormat="1">
      <c r="A289" s="6" t="s">
        <v>506</v>
      </c>
      <c r="B289" s="36" t="s">
        <v>507</v>
      </c>
      <c r="C289" s="37">
        <v>11163718</v>
      </c>
      <c r="D289" s="26">
        <v>1280356</v>
      </c>
      <c r="E289" s="26">
        <v>12444074</v>
      </c>
      <c r="F289" s="1">
        <v>4180014</v>
      </c>
      <c r="G289" s="26"/>
      <c r="H289" s="26">
        <v>4494811</v>
      </c>
      <c r="I289" s="1">
        <f t="shared" si="8"/>
        <v>8674825</v>
      </c>
      <c r="J289" s="1">
        <f t="shared" si="9"/>
        <v>0</v>
      </c>
      <c r="K289" s="1">
        <v>0</v>
      </c>
      <c r="L289" s="2"/>
      <c r="M289" s="5"/>
      <c r="N289" s="5"/>
      <c r="O289" s="2"/>
      <c r="P289" s="2"/>
    </row>
    <row r="290" spans="1:16" s="4" customFormat="1">
      <c r="A290" s="6" t="s">
        <v>508</v>
      </c>
      <c r="B290" s="36" t="s">
        <v>509</v>
      </c>
      <c r="C290" s="37">
        <v>3459808</v>
      </c>
      <c r="D290" s="26">
        <v>581814</v>
      </c>
      <c r="E290" s="26">
        <v>8041622</v>
      </c>
      <c r="F290" s="1">
        <v>1834036.8</v>
      </c>
      <c r="G290" s="26">
        <v>165372</v>
      </c>
      <c r="H290" s="26">
        <v>3316412</v>
      </c>
      <c r="I290" s="1">
        <f t="shared" si="8"/>
        <v>5315820.8</v>
      </c>
      <c r="J290" s="1">
        <f t="shared" si="9"/>
        <v>0</v>
      </c>
      <c r="K290" s="1">
        <v>0</v>
      </c>
      <c r="L290" s="2"/>
      <c r="M290" s="5"/>
      <c r="N290" s="5"/>
      <c r="O290" s="2"/>
      <c r="P290" s="2"/>
    </row>
    <row r="291" spans="1:16" s="4" customFormat="1">
      <c r="A291" s="6" t="s">
        <v>510</v>
      </c>
      <c r="B291" s="36" t="s">
        <v>511</v>
      </c>
      <c r="C291" s="37">
        <v>1160609</v>
      </c>
      <c r="D291" s="26">
        <v>331351</v>
      </c>
      <c r="E291" s="26">
        <v>1491960</v>
      </c>
      <c r="F291" s="1">
        <v>1305480.6000000001</v>
      </c>
      <c r="G291" s="26"/>
      <c r="H291" s="26">
        <v>809220.41999999993</v>
      </c>
      <c r="I291" s="1">
        <f t="shared" si="8"/>
        <v>2114701.02</v>
      </c>
      <c r="J291" s="1">
        <f t="shared" si="9"/>
        <v>-622741.02</v>
      </c>
      <c r="K291" s="1">
        <v>494940</v>
      </c>
      <c r="L291" s="2"/>
      <c r="M291" s="5"/>
      <c r="N291" s="5"/>
      <c r="O291" s="2"/>
      <c r="P291" s="2"/>
    </row>
    <row r="292" spans="1:16" s="4" customFormat="1">
      <c r="A292" s="6" t="s">
        <v>512</v>
      </c>
      <c r="B292" s="36" t="s">
        <v>513</v>
      </c>
      <c r="C292" s="37">
        <v>4494448</v>
      </c>
      <c r="D292" s="26">
        <v>451261</v>
      </c>
      <c r="E292" s="26">
        <v>4945709</v>
      </c>
      <c r="F292" s="1">
        <v>1771809.0000000002</v>
      </c>
      <c r="G292" s="26"/>
      <c r="H292" s="26">
        <v>2148669</v>
      </c>
      <c r="I292" s="1">
        <f t="shared" si="8"/>
        <v>3920478</v>
      </c>
      <c r="J292" s="1">
        <f t="shared" si="9"/>
        <v>0</v>
      </c>
      <c r="K292" s="1">
        <v>0</v>
      </c>
      <c r="L292" s="2"/>
      <c r="M292" s="5"/>
      <c r="N292" s="5"/>
      <c r="O292" s="2"/>
      <c r="P292" s="2"/>
    </row>
    <row r="293" spans="1:16" s="12" customFormat="1">
      <c r="A293" s="6" t="s">
        <v>514</v>
      </c>
      <c r="B293" s="36" t="s">
        <v>185</v>
      </c>
      <c r="C293" s="37">
        <v>1869333</v>
      </c>
      <c r="D293" s="26">
        <v>570462</v>
      </c>
      <c r="E293" s="26">
        <v>22439795</v>
      </c>
      <c r="F293" s="1">
        <v>1305480.6000000001</v>
      </c>
      <c r="G293" s="26"/>
      <c r="H293" s="26">
        <v>7003635</v>
      </c>
      <c r="I293" s="1">
        <f t="shared" si="8"/>
        <v>8309115.5999999996</v>
      </c>
      <c r="J293" s="1">
        <f t="shared" si="9"/>
        <v>0</v>
      </c>
      <c r="K293" s="1">
        <v>0</v>
      </c>
      <c r="L293" s="3"/>
      <c r="M293" s="11"/>
      <c r="N293" s="11"/>
      <c r="O293" s="3"/>
      <c r="P293" s="3"/>
    </row>
    <row r="294" spans="1:16" s="4" customFormat="1">
      <c r="A294" s="6" t="s">
        <v>515</v>
      </c>
      <c r="B294" s="36" t="s">
        <v>516</v>
      </c>
      <c r="C294" s="37">
        <v>1375003</v>
      </c>
      <c r="D294" s="26">
        <v>493833</v>
      </c>
      <c r="E294" s="26">
        <v>1868836</v>
      </c>
      <c r="F294" s="1">
        <v>1305480.6000000001</v>
      </c>
      <c r="G294" s="26"/>
      <c r="H294" s="26">
        <v>1242385</v>
      </c>
      <c r="I294" s="1">
        <f t="shared" si="8"/>
        <v>2547865.6000000001</v>
      </c>
      <c r="J294" s="1">
        <f t="shared" si="9"/>
        <v>-679029.60000000009</v>
      </c>
      <c r="K294" s="1">
        <v>539677</v>
      </c>
      <c r="L294" s="2"/>
      <c r="M294" s="5"/>
      <c r="N294" s="5"/>
      <c r="O294" s="2"/>
      <c r="P294" s="2"/>
    </row>
    <row r="295" spans="1:16" s="4" customFormat="1">
      <c r="A295" s="6" t="s">
        <v>517</v>
      </c>
      <c r="B295" s="36" t="s">
        <v>518</v>
      </c>
      <c r="C295" s="37">
        <v>2255956</v>
      </c>
      <c r="D295" s="26">
        <v>1069971</v>
      </c>
      <c r="E295" s="26">
        <v>3325927</v>
      </c>
      <c r="F295" s="1">
        <v>2112270</v>
      </c>
      <c r="G295" s="26"/>
      <c r="H295" s="26">
        <v>1978569</v>
      </c>
      <c r="I295" s="1">
        <f t="shared" si="8"/>
        <v>4090839</v>
      </c>
      <c r="J295" s="1">
        <f t="shared" si="9"/>
        <v>-764912</v>
      </c>
      <c r="K295" s="1">
        <v>607934</v>
      </c>
      <c r="L295" s="2"/>
      <c r="M295" s="5"/>
      <c r="N295" s="5"/>
      <c r="O295" s="2"/>
      <c r="P295" s="2"/>
    </row>
    <row r="296" spans="1:16" s="4" customFormat="1">
      <c r="A296" s="6" t="s">
        <v>519</v>
      </c>
      <c r="B296" s="36" t="s">
        <v>520</v>
      </c>
      <c r="C296" s="37">
        <v>2236213</v>
      </c>
      <c r="D296" s="26">
        <v>940836</v>
      </c>
      <c r="E296" s="26">
        <v>3177049</v>
      </c>
      <c r="F296" s="1">
        <v>2112270</v>
      </c>
      <c r="G296" s="26"/>
      <c r="H296" s="26">
        <v>1479769.25</v>
      </c>
      <c r="I296" s="1">
        <f t="shared" si="8"/>
        <v>3592039.25</v>
      </c>
      <c r="J296" s="1">
        <f t="shared" si="9"/>
        <v>-414990.25</v>
      </c>
      <c r="K296" s="1">
        <v>329825</v>
      </c>
      <c r="L296" s="2"/>
      <c r="M296" s="5"/>
      <c r="N296" s="5"/>
      <c r="O296" s="2"/>
      <c r="P296" s="2"/>
    </row>
    <row r="297" spans="1:16" s="4" customFormat="1">
      <c r="A297" s="6" t="s">
        <v>521</v>
      </c>
      <c r="B297" s="36" t="s">
        <v>522</v>
      </c>
      <c r="C297" s="37">
        <v>2537692</v>
      </c>
      <c r="D297" s="26">
        <v>669086</v>
      </c>
      <c r="E297" s="26">
        <v>3206778</v>
      </c>
      <c r="F297" s="1">
        <v>2615196.6</v>
      </c>
      <c r="G297" s="26"/>
      <c r="H297" s="26">
        <v>967880</v>
      </c>
      <c r="I297" s="1">
        <f t="shared" si="8"/>
        <v>3583076.6</v>
      </c>
      <c r="J297" s="1">
        <f t="shared" si="9"/>
        <v>-376298.60000000009</v>
      </c>
      <c r="K297" s="1">
        <v>299073</v>
      </c>
      <c r="L297" s="2"/>
      <c r="M297" s="5"/>
      <c r="N297" s="5"/>
      <c r="O297" s="2"/>
      <c r="P297" s="2"/>
    </row>
    <row r="298" spans="1:16" s="12" customFormat="1">
      <c r="A298" s="8">
        <v>25</v>
      </c>
      <c r="B298" s="38" t="s">
        <v>638</v>
      </c>
      <c r="C298" s="39"/>
      <c r="D298" s="26"/>
      <c r="E298" s="10"/>
      <c r="F298" s="7"/>
      <c r="G298" s="10"/>
      <c r="H298" s="10"/>
      <c r="I298" s="1"/>
      <c r="J298" s="1"/>
      <c r="K298" s="7"/>
      <c r="L298" s="3"/>
      <c r="M298" s="11"/>
      <c r="N298" s="11"/>
      <c r="O298" s="3"/>
      <c r="P298" s="3"/>
    </row>
    <row r="299" spans="1:16" s="4" customFormat="1">
      <c r="A299" s="6" t="s">
        <v>523</v>
      </c>
      <c r="B299" s="36" t="s">
        <v>524</v>
      </c>
      <c r="C299" s="37">
        <v>16655409</v>
      </c>
      <c r="D299" s="26">
        <v>2937338</v>
      </c>
      <c r="E299" s="26">
        <v>19592747</v>
      </c>
      <c r="F299" s="1">
        <v>5137323</v>
      </c>
      <c r="G299" s="26">
        <v>1791855</v>
      </c>
      <c r="H299" s="26">
        <v>17870984.399999999</v>
      </c>
      <c r="I299" s="1">
        <f t="shared" si="8"/>
        <v>24800162.399999999</v>
      </c>
      <c r="J299" s="1">
        <f t="shared" si="9"/>
        <v>-5207415.3999999985</v>
      </c>
      <c r="K299" s="1">
        <v>4138733</v>
      </c>
      <c r="L299" s="2"/>
      <c r="M299" s="5"/>
      <c r="N299" s="5"/>
      <c r="O299" s="2"/>
      <c r="P299" s="2"/>
    </row>
    <row r="300" spans="1:16" s="4" customFormat="1">
      <c r="A300" s="6" t="s">
        <v>525</v>
      </c>
      <c r="B300" s="36" t="s">
        <v>526</v>
      </c>
      <c r="C300" s="37">
        <v>3532818</v>
      </c>
      <c r="D300" s="26">
        <v>1064706</v>
      </c>
      <c r="E300" s="26">
        <v>4597524</v>
      </c>
      <c r="F300" s="1">
        <v>2615196.6</v>
      </c>
      <c r="G300" s="26"/>
      <c r="H300" s="26">
        <v>2828039.9999999995</v>
      </c>
      <c r="I300" s="1">
        <f t="shared" si="8"/>
        <v>5443236.5999999996</v>
      </c>
      <c r="J300" s="1">
        <f t="shared" si="9"/>
        <v>-845712.59999999963</v>
      </c>
      <c r="K300" s="1">
        <v>672153</v>
      </c>
      <c r="L300" s="2"/>
      <c r="M300" s="5"/>
      <c r="N300" s="5"/>
      <c r="O300" s="2"/>
      <c r="P300" s="2"/>
    </row>
    <row r="301" spans="1:16" s="4" customFormat="1">
      <c r="A301" s="6" t="s">
        <v>527</v>
      </c>
      <c r="B301" s="36" t="s">
        <v>528</v>
      </c>
      <c r="C301" s="37">
        <v>1425823</v>
      </c>
      <c r="D301" s="26">
        <v>435262</v>
      </c>
      <c r="E301" s="26">
        <v>21861085</v>
      </c>
      <c r="F301" s="1">
        <v>1305480.6000000001</v>
      </c>
      <c r="G301" s="26"/>
      <c r="H301" s="26">
        <v>2146812.5500000003</v>
      </c>
      <c r="I301" s="1">
        <f t="shared" si="8"/>
        <v>3452293.1500000004</v>
      </c>
      <c r="J301" s="1">
        <f t="shared" si="9"/>
        <v>0</v>
      </c>
      <c r="K301" s="1">
        <v>0</v>
      </c>
      <c r="L301" s="2"/>
      <c r="M301" s="5"/>
      <c r="N301" s="5"/>
      <c r="O301" s="2"/>
      <c r="P301" s="2"/>
    </row>
    <row r="302" spans="1:16" s="4" customFormat="1">
      <c r="A302" s="6" t="s">
        <v>529</v>
      </c>
      <c r="B302" s="36" t="s">
        <v>530</v>
      </c>
      <c r="C302" s="37">
        <v>2666580</v>
      </c>
      <c r="D302" s="26">
        <v>1117465</v>
      </c>
      <c r="E302" s="26">
        <v>10784045</v>
      </c>
      <c r="F302" s="1">
        <v>2615196.6</v>
      </c>
      <c r="G302" s="26"/>
      <c r="H302" s="26">
        <v>4281943</v>
      </c>
      <c r="I302" s="1">
        <f t="shared" si="8"/>
        <v>6897139.5999999996</v>
      </c>
      <c r="J302" s="1">
        <f t="shared" si="9"/>
        <v>0</v>
      </c>
      <c r="K302" s="1">
        <v>0</v>
      </c>
      <c r="L302" s="2"/>
      <c r="M302" s="5"/>
      <c r="N302" s="5"/>
      <c r="O302" s="2"/>
      <c r="P302" s="2"/>
    </row>
    <row r="303" spans="1:16" s="4" customFormat="1">
      <c r="A303" s="6" t="s">
        <v>531</v>
      </c>
      <c r="B303" s="36" t="s">
        <v>532</v>
      </c>
      <c r="C303" s="37">
        <v>5368472</v>
      </c>
      <c r="D303" s="26">
        <v>1567383</v>
      </c>
      <c r="E303" s="26">
        <v>6935855</v>
      </c>
      <c r="F303" s="1">
        <v>2615196.6</v>
      </c>
      <c r="G303" s="26"/>
      <c r="H303" s="26">
        <v>2740030.6699999995</v>
      </c>
      <c r="I303" s="1">
        <f t="shared" si="8"/>
        <v>5355227.2699999996</v>
      </c>
      <c r="J303" s="1">
        <f t="shared" si="9"/>
        <v>0</v>
      </c>
      <c r="K303" s="1">
        <v>0</v>
      </c>
      <c r="L303" s="2"/>
      <c r="M303" s="5"/>
      <c r="N303" s="5"/>
      <c r="O303" s="2"/>
      <c r="P303" s="2"/>
    </row>
    <row r="304" spans="1:16" s="4" customFormat="1">
      <c r="A304" s="6" t="s">
        <v>533</v>
      </c>
      <c r="B304" s="36" t="s">
        <v>534</v>
      </c>
      <c r="C304" s="37">
        <v>3717191</v>
      </c>
      <c r="D304" s="26">
        <v>490952</v>
      </c>
      <c r="E304" s="26">
        <v>34208143</v>
      </c>
      <c r="F304" s="1">
        <v>1305480.6000000001</v>
      </c>
      <c r="G304" s="26"/>
      <c r="H304" s="26">
        <v>2076179</v>
      </c>
      <c r="I304" s="1">
        <f t="shared" si="8"/>
        <v>3381659.6</v>
      </c>
      <c r="J304" s="1">
        <f t="shared" si="9"/>
        <v>0</v>
      </c>
      <c r="K304" s="1">
        <v>0</v>
      </c>
      <c r="L304" s="2"/>
      <c r="M304" s="5"/>
      <c r="N304" s="5"/>
      <c r="O304" s="2"/>
      <c r="P304" s="2"/>
    </row>
    <row r="305" spans="1:16" s="4" customFormat="1">
      <c r="A305" s="6" t="s">
        <v>535</v>
      </c>
      <c r="B305" s="36" t="s">
        <v>536</v>
      </c>
      <c r="C305" s="37">
        <v>1402297</v>
      </c>
      <c r="D305" s="26">
        <v>464572</v>
      </c>
      <c r="E305" s="26">
        <v>1866869</v>
      </c>
      <c r="F305" s="1">
        <v>1305480.6000000001</v>
      </c>
      <c r="G305" s="26"/>
      <c r="H305" s="26">
        <v>2341432</v>
      </c>
      <c r="I305" s="1">
        <f t="shared" si="8"/>
        <v>3646912.6</v>
      </c>
      <c r="J305" s="1">
        <f t="shared" si="9"/>
        <v>-1780043.6</v>
      </c>
      <c r="K305" s="1">
        <v>1414737</v>
      </c>
      <c r="L305" s="2"/>
      <c r="M305" s="5"/>
      <c r="N305" s="5"/>
      <c r="O305" s="2"/>
      <c r="P305" s="2"/>
    </row>
    <row r="306" spans="1:16" s="4" customFormat="1">
      <c r="A306" s="6" t="s">
        <v>537</v>
      </c>
      <c r="B306" s="36" t="s">
        <v>538</v>
      </c>
      <c r="C306" s="37">
        <v>1630553</v>
      </c>
      <c r="D306" s="26">
        <v>511469</v>
      </c>
      <c r="E306" s="26">
        <v>2142022</v>
      </c>
      <c r="F306" s="1">
        <v>1305480.6000000001</v>
      </c>
      <c r="G306" s="26"/>
      <c r="H306" s="26">
        <v>1868015</v>
      </c>
      <c r="I306" s="1">
        <f t="shared" si="8"/>
        <v>3173495.6</v>
      </c>
      <c r="J306" s="1">
        <f t="shared" si="9"/>
        <v>-1031473.6000000001</v>
      </c>
      <c r="K306" s="1">
        <v>819791</v>
      </c>
      <c r="L306" s="2"/>
      <c r="M306" s="5"/>
      <c r="N306" s="5"/>
      <c r="O306" s="2"/>
      <c r="P306" s="2"/>
    </row>
    <row r="307" spans="1:16" s="4" customFormat="1">
      <c r="A307" s="6" t="s">
        <v>539</v>
      </c>
      <c r="B307" s="36" t="s">
        <v>540</v>
      </c>
      <c r="C307" s="37">
        <v>2185513</v>
      </c>
      <c r="D307" s="26">
        <v>524659</v>
      </c>
      <c r="E307" s="26">
        <v>2710172</v>
      </c>
      <c r="F307" s="1">
        <v>1771809.0000000002</v>
      </c>
      <c r="G307" s="26"/>
      <c r="H307" s="26">
        <v>667634.99999999977</v>
      </c>
      <c r="I307" s="1">
        <f t="shared" si="8"/>
        <v>2439444</v>
      </c>
      <c r="J307" s="1">
        <f t="shared" si="9"/>
        <v>0</v>
      </c>
      <c r="K307" s="1">
        <v>0</v>
      </c>
      <c r="L307" s="2"/>
      <c r="M307" s="5"/>
      <c r="N307" s="5"/>
      <c r="O307" s="2"/>
      <c r="P307" s="2"/>
    </row>
    <row r="308" spans="1:16" s="4" customFormat="1">
      <c r="A308" s="6" t="s">
        <v>541</v>
      </c>
      <c r="B308" s="36" t="s">
        <v>542</v>
      </c>
      <c r="C308" s="37">
        <v>3380126</v>
      </c>
      <c r="D308" s="26">
        <v>1054448</v>
      </c>
      <c r="E308" s="26">
        <v>4434574</v>
      </c>
      <c r="F308" s="1">
        <v>2615196.6</v>
      </c>
      <c r="G308" s="26"/>
      <c r="H308" s="26">
        <v>1636830.9999999995</v>
      </c>
      <c r="I308" s="1">
        <f t="shared" si="8"/>
        <v>4252027.5999999996</v>
      </c>
      <c r="J308" s="1">
        <f t="shared" si="9"/>
        <v>0</v>
      </c>
      <c r="K308" s="1">
        <v>0</v>
      </c>
      <c r="L308" s="2"/>
      <c r="M308" s="5"/>
      <c r="N308" s="5"/>
      <c r="O308" s="2"/>
      <c r="P308" s="2"/>
    </row>
    <row r="309" spans="1:16" s="4" customFormat="1">
      <c r="A309" s="6" t="s">
        <v>543</v>
      </c>
      <c r="B309" s="36" t="s">
        <v>88</v>
      </c>
      <c r="C309" s="37">
        <v>4394922</v>
      </c>
      <c r="D309" s="26">
        <v>721773</v>
      </c>
      <c r="E309" s="26">
        <v>25916143</v>
      </c>
      <c r="F309" s="1">
        <v>2615196.6</v>
      </c>
      <c r="G309" s="26"/>
      <c r="H309" s="26">
        <v>8155000</v>
      </c>
      <c r="I309" s="1">
        <f t="shared" si="8"/>
        <v>10770196.6</v>
      </c>
      <c r="J309" s="1">
        <f t="shared" si="9"/>
        <v>0</v>
      </c>
      <c r="K309" s="1">
        <v>0</v>
      </c>
      <c r="L309" s="2"/>
      <c r="M309" s="5"/>
      <c r="N309" s="5"/>
      <c r="O309" s="2"/>
      <c r="P309" s="2"/>
    </row>
    <row r="310" spans="1:16" s="12" customFormat="1">
      <c r="A310" s="8">
        <v>26</v>
      </c>
      <c r="B310" s="38" t="s">
        <v>623</v>
      </c>
      <c r="C310" s="39"/>
      <c r="D310" s="26"/>
      <c r="E310" s="10"/>
      <c r="F310" s="7"/>
      <c r="G310" s="10"/>
      <c r="H310" s="10"/>
      <c r="I310" s="1"/>
      <c r="J310" s="1"/>
      <c r="K310" s="7"/>
      <c r="L310" s="3"/>
      <c r="M310" s="11"/>
      <c r="N310" s="11"/>
      <c r="O310" s="3"/>
      <c r="P310" s="3"/>
    </row>
    <row r="311" spans="1:16" s="4" customFormat="1">
      <c r="A311" s="6" t="s">
        <v>544</v>
      </c>
      <c r="B311" s="36" t="s">
        <v>545</v>
      </c>
      <c r="C311" s="37">
        <v>12558280</v>
      </c>
      <c r="D311" s="26">
        <v>1649075</v>
      </c>
      <c r="E311" s="26">
        <v>14207355</v>
      </c>
      <c r="F311" s="1">
        <v>4180014</v>
      </c>
      <c r="G311" s="26"/>
      <c r="H311" s="26">
        <v>6151851</v>
      </c>
      <c r="I311" s="1">
        <f t="shared" si="8"/>
        <v>10331865</v>
      </c>
      <c r="J311" s="1">
        <f t="shared" si="9"/>
        <v>0</v>
      </c>
      <c r="K311" s="1">
        <v>0</v>
      </c>
      <c r="L311" s="2"/>
      <c r="M311" s="5"/>
      <c r="N311" s="5"/>
      <c r="O311" s="2"/>
      <c r="P311" s="2"/>
    </row>
    <row r="312" spans="1:16" s="4" customFormat="1">
      <c r="A312" s="6" t="s">
        <v>546</v>
      </c>
      <c r="B312" s="36" t="s">
        <v>547</v>
      </c>
      <c r="C312" s="37">
        <v>2541735</v>
      </c>
      <c r="D312" s="26">
        <v>403787</v>
      </c>
      <c r="E312" s="26">
        <v>2945522</v>
      </c>
      <c r="F312" s="1">
        <v>1834036.8</v>
      </c>
      <c r="G312" s="26"/>
      <c r="H312" s="26">
        <v>1234419.9999999998</v>
      </c>
      <c r="I312" s="1">
        <f t="shared" si="8"/>
        <v>3068456.8</v>
      </c>
      <c r="J312" s="1">
        <f t="shared" si="9"/>
        <v>-122934.79999999981</v>
      </c>
      <c r="K312" s="1">
        <v>97706</v>
      </c>
      <c r="L312" s="2"/>
      <c r="M312" s="5"/>
      <c r="N312" s="5"/>
      <c r="O312" s="2"/>
      <c r="P312" s="2"/>
    </row>
    <row r="313" spans="1:16" s="12" customFormat="1">
      <c r="A313" s="6" t="s">
        <v>548</v>
      </c>
      <c r="B313" s="36" t="s">
        <v>549</v>
      </c>
      <c r="C313" s="37">
        <v>793697</v>
      </c>
      <c r="D313" s="26">
        <v>204137</v>
      </c>
      <c r="E313" s="26">
        <v>997834</v>
      </c>
      <c r="F313" s="1">
        <v>1195360.2000000002</v>
      </c>
      <c r="G313" s="26"/>
      <c r="H313" s="26">
        <v>547114.60000000009</v>
      </c>
      <c r="I313" s="1">
        <f t="shared" si="8"/>
        <v>1742474.8000000003</v>
      </c>
      <c r="J313" s="1">
        <f t="shared" si="9"/>
        <v>-744640.80000000028</v>
      </c>
      <c r="K313" s="1">
        <v>591823</v>
      </c>
      <c r="L313" s="3"/>
      <c r="M313" s="11"/>
      <c r="N313" s="11"/>
      <c r="O313" s="3"/>
      <c r="P313" s="3"/>
    </row>
    <row r="314" spans="1:16" s="4" customFormat="1">
      <c r="A314" s="6" t="s">
        <v>550</v>
      </c>
      <c r="B314" s="36" t="s">
        <v>551</v>
      </c>
      <c r="C314" s="37">
        <v>6795157</v>
      </c>
      <c r="D314" s="26">
        <v>1256226</v>
      </c>
      <c r="E314" s="26">
        <v>8051383</v>
      </c>
      <c r="F314" s="1">
        <v>2615196.6</v>
      </c>
      <c r="G314" s="26"/>
      <c r="H314" s="26">
        <v>2877571.9999999995</v>
      </c>
      <c r="I314" s="1">
        <f t="shared" si="8"/>
        <v>5492768.5999999996</v>
      </c>
      <c r="J314" s="1">
        <f t="shared" si="9"/>
        <v>0</v>
      </c>
      <c r="K314" s="1">
        <v>0</v>
      </c>
      <c r="L314" s="2"/>
      <c r="M314" s="5"/>
      <c r="N314" s="5"/>
      <c r="O314" s="2"/>
      <c r="P314" s="2"/>
    </row>
    <row r="315" spans="1:16" s="4" customFormat="1">
      <c r="A315" s="6" t="s">
        <v>552</v>
      </c>
      <c r="B315" s="36" t="s">
        <v>553</v>
      </c>
      <c r="C315" s="37">
        <v>1722703</v>
      </c>
      <c r="D315" s="26">
        <v>459121</v>
      </c>
      <c r="E315" s="26">
        <v>2181824</v>
      </c>
      <c r="F315" s="1">
        <v>1834036.8</v>
      </c>
      <c r="G315" s="26"/>
      <c r="H315" s="26">
        <v>518852.99999999977</v>
      </c>
      <c r="I315" s="1">
        <f t="shared" si="8"/>
        <v>2352889.7999999998</v>
      </c>
      <c r="J315" s="1">
        <f t="shared" si="9"/>
        <v>-171065.79999999981</v>
      </c>
      <c r="K315" s="1">
        <v>135959</v>
      </c>
      <c r="L315" s="2"/>
      <c r="M315" s="5"/>
      <c r="N315" s="5"/>
      <c r="O315" s="2"/>
      <c r="P315" s="2"/>
    </row>
    <row r="316" spans="1:16" s="4" customFormat="1">
      <c r="A316" s="6" t="s">
        <v>554</v>
      </c>
      <c r="B316" s="36" t="s">
        <v>555</v>
      </c>
      <c r="C316" s="37">
        <v>1874182</v>
      </c>
      <c r="D316" s="26">
        <v>341723</v>
      </c>
      <c r="E316" s="26">
        <v>2215905</v>
      </c>
      <c r="F316" s="1">
        <v>1834036.8</v>
      </c>
      <c r="G316" s="26"/>
      <c r="H316" s="26">
        <v>655691.6399999999</v>
      </c>
      <c r="I316" s="1">
        <f t="shared" si="8"/>
        <v>2489728.44</v>
      </c>
      <c r="J316" s="1">
        <f t="shared" si="9"/>
        <v>-273823.43999999994</v>
      </c>
      <c r="K316" s="1">
        <v>217629</v>
      </c>
      <c r="L316" s="2"/>
      <c r="M316" s="5"/>
      <c r="N316" s="5"/>
      <c r="O316" s="2"/>
      <c r="P316" s="2"/>
    </row>
    <row r="317" spans="1:16" s="4" customFormat="1">
      <c r="A317" s="6" t="s">
        <v>556</v>
      </c>
      <c r="B317" s="36" t="s">
        <v>557</v>
      </c>
      <c r="C317" s="37">
        <v>2755308</v>
      </c>
      <c r="D317" s="26">
        <v>307327</v>
      </c>
      <c r="E317" s="26">
        <v>4432936.7</v>
      </c>
      <c r="F317" s="1">
        <v>1771809.0000000002</v>
      </c>
      <c r="G317" s="26"/>
      <c r="H317" s="26">
        <v>1708971.9999999998</v>
      </c>
      <c r="I317" s="1">
        <f t="shared" si="8"/>
        <v>3480781</v>
      </c>
      <c r="J317" s="1">
        <f t="shared" si="9"/>
        <v>0</v>
      </c>
      <c r="K317" s="1">
        <v>0</v>
      </c>
      <c r="L317" s="2"/>
      <c r="M317" s="5"/>
      <c r="N317" s="5"/>
      <c r="O317" s="2"/>
      <c r="P317" s="2"/>
    </row>
    <row r="318" spans="1:16" s="4" customFormat="1">
      <c r="A318" s="6" t="s">
        <v>558</v>
      </c>
      <c r="B318" s="36" t="s">
        <v>559</v>
      </c>
      <c r="C318" s="37">
        <v>1361646</v>
      </c>
      <c r="D318" s="26">
        <v>435940</v>
      </c>
      <c r="E318" s="26">
        <v>1797586</v>
      </c>
      <c r="F318" s="1">
        <v>1771809.0000000002</v>
      </c>
      <c r="G318" s="26"/>
      <c r="H318" s="26">
        <v>590280.99999999977</v>
      </c>
      <c r="I318" s="1">
        <f t="shared" si="8"/>
        <v>2362090</v>
      </c>
      <c r="J318" s="1">
        <f t="shared" si="9"/>
        <v>-564504</v>
      </c>
      <c r="K318" s="1">
        <v>448655</v>
      </c>
      <c r="L318" s="2"/>
      <c r="M318" s="5"/>
      <c r="N318" s="5"/>
      <c r="O318" s="2"/>
      <c r="P318" s="2"/>
    </row>
    <row r="319" spans="1:16" s="4" customFormat="1">
      <c r="A319" s="6" t="s">
        <v>560</v>
      </c>
      <c r="B319" s="36" t="s">
        <v>561</v>
      </c>
      <c r="C319" s="37">
        <v>1185200</v>
      </c>
      <c r="D319" s="26">
        <v>186938</v>
      </c>
      <c r="E319" s="26">
        <v>1372138</v>
      </c>
      <c r="F319" s="1">
        <v>1337734.8</v>
      </c>
      <c r="G319" s="26"/>
      <c r="H319" s="26">
        <v>351839</v>
      </c>
      <c r="I319" s="1">
        <f t="shared" si="8"/>
        <v>1689573.8</v>
      </c>
      <c r="J319" s="1">
        <f t="shared" si="9"/>
        <v>-317435.80000000005</v>
      </c>
      <c r="K319" s="1">
        <v>252291</v>
      </c>
      <c r="L319" s="2"/>
      <c r="M319" s="5"/>
      <c r="N319" s="5"/>
      <c r="O319" s="2"/>
      <c r="P319" s="2"/>
    </row>
    <row r="320" spans="1:16" s="12" customFormat="1">
      <c r="A320" s="8">
        <v>27</v>
      </c>
      <c r="B320" s="38" t="s">
        <v>639</v>
      </c>
      <c r="C320" s="39"/>
      <c r="D320" s="26"/>
      <c r="E320" s="10"/>
      <c r="F320" s="7"/>
      <c r="G320" s="10"/>
      <c r="H320" s="10"/>
      <c r="I320" s="1"/>
      <c r="J320" s="1"/>
      <c r="K320" s="7"/>
      <c r="L320" s="3"/>
      <c r="M320" s="11"/>
      <c r="N320" s="11"/>
      <c r="O320" s="3"/>
      <c r="P320" s="3"/>
    </row>
    <row r="321" spans="1:16" s="4" customFormat="1">
      <c r="A321" s="6" t="s">
        <v>562</v>
      </c>
      <c r="B321" s="36" t="s">
        <v>563</v>
      </c>
      <c r="C321" s="37">
        <v>11845465</v>
      </c>
      <c r="D321" s="26">
        <v>1466558</v>
      </c>
      <c r="E321" s="26">
        <v>13312023</v>
      </c>
      <c r="F321" s="1">
        <v>4180014</v>
      </c>
      <c r="G321" s="26"/>
      <c r="H321" s="26">
        <v>6016000</v>
      </c>
      <c r="I321" s="1">
        <f t="shared" si="8"/>
        <v>10196014</v>
      </c>
      <c r="J321" s="1">
        <f t="shared" si="9"/>
        <v>0</v>
      </c>
      <c r="K321" s="1">
        <v>0</v>
      </c>
      <c r="L321" s="2"/>
      <c r="M321" s="5"/>
      <c r="N321" s="5"/>
      <c r="O321" s="2"/>
      <c r="P321" s="2"/>
    </row>
    <row r="322" spans="1:16" s="4" customFormat="1">
      <c r="A322" s="6" t="s">
        <v>564</v>
      </c>
      <c r="B322" s="36" t="s">
        <v>565</v>
      </c>
      <c r="C322" s="37">
        <v>2793324</v>
      </c>
      <c r="D322" s="26">
        <v>900195</v>
      </c>
      <c r="E322" s="26">
        <v>3693519</v>
      </c>
      <c r="F322" s="1">
        <v>2615196.6</v>
      </c>
      <c r="G322" s="26"/>
      <c r="H322" s="26">
        <v>1448295.8599999999</v>
      </c>
      <c r="I322" s="1">
        <f t="shared" si="8"/>
        <v>4063492.46</v>
      </c>
      <c r="J322" s="1">
        <f t="shared" si="9"/>
        <v>-369973.45999999996</v>
      </c>
      <c r="K322" s="1">
        <v>294046</v>
      </c>
      <c r="L322" s="2"/>
      <c r="M322" s="5"/>
      <c r="N322" s="5"/>
      <c r="O322" s="2"/>
      <c r="P322" s="2"/>
    </row>
    <row r="323" spans="1:16" s="4" customFormat="1">
      <c r="A323" s="6" t="s">
        <v>566</v>
      </c>
      <c r="B323" s="36" t="s">
        <v>132</v>
      </c>
      <c r="C323" s="37">
        <v>2604936</v>
      </c>
      <c r="D323" s="26">
        <v>664658</v>
      </c>
      <c r="E323" s="26">
        <v>3269594</v>
      </c>
      <c r="F323" s="1">
        <v>2615196.6</v>
      </c>
      <c r="G323" s="26"/>
      <c r="H323" s="26">
        <v>854967.18000000017</v>
      </c>
      <c r="I323" s="1">
        <f t="shared" si="8"/>
        <v>3470163.7800000003</v>
      </c>
      <c r="J323" s="1">
        <f t="shared" si="9"/>
        <v>-200569.78000000026</v>
      </c>
      <c r="K323" s="1">
        <v>159408</v>
      </c>
      <c r="L323" s="2"/>
      <c r="M323" s="5"/>
      <c r="N323" s="5"/>
      <c r="O323" s="2"/>
      <c r="P323" s="2"/>
    </row>
    <row r="324" spans="1:16" s="12" customFormat="1">
      <c r="A324" s="6" t="s">
        <v>567</v>
      </c>
      <c r="B324" s="36" t="s">
        <v>568</v>
      </c>
      <c r="C324" s="37">
        <v>1187319</v>
      </c>
      <c r="D324" s="26">
        <v>454146</v>
      </c>
      <c r="E324" s="26">
        <v>1641465</v>
      </c>
      <c r="F324" s="1">
        <v>1305480.6000000001</v>
      </c>
      <c r="G324" s="26"/>
      <c r="H324" s="26">
        <v>584931.29</v>
      </c>
      <c r="I324" s="1">
        <f t="shared" si="8"/>
        <v>1890411.8900000001</v>
      </c>
      <c r="J324" s="1">
        <f t="shared" si="9"/>
        <v>-248946.89000000013</v>
      </c>
      <c r="K324" s="1">
        <v>197857</v>
      </c>
      <c r="L324" s="3"/>
      <c r="M324" s="11"/>
      <c r="N324" s="11"/>
      <c r="O324" s="3"/>
      <c r="P324" s="3"/>
    </row>
    <row r="325" spans="1:16" s="4" customFormat="1">
      <c r="A325" s="6" t="s">
        <v>569</v>
      </c>
      <c r="B325" s="36" t="s">
        <v>570</v>
      </c>
      <c r="C325" s="37">
        <v>840882</v>
      </c>
      <c r="D325" s="26">
        <v>243634</v>
      </c>
      <c r="E325" s="26">
        <v>1084516</v>
      </c>
      <c r="F325" s="1">
        <v>1195360.2000000002</v>
      </c>
      <c r="G325" s="26"/>
      <c r="H325" s="26">
        <v>191699.28000000003</v>
      </c>
      <c r="I325" s="1">
        <f t="shared" si="8"/>
        <v>1387059.4800000002</v>
      </c>
      <c r="J325" s="1">
        <f t="shared" si="9"/>
        <v>-302543.48000000021</v>
      </c>
      <c r="K325" s="1">
        <v>240455</v>
      </c>
      <c r="L325" s="2"/>
      <c r="M325" s="5"/>
      <c r="N325" s="5"/>
      <c r="O325" s="2"/>
      <c r="P325" s="2"/>
    </row>
    <row r="326" spans="1:16" s="4" customFormat="1">
      <c r="A326" s="6" t="s">
        <v>571</v>
      </c>
      <c r="B326" s="36" t="s">
        <v>572</v>
      </c>
      <c r="C326" s="37">
        <v>1432831</v>
      </c>
      <c r="D326" s="26">
        <v>303991</v>
      </c>
      <c r="E326" s="26">
        <v>1736822</v>
      </c>
      <c r="F326" s="1">
        <v>1305480.6000000001</v>
      </c>
      <c r="G326" s="26"/>
      <c r="H326" s="26">
        <v>793050</v>
      </c>
      <c r="I326" s="1">
        <f t="shared" si="8"/>
        <v>2098530.6</v>
      </c>
      <c r="J326" s="1">
        <f t="shared" si="9"/>
        <v>-361708.60000000009</v>
      </c>
      <c r="K326" s="1">
        <v>287478</v>
      </c>
      <c r="L326" s="2"/>
      <c r="M326" s="5"/>
      <c r="N326" s="5"/>
      <c r="O326" s="2"/>
      <c r="P326" s="2"/>
    </row>
    <row r="327" spans="1:16" s="4" customFormat="1">
      <c r="A327" s="6" t="s">
        <v>573</v>
      </c>
      <c r="B327" s="36" t="s">
        <v>542</v>
      </c>
      <c r="C327" s="37">
        <v>2702968</v>
      </c>
      <c r="D327" s="26">
        <v>554986</v>
      </c>
      <c r="E327" s="26">
        <v>3257954</v>
      </c>
      <c r="F327" s="1">
        <v>1771809.0000000002</v>
      </c>
      <c r="G327" s="26"/>
      <c r="H327" s="26">
        <v>1023099.9999999998</v>
      </c>
      <c r="I327" s="1">
        <f t="shared" si="8"/>
        <v>2794909</v>
      </c>
      <c r="J327" s="1">
        <f t="shared" si="9"/>
        <v>0</v>
      </c>
      <c r="K327" s="1">
        <v>0</v>
      </c>
      <c r="L327" s="2"/>
      <c r="M327" s="5"/>
      <c r="N327" s="5"/>
      <c r="O327" s="2"/>
      <c r="P327" s="2"/>
    </row>
    <row r="328" spans="1:16" s="4" customFormat="1">
      <c r="A328" s="6" t="s">
        <v>574</v>
      </c>
      <c r="B328" s="36" t="s">
        <v>575</v>
      </c>
      <c r="C328" s="37">
        <v>1492759</v>
      </c>
      <c r="D328" s="26">
        <v>442369</v>
      </c>
      <c r="E328" s="26">
        <v>1935128</v>
      </c>
      <c r="F328" s="1">
        <v>1771809.0000000002</v>
      </c>
      <c r="G328" s="26"/>
      <c r="H328" s="26">
        <v>545104.98000000021</v>
      </c>
      <c r="I328" s="1">
        <f t="shared" si="8"/>
        <v>2316913.9800000004</v>
      </c>
      <c r="J328" s="1">
        <f t="shared" si="9"/>
        <v>-381785.98000000045</v>
      </c>
      <c r="K328" s="1">
        <v>303435</v>
      </c>
      <c r="L328" s="2"/>
      <c r="M328" s="5"/>
      <c r="N328" s="5"/>
      <c r="O328" s="2"/>
      <c r="P328" s="2"/>
    </row>
    <row r="329" spans="1:16" s="4" customFormat="1">
      <c r="A329" s="6" t="s">
        <v>576</v>
      </c>
      <c r="B329" s="36" t="s">
        <v>577</v>
      </c>
      <c r="C329" s="37">
        <v>853470</v>
      </c>
      <c r="D329" s="26">
        <v>215664</v>
      </c>
      <c r="E329" s="26">
        <v>1069134</v>
      </c>
      <c r="F329" s="1">
        <v>1195360.2000000002</v>
      </c>
      <c r="G329" s="26"/>
      <c r="H329" s="26">
        <v>130100</v>
      </c>
      <c r="I329" s="1">
        <f t="shared" ref="I329:I348" si="10">H329+G329+F329</f>
        <v>1325460.2000000002</v>
      </c>
      <c r="J329" s="1">
        <f t="shared" ref="J329:J348" si="11">IF((E329-I329)&lt;0,E329-I329,0)</f>
        <v>-256326.20000000019</v>
      </c>
      <c r="K329" s="1">
        <v>203722</v>
      </c>
      <c r="L329" s="2"/>
      <c r="M329" s="5"/>
      <c r="N329" s="5"/>
      <c r="O329" s="2"/>
      <c r="P329" s="2"/>
    </row>
    <row r="330" spans="1:16" s="12" customFormat="1">
      <c r="A330" s="8">
        <v>28</v>
      </c>
      <c r="B330" s="38" t="s">
        <v>622</v>
      </c>
      <c r="C330" s="39"/>
      <c r="D330" s="26"/>
      <c r="E330" s="10"/>
      <c r="F330" s="7"/>
      <c r="G330" s="10"/>
      <c r="H330" s="10"/>
      <c r="I330" s="1"/>
      <c r="J330" s="1"/>
      <c r="K330" s="7"/>
      <c r="L330" s="3"/>
      <c r="M330" s="11"/>
      <c r="N330" s="11"/>
      <c r="O330" s="3"/>
      <c r="P330" s="3"/>
    </row>
    <row r="331" spans="1:16" s="4" customFormat="1">
      <c r="A331" s="6" t="s">
        <v>578</v>
      </c>
      <c r="B331" s="36" t="s">
        <v>579</v>
      </c>
      <c r="C331" s="37">
        <v>656636</v>
      </c>
      <c r="D331" s="26">
        <v>177293</v>
      </c>
      <c r="E331" s="26">
        <v>833929</v>
      </c>
      <c r="F331" s="1">
        <v>1195360.2000000002</v>
      </c>
      <c r="G331" s="26"/>
      <c r="H331" s="26">
        <v>324757.19999999995</v>
      </c>
      <c r="I331" s="1">
        <f t="shared" si="10"/>
        <v>1520117.4000000001</v>
      </c>
      <c r="J331" s="1">
        <f t="shared" si="11"/>
        <v>-686188.40000000014</v>
      </c>
      <c r="K331" s="1">
        <v>545367</v>
      </c>
      <c r="L331" s="2"/>
      <c r="M331" s="5"/>
      <c r="N331" s="5"/>
      <c r="O331" s="2"/>
      <c r="P331" s="2"/>
    </row>
    <row r="332" spans="1:16" s="4" customFormat="1">
      <c r="A332" s="6" t="s">
        <v>580</v>
      </c>
      <c r="B332" s="36" t="s">
        <v>9</v>
      </c>
      <c r="C332" s="37">
        <v>1170061</v>
      </c>
      <c r="D332" s="26">
        <v>343023</v>
      </c>
      <c r="E332" s="26">
        <v>1513084</v>
      </c>
      <c r="F332" s="1">
        <v>1305480.6000000001</v>
      </c>
      <c r="G332" s="26"/>
      <c r="H332" s="26">
        <v>363144.5</v>
      </c>
      <c r="I332" s="1">
        <f t="shared" si="10"/>
        <v>1668625.1</v>
      </c>
      <c r="J332" s="1">
        <f t="shared" si="11"/>
        <v>-155541.10000000009</v>
      </c>
      <c r="K332" s="1">
        <v>123620</v>
      </c>
      <c r="L332" s="2"/>
      <c r="M332" s="5"/>
      <c r="N332" s="5"/>
      <c r="O332" s="2"/>
      <c r="P332" s="2"/>
    </row>
    <row r="333" spans="1:16" s="4" customFormat="1">
      <c r="A333" s="6" t="s">
        <v>581</v>
      </c>
      <c r="B333" s="36" t="s">
        <v>582</v>
      </c>
      <c r="C333" s="37">
        <v>529499</v>
      </c>
      <c r="D333" s="26">
        <v>202345</v>
      </c>
      <c r="E333" s="26">
        <v>731844</v>
      </c>
      <c r="F333" s="1">
        <v>1195360.2000000002</v>
      </c>
      <c r="G333" s="26"/>
      <c r="H333" s="26">
        <v>263500</v>
      </c>
      <c r="I333" s="1">
        <f t="shared" si="10"/>
        <v>1458860.2000000002</v>
      </c>
      <c r="J333" s="1">
        <f t="shared" si="11"/>
        <v>-727016.20000000019</v>
      </c>
      <c r="K333" s="1">
        <v>577816</v>
      </c>
      <c r="L333" s="2"/>
      <c r="M333" s="5"/>
      <c r="N333" s="5"/>
      <c r="O333" s="2"/>
      <c r="P333" s="2"/>
    </row>
    <row r="334" spans="1:16" s="4" customFormat="1">
      <c r="A334" s="6" t="s">
        <v>583</v>
      </c>
      <c r="B334" s="36" t="s">
        <v>584</v>
      </c>
      <c r="C334" s="37">
        <v>524527</v>
      </c>
      <c r="D334" s="26">
        <v>76442</v>
      </c>
      <c r="E334" s="26">
        <v>600969</v>
      </c>
      <c r="F334" s="1">
        <v>1195360.2000000002</v>
      </c>
      <c r="G334" s="26"/>
      <c r="H334" s="26">
        <v>173356.15999999992</v>
      </c>
      <c r="I334" s="1">
        <f t="shared" si="10"/>
        <v>1368716.36</v>
      </c>
      <c r="J334" s="1">
        <f t="shared" si="11"/>
        <v>-767747.3600000001</v>
      </c>
      <c r="K334" s="1">
        <v>610188</v>
      </c>
      <c r="L334" s="2"/>
      <c r="M334" s="5"/>
      <c r="N334" s="5"/>
      <c r="O334" s="2"/>
      <c r="P334" s="2"/>
    </row>
    <row r="335" spans="1:16" s="4" customFormat="1">
      <c r="A335" s="6" t="s">
        <v>585</v>
      </c>
      <c r="B335" s="36" t="s">
        <v>586</v>
      </c>
      <c r="C335" s="37">
        <v>2334074</v>
      </c>
      <c r="D335" s="26">
        <v>311547</v>
      </c>
      <c r="E335" s="26">
        <v>2645621</v>
      </c>
      <c r="F335" s="1">
        <v>1305480.6000000001</v>
      </c>
      <c r="G335" s="26"/>
      <c r="H335" s="26">
        <v>1465962.7799999998</v>
      </c>
      <c r="I335" s="1">
        <f t="shared" si="10"/>
        <v>2771443.38</v>
      </c>
      <c r="J335" s="1">
        <f t="shared" si="11"/>
        <v>-125822.37999999989</v>
      </c>
      <c r="K335" s="1">
        <v>100001</v>
      </c>
      <c r="L335" s="2"/>
      <c r="M335" s="5"/>
      <c r="N335" s="5"/>
      <c r="O335" s="2"/>
      <c r="P335" s="2"/>
    </row>
    <row r="336" spans="1:16" s="4" customFormat="1">
      <c r="A336" s="6" t="s">
        <v>587</v>
      </c>
      <c r="B336" s="36" t="s">
        <v>76</v>
      </c>
      <c r="C336" s="37">
        <v>920548</v>
      </c>
      <c r="D336" s="26">
        <v>265939</v>
      </c>
      <c r="E336" s="26">
        <v>1186487</v>
      </c>
      <c r="F336" s="1">
        <v>1305480.6000000001</v>
      </c>
      <c r="G336" s="26"/>
      <c r="H336" s="26">
        <v>470352.08000000007</v>
      </c>
      <c r="I336" s="1">
        <f t="shared" si="10"/>
        <v>1775832.6800000002</v>
      </c>
      <c r="J336" s="1">
        <f t="shared" si="11"/>
        <v>-589345.68000000017</v>
      </c>
      <c r="K336" s="1">
        <v>468398</v>
      </c>
      <c r="L336" s="2"/>
      <c r="M336" s="5"/>
      <c r="N336" s="5"/>
      <c r="O336" s="2"/>
      <c r="P336" s="2"/>
    </row>
    <row r="337" spans="1:16" s="12" customFormat="1">
      <c r="A337" s="6" t="s">
        <v>588</v>
      </c>
      <c r="B337" s="36" t="s">
        <v>589</v>
      </c>
      <c r="C337" s="37">
        <v>2953687</v>
      </c>
      <c r="D337" s="26">
        <v>110487</v>
      </c>
      <c r="E337" s="26">
        <v>3064174</v>
      </c>
      <c r="F337" s="1">
        <v>1195360.2000000002</v>
      </c>
      <c r="G337" s="26"/>
      <c r="H337" s="26">
        <v>1083719</v>
      </c>
      <c r="I337" s="1">
        <f t="shared" si="10"/>
        <v>2279079.2000000002</v>
      </c>
      <c r="J337" s="1">
        <f t="shared" si="11"/>
        <v>0</v>
      </c>
      <c r="K337" s="1">
        <v>0</v>
      </c>
      <c r="L337" s="3"/>
      <c r="M337" s="11"/>
      <c r="N337" s="11"/>
      <c r="O337" s="3"/>
      <c r="P337" s="3"/>
    </row>
    <row r="338" spans="1:16" s="4" customFormat="1">
      <c r="A338" s="6" t="s">
        <v>590</v>
      </c>
      <c r="B338" s="36" t="s">
        <v>591</v>
      </c>
      <c r="C338" s="37">
        <v>758646</v>
      </c>
      <c r="D338" s="26">
        <v>325037</v>
      </c>
      <c r="E338" s="26">
        <v>1083683</v>
      </c>
      <c r="F338" s="1">
        <v>1305480.6000000001</v>
      </c>
      <c r="G338" s="26"/>
      <c r="H338" s="26">
        <v>139280.13000000012</v>
      </c>
      <c r="I338" s="1">
        <f t="shared" si="10"/>
        <v>1444760.7300000002</v>
      </c>
      <c r="J338" s="1">
        <f t="shared" si="11"/>
        <v>-361077.73000000021</v>
      </c>
      <c r="K338" s="1">
        <v>286976</v>
      </c>
      <c r="L338" s="2"/>
      <c r="M338" s="5"/>
      <c r="N338" s="5"/>
      <c r="O338" s="2"/>
      <c r="P338" s="2"/>
    </row>
    <row r="339" spans="1:16" s="4" customFormat="1">
      <c r="A339" s="6" t="s">
        <v>592</v>
      </c>
      <c r="B339" s="36" t="s">
        <v>593</v>
      </c>
      <c r="C339" s="37">
        <v>768188</v>
      </c>
      <c r="D339" s="26">
        <v>170227</v>
      </c>
      <c r="E339" s="26">
        <v>938415</v>
      </c>
      <c r="F339" s="1">
        <v>1195360.2000000002</v>
      </c>
      <c r="G339" s="26"/>
      <c r="H339" s="26">
        <v>318567</v>
      </c>
      <c r="I339" s="1">
        <f t="shared" si="10"/>
        <v>1513927.2000000002</v>
      </c>
      <c r="J339" s="1">
        <f t="shared" si="11"/>
        <v>-575512.20000000019</v>
      </c>
      <c r="K339" s="1">
        <v>457404</v>
      </c>
      <c r="L339" s="2"/>
      <c r="M339" s="5"/>
      <c r="N339" s="5"/>
      <c r="O339" s="2"/>
      <c r="P339" s="2"/>
    </row>
    <row r="340" spans="1:16" s="4" customFormat="1">
      <c r="A340" s="6" t="s">
        <v>594</v>
      </c>
      <c r="B340" s="36" t="s">
        <v>595</v>
      </c>
      <c r="C340" s="37">
        <v>655913</v>
      </c>
      <c r="D340" s="26">
        <v>253092</v>
      </c>
      <c r="E340" s="26">
        <v>909005</v>
      </c>
      <c r="F340" s="1">
        <v>1195360.2000000002</v>
      </c>
      <c r="G340" s="26"/>
      <c r="H340" s="26">
        <v>702212.56999999983</v>
      </c>
      <c r="I340" s="1">
        <f t="shared" si="10"/>
        <v>1897572.77</v>
      </c>
      <c r="J340" s="1">
        <f t="shared" si="11"/>
        <v>-988567.77</v>
      </c>
      <c r="K340" s="1">
        <v>785691</v>
      </c>
      <c r="L340" s="2"/>
      <c r="M340" s="5"/>
      <c r="N340" s="5"/>
      <c r="O340" s="2"/>
      <c r="P340" s="2"/>
    </row>
    <row r="341" spans="1:16" s="4" customFormat="1">
      <c r="A341" s="6" t="s">
        <v>596</v>
      </c>
      <c r="B341" s="36" t="s">
        <v>597</v>
      </c>
      <c r="C341" s="37">
        <v>1482367</v>
      </c>
      <c r="D341" s="1">
        <v>255019</v>
      </c>
      <c r="E341" s="26">
        <v>1737386</v>
      </c>
      <c r="F341" s="1">
        <v>1195360.2000000002</v>
      </c>
      <c r="G341" s="26"/>
      <c r="H341" s="26">
        <v>401548.35999999987</v>
      </c>
      <c r="I341" s="1">
        <f t="shared" si="10"/>
        <v>1596908.56</v>
      </c>
      <c r="J341" s="1">
        <f t="shared" si="11"/>
        <v>0</v>
      </c>
      <c r="K341" s="1">
        <v>0</v>
      </c>
      <c r="L341" s="2"/>
      <c r="M341" s="5"/>
      <c r="N341" s="5"/>
      <c r="O341" s="2"/>
      <c r="P341" s="2"/>
    </row>
    <row r="342" spans="1:16" s="4" customFormat="1">
      <c r="A342" s="6" t="s">
        <v>598</v>
      </c>
      <c r="B342" s="36" t="s">
        <v>84</v>
      </c>
      <c r="C342" s="37">
        <v>888061</v>
      </c>
      <c r="D342" s="26">
        <v>283926</v>
      </c>
      <c r="E342" s="26">
        <v>1171987</v>
      </c>
      <c r="F342" s="1">
        <v>1305480.6000000001</v>
      </c>
      <c r="G342" s="26"/>
      <c r="H342" s="26">
        <v>147002.07000000007</v>
      </c>
      <c r="I342" s="1">
        <f t="shared" si="10"/>
        <v>1452482.6700000002</v>
      </c>
      <c r="J342" s="1">
        <f t="shared" si="11"/>
        <v>-280495.67000000016</v>
      </c>
      <c r="K342" s="1">
        <v>222931</v>
      </c>
      <c r="L342" s="2"/>
      <c r="M342" s="5"/>
      <c r="N342" s="5"/>
      <c r="O342" s="2"/>
      <c r="P342" s="2"/>
    </row>
    <row r="343" spans="1:16" s="4" customFormat="1">
      <c r="A343" s="6" t="s">
        <v>599</v>
      </c>
      <c r="B343" s="36" t="s">
        <v>600</v>
      </c>
      <c r="C343" s="37">
        <v>975148</v>
      </c>
      <c r="D343" s="26">
        <v>241530</v>
      </c>
      <c r="E343" s="26">
        <v>1216678</v>
      </c>
      <c r="F343" s="1">
        <v>1195360.2000000002</v>
      </c>
      <c r="G343" s="26"/>
      <c r="H343" s="26">
        <v>316400.49</v>
      </c>
      <c r="I343" s="1">
        <f t="shared" si="10"/>
        <v>1511760.6900000002</v>
      </c>
      <c r="J343" s="1">
        <f t="shared" si="11"/>
        <v>-295082.69000000018</v>
      </c>
      <c r="K343" s="1">
        <v>234525</v>
      </c>
      <c r="L343" s="2"/>
      <c r="M343" s="5"/>
      <c r="N343" s="5"/>
      <c r="O343" s="2"/>
      <c r="P343" s="2"/>
    </row>
    <row r="344" spans="1:16" s="4" customFormat="1">
      <c r="A344" s="6" t="s">
        <v>601</v>
      </c>
      <c r="B344" s="36" t="s">
        <v>602</v>
      </c>
      <c r="C344" s="37">
        <v>2906826</v>
      </c>
      <c r="D344" s="26">
        <v>1433118</v>
      </c>
      <c r="E344" s="26">
        <v>4339944</v>
      </c>
      <c r="F344" s="1">
        <v>2112270</v>
      </c>
      <c r="G344" s="26"/>
      <c r="H344" s="26">
        <v>2378485.5199999996</v>
      </c>
      <c r="I344" s="1">
        <f t="shared" si="10"/>
        <v>4490755.5199999996</v>
      </c>
      <c r="J344" s="1">
        <f t="shared" si="11"/>
        <v>-150811.51999999955</v>
      </c>
      <c r="K344" s="1">
        <v>119861</v>
      </c>
      <c r="L344" s="2"/>
      <c r="M344" s="5"/>
      <c r="N344" s="5"/>
      <c r="O344" s="2"/>
      <c r="P344" s="2"/>
    </row>
    <row r="345" spans="1:16" s="4" customFormat="1">
      <c r="A345" s="6" t="s">
        <v>603</v>
      </c>
      <c r="B345" s="36" t="s">
        <v>438</v>
      </c>
      <c r="C345" s="37">
        <v>1837618</v>
      </c>
      <c r="D345" s="26">
        <v>876187</v>
      </c>
      <c r="E345" s="26">
        <v>2713805</v>
      </c>
      <c r="F345" s="1">
        <v>2112270</v>
      </c>
      <c r="G345" s="26"/>
      <c r="H345" s="26">
        <v>1038133.8099999996</v>
      </c>
      <c r="I345" s="1">
        <f t="shared" si="10"/>
        <v>3150403.8099999996</v>
      </c>
      <c r="J345" s="1">
        <f t="shared" si="11"/>
        <v>-436598.80999999959</v>
      </c>
      <c r="K345" s="1">
        <v>346999</v>
      </c>
      <c r="L345" s="2"/>
      <c r="M345" s="5"/>
      <c r="N345" s="5"/>
      <c r="O345" s="2"/>
      <c r="P345" s="2"/>
    </row>
    <row r="346" spans="1:16" s="4" customFormat="1">
      <c r="A346" s="6" t="s">
        <v>604</v>
      </c>
      <c r="B346" s="36" t="s">
        <v>605</v>
      </c>
      <c r="C346" s="37">
        <v>1060739</v>
      </c>
      <c r="D346" s="26">
        <v>179220</v>
      </c>
      <c r="E346" s="26">
        <v>1239959</v>
      </c>
      <c r="F346" s="1">
        <v>1195360.2000000002</v>
      </c>
      <c r="G346" s="26"/>
      <c r="H346" s="26">
        <v>546864.73</v>
      </c>
      <c r="I346" s="1">
        <f t="shared" si="10"/>
        <v>1742224.9300000002</v>
      </c>
      <c r="J346" s="1">
        <f t="shared" si="11"/>
        <v>-502265.93000000017</v>
      </c>
      <c r="K346" s="1">
        <v>399189</v>
      </c>
      <c r="L346" s="2"/>
      <c r="M346" s="5"/>
      <c r="N346" s="5"/>
      <c r="O346" s="2"/>
      <c r="P346" s="2"/>
    </row>
    <row r="347" spans="1:16" s="12" customFormat="1">
      <c r="A347" s="6" t="s">
        <v>606</v>
      </c>
      <c r="B347" s="36" t="s">
        <v>607</v>
      </c>
      <c r="C347" s="37">
        <v>987952</v>
      </c>
      <c r="D347" s="26">
        <v>262728</v>
      </c>
      <c r="E347" s="26">
        <v>1250680</v>
      </c>
      <c r="F347" s="1">
        <v>1195360.2000000002</v>
      </c>
      <c r="G347" s="26"/>
      <c r="H347" s="26">
        <v>306992</v>
      </c>
      <c r="I347" s="1">
        <f t="shared" si="10"/>
        <v>1502352.2000000002</v>
      </c>
      <c r="J347" s="1">
        <f t="shared" si="11"/>
        <v>-251672.20000000019</v>
      </c>
      <c r="K347" s="1">
        <v>200023</v>
      </c>
      <c r="L347" s="3"/>
      <c r="M347" s="11"/>
      <c r="N347" s="11"/>
      <c r="O347" s="3"/>
      <c r="P347" s="3"/>
    </row>
    <row r="348" spans="1:16" s="4" customFormat="1">
      <c r="A348" s="6" t="s">
        <v>608</v>
      </c>
      <c r="B348" s="36" t="s">
        <v>609</v>
      </c>
      <c r="C348" s="37">
        <v>612126</v>
      </c>
      <c r="D348" s="26">
        <v>149671</v>
      </c>
      <c r="E348" s="26">
        <v>761797</v>
      </c>
      <c r="F348" s="1">
        <v>1195360.2000000002</v>
      </c>
      <c r="G348" s="26"/>
      <c r="H348" s="26">
        <v>284029</v>
      </c>
      <c r="I348" s="1">
        <f t="shared" si="10"/>
        <v>1479389.2000000002</v>
      </c>
      <c r="J348" s="1">
        <f t="shared" si="11"/>
        <v>-717592.20000000019</v>
      </c>
      <c r="K348" s="1">
        <v>570326</v>
      </c>
      <c r="L348" s="2"/>
      <c r="M348" s="5"/>
      <c r="N348" s="5"/>
      <c r="O348" s="2"/>
      <c r="P348" s="2"/>
    </row>
    <row r="349" spans="1:16" s="12" customFormat="1" ht="14.25">
      <c r="A349" s="8"/>
      <c r="B349" s="8" t="s">
        <v>610</v>
      </c>
      <c r="C349" s="7">
        <f t="shared" ref="C349:K349" si="12">SUM(C8:C348)</f>
        <v>1394017390</v>
      </c>
      <c r="D349" s="7">
        <f t="shared" si="12"/>
        <v>300016295</v>
      </c>
      <c r="E349" s="7">
        <f t="shared" si="12"/>
        <v>2052285489.2299995</v>
      </c>
      <c r="F349" s="7">
        <f t="shared" si="12"/>
        <v>694542166.0540024</v>
      </c>
      <c r="G349" s="7">
        <f>SUM(G8:G348)</f>
        <v>24014229</v>
      </c>
      <c r="H349" s="7">
        <f t="shared" si="12"/>
        <v>954874402.6450001</v>
      </c>
      <c r="I349" s="7">
        <f t="shared" si="12"/>
        <v>1673430797.6989973</v>
      </c>
      <c r="J349" s="7">
        <f t="shared" si="12"/>
        <v>-125821495.30499998</v>
      </c>
      <c r="K349" s="7">
        <f t="shared" si="12"/>
        <v>100000000</v>
      </c>
      <c r="L349" s="3"/>
      <c r="M349" s="11"/>
      <c r="N349" s="11"/>
      <c r="O349" s="3"/>
      <c r="P349" s="3"/>
    </row>
  </sheetData>
  <mergeCells count="3">
    <mergeCell ref="I4:K4"/>
    <mergeCell ref="B3:K3"/>
    <mergeCell ref="J1:K1"/>
  </mergeCells>
  <printOptions verticalCentered="1"/>
  <pageMargins left="0" right="0" top="0" bottom="0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</vt:lpstr>
      <vt:lpstr>Расчет!Заголовки_для_печати</vt:lpstr>
      <vt:lpstr>Расчет!Область_печати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2022-10-18T14:22:09Z</cp:lastPrinted>
  <dcterms:created xsi:type="dcterms:W3CDTF">2017-02-14T11:47:05Z</dcterms:created>
  <dcterms:modified xsi:type="dcterms:W3CDTF">2022-10-18T14:25:12Z</dcterms:modified>
</cp:coreProperties>
</file>