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Лист2!$A$1:$G$270</definedName>
  </definedNames>
  <calcPr calcId="125725"/>
</workbook>
</file>

<file path=xl/calcChain.xml><?xml version="1.0" encoding="utf-8"?>
<calcChain xmlns="http://schemas.openxmlformats.org/spreadsheetml/2006/main">
  <c r="G270" i="5"/>
  <c r="F270"/>
  <c r="E270"/>
  <c r="G269"/>
  <c r="F269"/>
  <c r="E269"/>
  <c r="G268"/>
  <c r="F268"/>
  <c r="E268"/>
  <c r="G267"/>
  <c r="F267"/>
  <c r="E267"/>
  <c r="G266"/>
  <c r="F266"/>
  <c r="E266"/>
  <c r="G265"/>
  <c r="F265"/>
  <c r="E265"/>
  <c r="G264"/>
  <c r="F264"/>
  <c r="E264"/>
  <c r="G263"/>
  <c r="F263"/>
  <c r="G262"/>
  <c r="F262"/>
  <c r="E262"/>
  <c r="F261"/>
  <c r="E261"/>
  <c r="G260"/>
  <c r="F260"/>
  <c r="E260"/>
  <c r="G259"/>
  <c r="F259"/>
  <c r="G258"/>
  <c r="F258"/>
  <c r="E258"/>
  <c r="F257"/>
  <c r="E257"/>
  <c r="G256"/>
  <c r="F256"/>
  <c r="G255"/>
  <c r="F255"/>
  <c r="G254"/>
  <c r="F254"/>
  <c r="E254"/>
  <c r="G253"/>
  <c r="F253"/>
  <c r="E253"/>
  <c r="G252"/>
  <c r="F252"/>
  <c r="E252"/>
  <c r="G251"/>
  <c r="F251"/>
  <c r="E251"/>
  <c r="G250"/>
  <c r="F250"/>
  <c r="E250"/>
  <c r="G249"/>
  <c r="F249"/>
  <c r="E249"/>
  <c r="G248"/>
  <c r="F248"/>
  <c r="G247"/>
  <c r="F247"/>
  <c r="E247"/>
  <c r="G246"/>
  <c r="F246"/>
  <c r="E246"/>
  <c r="G245"/>
  <c r="F245"/>
  <c r="G244"/>
  <c r="F244"/>
  <c r="E244"/>
  <c r="F243"/>
  <c r="E243"/>
  <c r="F242"/>
  <c r="E242"/>
  <c r="F241"/>
  <c r="E241"/>
  <c r="G240"/>
  <c r="F240"/>
  <c r="E240"/>
  <c r="G239"/>
  <c r="F239"/>
  <c r="E239"/>
  <c r="G238"/>
  <c r="F238"/>
  <c r="E238"/>
  <c r="G237"/>
  <c r="F237"/>
  <c r="E237"/>
  <c r="G236"/>
  <c r="F236"/>
  <c r="E236"/>
  <c r="G235"/>
  <c r="F235"/>
  <c r="E235"/>
  <c r="G234"/>
  <c r="F234"/>
  <c r="E234"/>
  <c r="G233"/>
  <c r="F233"/>
  <c r="E233"/>
  <c r="F232"/>
  <c r="E232"/>
  <c r="F231"/>
  <c r="E231"/>
  <c r="F230"/>
  <c r="E230"/>
  <c r="G229"/>
  <c r="F229"/>
  <c r="E229"/>
  <c r="F228"/>
  <c r="E228"/>
  <c r="G227"/>
  <c r="F227"/>
  <c r="E227"/>
  <c r="G226"/>
  <c r="F226"/>
  <c r="G225"/>
  <c r="F225"/>
  <c r="E225"/>
  <c r="G224"/>
  <c r="F224"/>
  <c r="F223"/>
  <c r="E223"/>
  <c r="G222"/>
  <c r="F222"/>
  <c r="G221"/>
  <c r="F221"/>
  <c r="E221"/>
  <c r="G220"/>
  <c r="F220"/>
  <c r="E220"/>
  <c r="F219"/>
  <c r="E219"/>
  <c r="F218"/>
  <c r="E218"/>
  <c r="G217"/>
  <c r="F217"/>
  <c r="E217"/>
  <c r="G216"/>
  <c r="F216"/>
  <c r="E216"/>
  <c r="G215"/>
  <c r="F215"/>
  <c r="E215"/>
  <c r="G214"/>
  <c r="F214"/>
  <c r="E214"/>
  <c r="G213"/>
  <c r="F213"/>
  <c r="E213"/>
  <c r="G212"/>
  <c r="F212"/>
  <c r="E212"/>
  <c r="G211"/>
  <c r="F211"/>
  <c r="E211"/>
  <c r="G210"/>
  <c r="F210"/>
  <c r="E210"/>
  <c r="G209"/>
  <c r="F209"/>
  <c r="E209"/>
  <c r="G208"/>
  <c r="F208"/>
  <c r="G207"/>
  <c r="F207"/>
  <c r="E207"/>
  <c r="F206"/>
  <c r="F205"/>
  <c r="E205"/>
  <c r="G204"/>
  <c r="F204"/>
  <c r="E204"/>
  <c r="F203"/>
  <c r="E203"/>
  <c r="F202"/>
  <c r="E202"/>
  <c r="F201"/>
  <c r="E201"/>
  <c r="F200"/>
  <c r="E200"/>
  <c r="G199"/>
  <c r="F199"/>
  <c r="E199"/>
  <c r="G198"/>
  <c r="F198"/>
  <c r="E198"/>
  <c r="G197"/>
  <c r="F197"/>
  <c r="E197"/>
  <c r="G196"/>
  <c r="F196"/>
  <c r="G195"/>
  <c r="F195"/>
  <c r="G194"/>
  <c r="F194"/>
  <c r="E194"/>
  <c r="G193"/>
  <c r="F193"/>
  <c r="E193"/>
  <c r="G192"/>
  <c r="F192"/>
  <c r="G191"/>
  <c r="F191"/>
  <c r="E191"/>
  <c r="F190"/>
  <c r="E190"/>
  <c r="F189"/>
  <c r="E189"/>
  <c r="G188"/>
  <c r="F188"/>
  <c r="E188"/>
  <c r="F187"/>
  <c r="E187"/>
  <c r="G186"/>
  <c r="F186"/>
  <c r="E186"/>
  <c r="G185"/>
  <c r="F185"/>
  <c r="E185"/>
  <c r="G184"/>
  <c r="F184"/>
  <c r="E184"/>
  <c r="G183"/>
  <c r="F183"/>
  <c r="E183"/>
  <c r="F182"/>
  <c r="E182"/>
  <c r="G181"/>
  <c r="F181"/>
  <c r="E181"/>
  <c r="G180"/>
  <c r="F180"/>
  <c r="E180"/>
  <c r="G179"/>
  <c r="F179"/>
  <c r="E179"/>
  <c r="G178"/>
  <c r="F178"/>
  <c r="G177"/>
  <c r="F177"/>
  <c r="E177"/>
  <c r="G176"/>
  <c r="F176"/>
  <c r="E176"/>
  <c r="G175"/>
  <c r="F175"/>
  <c r="E175"/>
  <c r="G174"/>
  <c r="F174"/>
  <c r="E174"/>
  <c r="G173"/>
  <c r="F173"/>
  <c r="E173"/>
  <c r="G172"/>
  <c r="F172"/>
  <c r="G171"/>
  <c r="F171"/>
  <c r="E171"/>
  <c r="G170"/>
  <c r="F170"/>
  <c r="E170"/>
  <c r="G169"/>
  <c r="F169"/>
  <c r="E169"/>
  <c r="G168"/>
  <c r="F168"/>
  <c r="E168"/>
  <c r="G167"/>
  <c r="F167"/>
  <c r="E167"/>
  <c r="G166"/>
  <c r="F166"/>
  <c r="E166"/>
  <c r="F165"/>
  <c r="E165"/>
  <c r="G164"/>
  <c r="F164"/>
  <c r="E164"/>
  <c r="F163"/>
  <c r="E163"/>
  <c r="G162"/>
  <c r="F162"/>
  <c r="E162"/>
  <c r="G161"/>
  <c r="F161"/>
  <c r="E161"/>
  <c r="G160"/>
  <c r="F160"/>
  <c r="E160"/>
  <c r="G159"/>
  <c r="F159"/>
  <c r="G158"/>
  <c r="F158"/>
  <c r="F157"/>
  <c r="E157"/>
  <c r="F156"/>
  <c r="E156"/>
  <c r="G155"/>
  <c r="F155"/>
  <c r="E155"/>
  <c r="G154"/>
  <c r="F154"/>
  <c r="E154"/>
  <c r="G153"/>
  <c r="F153"/>
  <c r="E153"/>
  <c r="G152"/>
  <c r="F152"/>
  <c r="E152"/>
  <c r="G151"/>
  <c r="F151"/>
  <c r="G150"/>
  <c r="F150"/>
  <c r="E150"/>
  <c r="G149"/>
  <c r="F149"/>
  <c r="G148"/>
  <c r="F148"/>
  <c r="G147"/>
  <c r="F147"/>
  <c r="E147"/>
  <c r="G146"/>
  <c r="F146"/>
  <c r="E146"/>
  <c r="G145"/>
  <c r="F145"/>
  <c r="E145"/>
  <c r="G144"/>
  <c r="F144"/>
  <c r="E144"/>
  <c r="G143"/>
  <c r="F143"/>
  <c r="E143"/>
  <c r="G142"/>
  <c r="F142"/>
  <c r="G141"/>
  <c r="F141"/>
  <c r="G140"/>
  <c r="F140"/>
  <c r="E140"/>
  <c r="G139"/>
  <c r="F139"/>
  <c r="E139"/>
  <c r="G138"/>
  <c r="F138"/>
  <c r="E138"/>
  <c r="G137"/>
  <c r="F137"/>
  <c r="E137"/>
  <c r="G136"/>
  <c r="F136"/>
  <c r="E136"/>
  <c r="F135"/>
  <c r="E135"/>
  <c r="G134"/>
  <c r="F134"/>
  <c r="E134"/>
  <c r="G133"/>
  <c r="F133"/>
  <c r="E133"/>
  <c r="F132"/>
  <c r="E132"/>
  <c r="G131"/>
  <c r="F131"/>
  <c r="G130"/>
  <c r="F130"/>
  <c r="E130"/>
  <c r="G129"/>
  <c r="F129"/>
  <c r="E129"/>
  <c r="G128"/>
  <c r="F128"/>
  <c r="E128"/>
  <c r="G127"/>
  <c r="F127"/>
  <c r="F126"/>
  <c r="E126"/>
  <c r="G125"/>
  <c r="F125"/>
  <c r="E125"/>
  <c r="G124"/>
  <c r="F124"/>
  <c r="E124"/>
  <c r="G123"/>
  <c r="F123"/>
  <c r="E123"/>
  <c r="G122"/>
  <c r="F122"/>
  <c r="E122"/>
  <c r="G121"/>
  <c r="F121"/>
  <c r="E121"/>
  <c r="G120"/>
  <c r="F120"/>
  <c r="E120"/>
  <c r="G119"/>
  <c r="F119"/>
  <c r="E119"/>
  <c r="G118"/>
  <c r="F118"/>
  <c r="G117"/>
  <c r="F117"/>
  <c r="E117"/>
  <c r="F116"/>
  <c r="E116"/>
  <c r="G115"/>
  <c r="F115"/>
  <c r="E115"/>
  <c r="F114"/>
  <c r="E114"/>
  <c r="G113"/>
  <c r="F113"/>
  <c r="E113"/>
  <c r="G112"/>
  <c r="F112"/>
  <c r="G111"/>
  <c r="F111"/>
  <c r="G110"/>
  <c r="F110"/>
  <c r="E110"/>
  <c r="G109"/>
  <c r="F109"/>
  <c r="E109"/>
  <c r="G108"/>
  <c r="F108"/>
  <c r="E108"/>
  <c r="G107"/>
  <c r="F107"/>
  <c r="E107"/>
  <c r="G106"/>
  <c r="F106"/>
  <c r="E106"/>
  <c r="G105"/>
  <c r="F105"/>
  <c r="E105"/>
  <c r="K91"/>
  <c r="I91"/>
  <c r="M91" s="1"/>
  <c r="K70" l="1"/>
  <c r="J46" l="1"/>
  <c r="J70"/>
  <c r="J85"/>
  <c r="J91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91"/>
  <c r="L91" s="1"/>
  <c r="H70" l="1"/>
  <c r="L70" s="1"/>
  <c r="H72"/>
  <c r="L72" s="1"/>
</calcChain>
</file>

<file path=xl/sharedStrings.xml><?xml version="1.0" encoding="utf-8"?>
<sst xmlns="http://schemas.openxmlformats.org/spreadsheetml/2006/main" count="274" uniqueCount="264">
  <si>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</si>
  <si>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</si>
  <si>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</si>
  <si>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</si>
  <si>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</si>
  <si>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</si>
  <si>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</si>
  <si>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</si>
  <si>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</si>
  <si>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</si>
  <si>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</si>
  <si>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</si>
  <si>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</si>
  <si>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</si>
  <si>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</si>
  <si>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</si>
  <si>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</si>
  <si>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</si>
  <si>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</si>
  <si>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</si>
  <si>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</si>
  <si>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</si>
  <si>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</si>
  <si>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</si>
  <si>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</si>
  <si>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</si>
  <si>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</si>
  <si>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</si>
  <si>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</si>
  <si>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</si>
  <si>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</si>
  <si>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</si>
  <si>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</si>
  <si>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</si>
  <si>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</si>
  <si>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</si>
  <si>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</si>
  <si>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</si>
  <si>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</si>
  <si>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</si>
  <si>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</si>
  <si>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</si>
  <si>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</si>
  <si>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</si>
  <si>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</si>
  <si>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</si>
  <si>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</si>
  <si>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</si>
  <si>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</si>
  <si>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</si>
  <si>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</si>
  <si>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</si>
  <si>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</si>
  <si>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</si>
  <si>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</si>
  <si>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</si>
  <si>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</si>
  <si>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</si>
  <si>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</si>
  <si>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</si>
  <si>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</si>
  <si>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</si>
  <si>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</si>
  <si>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</si>
  <si>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</si>
  <si>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</si>
  <si>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</si>
  <si>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</si>
  <si>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</si>
  <si>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</si>
  <si>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</si>
  <si>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</si>
  <si>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</si>
  <si>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</si>
  <si>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</si>
  <si>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</si>
  <si>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</si>
  <si>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</si>
  <si>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</si>
  <si>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</si>
  <si>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</si>
  <si>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</si>
  <si>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</si>
  <si>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</si>
  <si>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</si>
  <si>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</si>
  <si>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</si>
  <si>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</si>
  <si>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</si>
  <si>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</si>
  <si>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</si>
  <si>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</si>
  <si>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Поступление доходов в консолидированный бюджет Курской области в 2023 году                                                                                                    (по данным отчета) 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</si>
  <si>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</si>
  <si>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</si>
  <si>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</si>
  <si>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</si>
  <si>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</si>
  <si>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</si>
  <si>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бюджетам на премирование победителей Всероссийского конкурса "Лучшая муниципальная практика"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</si>
  <si>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</si>
  <si>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</si>
  <si>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</si>
  <si>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</si>
  <si>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</si>
  <si>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</si>
  <si>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</si>
  <si>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</si>
  <si>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</si>
  <si>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</si>
  <si>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</si>
  <si>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</si>
  <si>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</si>
  <si>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</si>
  <si>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</si>
  <si>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</si>
  <si>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</si>
  <si>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</si>
  <si>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</si>
  <si>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</si>
  <si>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</si>
  <si>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профессиональный доход", на восстановление и (или) поддержание предпринимательской деятельности на территориях субъектов Российской Федерации, на которых введен средний уровень реагирования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</si>
  <si>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</si>
  <si>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</si>
  <si>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</si>
  <si>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</si>
  <si>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</si>
  <si>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</si>
  <si>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</si>
  <si>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</si>
  <si>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</si>
  <si>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</si>
  <si>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</si>
  <si>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</si>
  <si>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</si>
  <si>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</si>
  <si>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</si>
  <si>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</si>
  <si>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</si>
  <si>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</si>
  <si>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</si>
  <si>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</si>
  <si>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</si>
  <si>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</si>
  <si>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</si>
  <si>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</si>
  <si>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</si>
  <si>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</si>
  <si>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</si>
  <si>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</si>
  <si>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</si>
  <si>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</si>
  <si>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</si>
  <si>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</si>
  <si>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</si>
  <si>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</si>
  <si>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</si>
  <si>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</si>
  <si>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</si>
  <si>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</si>
  <si>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</si>
  <si>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</si>
  <si>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</si>
  <si>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</si>
  <si>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</si>
  <si>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</si>
  <si>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</si>
  <si>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</si>
  <si>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</si>
  <si>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</si>
  <si>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</si>
  <si>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</si>
  <si>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</si>
  <si>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</si>
  <si>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</si>
  <si>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</si>
  <si>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</si>
  <si>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</si>
  <si>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</si>
  <si>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</si>
  <si>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</si>
  <si>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</si>
  <si>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</si>
  <si>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за счет средств резервного фонда Правительства Российской Федерации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</si>
  <si>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</si>
  <si>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</si>
  <si>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</si>
  <si>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</si>
  <si>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</si>
  <si>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</si>
  <si>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</si>
  <si>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</si>
  <si>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</si>
  <si>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</si>
  <si>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</si>
  <si>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</si>
  <si>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</si>
  <si>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</si>
  <si>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</si>
  <si>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</si>
  <si>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</si>
  <si>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</si>
  <si>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</si>
  <si>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</si>
  <si>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</si>
  <si>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</si>
  <si>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</si>
  <si>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</si>
  <si>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</si>
  <si>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</si>
  <si>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</si>
  <si>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</si>
  <si>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</si>
  <si>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</si>
  <si>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</si>
  <si>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</si>
  <si>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</si>
  <si>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</si>
  <si>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</si>
  <si>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</si>
  <si>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</si>
  <si>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</si>
  <si>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</si>
  <si>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</si>
  <si>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</si>
  <si>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</si>
  <si>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</si>
  <si>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</si>
  <si>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</si>
  <si>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</si>
  <si>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</si>
  <si>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</si>
  <si>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</si>
  <si>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</si>
  <si>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</si>
  <si>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</si>
  <si>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</si>
  <si>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</si>
  <si>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</si>
  <si>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</si>
  <si>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</si>
  <si>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</si>
  <si>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 xml:space="preserve"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капитальному ремонту 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</si>
  <si>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</si>
  <si>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</si>
  <si>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</si>
  <si>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</si>
  <si>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</si>
  <si>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</si>
  <si>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</si>
  <si>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</si>
  <si>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Дотации бюджетам субъектов Российской Федерации в целях частичной компенсации выпадающих доходов бюджетов субъектов Российской Федерации от применения инвестиционного налогового вычета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</si>
  <si>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</si>
  <si>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</si>
  <si>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развитие заправочной инфраструктуры компримированного природного газа</t>
  </si>
  <si>
    <t>Субсидии бюджетам на закупку контейнеров для раздельного накопления твердых коммунальных отходов</t>
  </si>
  <si>
    <t>Субсидии бюджетам на софинансирование закупки оборудования для создания "умных" спортивных площадок</t>
  </si>
  <si>
    <t>Межбюджетные трансферты, передаваемые бюджетам на возмещение части прямых понесенных затрат на создание и (или) модернизацию объектов агропромышленного комплекса</t>
  </si>
  <si>
    <t>Межбюджетные трансферты, передаваемые бюджетам на реализацию мероприятий по развитию зарядной инфраструктуры для электромобилей</t>
  </si>
  <si>
    <t>Прочие межбюджетные трансферты, передаваемые бюджетам</t>
  </si>
  <si>
    <t xml:space="preserve">Фактически поступило за 2023 год </t>
  </si>
  <si>
    <t>Фактически поступило за 2022 год</t>
  </si>
  <si>
    <t>% выполнения фактических поступлений за 2023 к плану 2023 года</t>
  </si>
  <si>
    <t xml:space="preserve">Отклонения факта на 01.01.2024 г. от 01.01.2023 г. 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</si>
</sst>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i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91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2" fillId="0" borderId="0" xfId="0" applyNumberFormat="1" applyFont="1" applyFill="1"/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quotePrefix="1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0" fontId="17" fillId="0" borderId="1" xfId="1" applyNumberFormat="1" applyFont="1" applyFill="1" applyBorder="1" applyAlignment="1">
      <alignment wrapText="1"/>
    </xf>
    <xf numFmtId="0" fontId="14" fillId="0" borderId="1" xfId="1" applyNumberFormat="1" applyFont="1" applyFill="1" applyBorder="1" applyAlignment="1">
      <alignment wrapText="1"/>
    </xf>
    <xf numFmtId="0" fontId="17" fillId="0" borderId="1" xfId="1" applyNumberFormat="1" applyFont="1" applyFill="1" applyBorder="1" applyAlignment="1">
      <alignment horizontal="left" vertical="top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3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0" fillId="0" borderId="0" xfId="0" applyFont="1"/>
    <xf numFmtId="3" fontId="20" fillId="0" borderId="0" xfId="0" applyNumberFormat="1" applyFont="1"/>
    <xf numFmtId="3" fontId="0" fillId="0" borderId="0" xfId="0" applyNumberFormat="1" applyFont="1" applyFill="1"/>
    <xf numFmtId="164" fontId="3" fillId="0" borderId="1" xfId="0" applyNumberFormat="1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164" fontId="7" fillId="0" borderId="1" xfId="0" applyNumberFormat="1" applyFont="1" applyFill="1" applyBorder="1" applyAlignment="1">
      <alignment horizontal="right" wrapText="1"/>
    </xf>
    <xf numFmtId="0" fontId="22" fillId="0" borderId="0" xfId="0" applyFont="1" applyFill="1"/>
    <xf numFmtId="0" fontId="10" fillId="0" borderId="1" xfId="0" applyFont="1" applyFill="1" applyBorder="1"/>
    <xf numFmtId="0" fontId="7" fillId="0" borderId="1" xfId="0" applyFont="1" applyFill="1" applyBorder="1"/>
    <xf numFmtId="0" fontId="15" fillId="0" borderId="1" xfId="0" applyFont="1" applyFill="1" applyBorder="1"/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8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70"/>
  <sheetViews>
    <sheetView tabSelected="1" view="pageBreakPreview" zoomScale="90" zoomScaleNormal="100" zoomScaleSheetLayoutView="90" workbookViewId="0">
      <selection activeCell="B16" sqref="B16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4" max="14" width="11.85546875" customWidth="1"/>
    <col min="15" max="15" width="13.7109375" customWidth="1"/>
    <col min="16" max="16" width="14.42578125" customWidth="1"/>
  </cols>
  <sheetData>
    <row r="1" spans="1:16" ht="38.25" customHeight="1">
      <c r="A1" s="85" t="s">
        <v>92</v>
      </c>
      <c r="B1" s="85"/>
      <c r="C1" s="85"/>
      <c r="D1" s="85"/>
      <c r="E1" s="85"/>
      <c r="F1" s="86"/>
      <c r="G1" s="86"/>
    </row>
    <row r="2" spans="1:16" ht="20.25" customHeight="1">
      <c r="C2" s="20"/>
      <c r="D2" s="5"/>
      <c r="E2" s="20"/>
      <c r="F2" s="87" t="s">
        <v>32</v>
      </c>
      <c r="G2" s="87"/>
    </row>
    <row r="3" spans="1:16" ht="15.75" customHeight="1">
      <c r="A3" s="88" t="s">
        <v>2</v>
      </c>
      <c r="B3" s="88"/>
      <c r="C3" s="88"/>
      <c r="D3" s="88"/>
      <c r="E3" s="88"/>
      <c r="F3" s="88"/>
      <c r="G3" s="88"/>
    </row>
    <row r="4" spans="1:16" s="2" customFormat="1" ht="41.25" customHeight="1">
      <c r="A4" s="88"/>
      <c r="B4" s="88" t="s">
        <v>261</v>
      </c>
      <c r="C4" s="83" t="s">
        <v>87</v>
      </c>
      <c r="D4" s="88" t="s">
        <v>260</v>
      </c>
      <c r="E4" s="83" t="s">
        <v>262</v>
      </c>
      <c r="F4" s="88" t="s">
        <v>263</v>
      </c>
      <c r="G4" s="88"/>
      <c r="H4" s="8"/>
      <c r="I4" s="4"/>
      <c r="J4" s="8"/>
      <c r="K4" s="4"/>
      <c r="L4" s="8"/>
      <c r="M4" s="8"/>
    </row>
    <row r="5" spans="1:16" ht="49.5" customHeight="1">
      <c r="A5" s="88"/>
      <c r="B5" s="89"/>
      <c r="C5" s="83"/>
      <c r="D5" s="88"/>
      <c r="E5" s="84"/>
      <c r="F5" s="64" t="s">
        <v>35</v>
      </c>
      <c r="G5" s="64" t="s">
        <v>31</v>
      </c>
      <c r="H5" s="9"/>
      <c r="I5" s="10"/>
      <c r="J5" s="9"/>
      <c r="K5" s="10"/>
      <c r="L5" s="9"/>
      <c r="M5" s="9"/>
      <c r="N5" s="24"/>
    </row>
    <row r="6" spans="1:16" ht="23.25" customHeight="1">
      <c r="A6" s="63" t="s">
        <v>250</v>
      </c>
      <c r="B6" s="50">
        <v>119331691</v>
      </c>
      <c r="C6" s="50">
        <v>115997172</v>
      </c>
      <c r="D6" s="50">
        <v>122960525</v>
      </c>
      <c r="E6" s="69">
        <v>106.00303686714017</v>
      </c>
      <c r="F6" s="50">
        <v>3628834</v>
      </c>
      <c r="G6" s="70">
        <v>103.04096419785085</v>
      </c>
      <c r="H6" s="9"/>
      <c r="I6" s="10"/>
      <c r="J6" s="9"/>
      <c r="K6" s="10"/>
      <c r="L6" s="9"/>
      <c r="M6" s="9"/>
      <c r="N6" s="24"/>
    </row>
    <row r="7" spans="1:16" s="66" customFormat="1" ht="15.75" customHeight="1">
      <c r="A7" s="65" t="s">
        <v>58</v>
      </c>
      <c r="B7" s="50">
        <v>74104226</v>
      </c>
      <c r="C7" s="50">
        <v>78602182</v>
      </c>
      <c r="D7" s="50">
        <v>84060710</v>
      </c>
      <c r="E7" s="51">
        <v>107</v>
      </c>
      <c r="F7" s="50">
        <v>10013395</v>
      </c>
      <c r="G7" s="51">
        <v>113.5</v>
      </c>
      <c r="H7" s="11"/>
      <c r="I7" s="11"/>
      <c r="J7" s="11"/>
      <c r="K7" s="11"/>
      <c r="L7" s="11"/>
      <c r="M7" s="11"/>
      <c r="O7" s="67"/>
      <c r="P7" s="67"/>
    </row>
    <row r="8" spans="1:16">
      <c r="A8" s="90" t="s">
        <v>33</v>
      </c>
      <c r="B8" s="50"/>
      <c r="C8" s="50"/>
      <c r="D8" s="50"/>
      <c r="E8" s="51"/>
      <c r="F8" s="50"/>
      <c r="G8" s="51"/>
      <c r="H8" s="11"/>
      <c r="I8" s="11"/>
      <c r="J8" s="11"/>
      <c r="K8" s="11"/>
      <c r="L8" s="11"/>
      <c r="M8" s="11"/>
      <c r="O8" s="24"/>
      <c r="P8" s="24"/>
    </row>
    <row r="9" spans="1:16">
      <c r="A9" s="37" t="s">
        <v>17</v>
      </c>
      <c r="B9" s="50">
        <v>68509560</v>
      </c>
      <c r="C9" s="50">
        <v>74286618</v>
      </c>
      <c r="D9" s="50">
        <v>78865192</v>
      </c>
      <c r="E9" s="51">
        <v>106.2</v>
      </c>
      <c r="F9" s="50">
        <v>10335633</v>
      </c>
      <c r="G9" s="51">
        <v>115.1</v>
      </c>
      <c r="H9" s="11"/>
      <c r="I9" s="11"/>
      <c r="J9" s="11"/>
      <c r="K9" s="11"/>
      <c r="L9" s="11"/>
      <c r="M9" s="11"/>
      <c r="N9" s="24"/>
      <c r="O9" s="24"/>
      <c r="P9" s="24"/>
    </row>
    <row r="10" spans="1:16" ht="15" customHeight="1">
      <c r="A10" s="37" t="s">
        <v>16</v>
      </c>
      <c r="B10" s="50">
        <v>5594666</v>
      </c>
      <c r="C10" s="50">
        <v>4315564</v>
      </c>
      <c r="D10" s="50">
        <v>5195518</v>
      </c>
      <c r="E10" s="51">
        <v>121.7</v>
      </c>
      <c r="F10" s="50">
        <v>-342238</v>
      </c>
      <c r="G10" s="51">
        <v>93.9</v>
      </c>
      <c r="H10" s="11"/>
      <c r="I10" s="11"/>
      <c r="J10" s="11"/>
      <c r="K10" s="11"/>
      <c r="L10" s="11"/>
      <c r="M10" s="11"/>
      <c r="O10" s="24"/>
      <c r="P10" s="24"/>
    </row>
    <row r="11" spans="1:16" ht="1.5" hidden="1" customHeight="1">
      <c r="A11" s="37"/>
      <c r="B11" s="50"/>
      <c r="C11" s="50"/>
      <c r="D11" s="52"/>
      <c r="E11" s="53"/>
      <c r="F11" s="52"/>
      <c r="G11" s="53"/>
      <c r="H11" s="9"/>
      <c r="I11" s="10"/>
      <c r="J11" s="9"/>
      <c r="K11" s="10"/>
      <c r="L11" s="9"/>
      <c r="M11" s="9"/>
      <c r="O11" s="24"/>
      <c r="P11" s="24"/>
    </row>
    <row r="12" spans="1:16">
      <c r="A12" s="33" t="s">
        <v>3</v>
      </c>
      <c r="B12" s="54"/>
      <c r="C12" s="54"/>
      <c r="D12" s="52"/>
      <c r="E12" s="53"/>
      <c r="F12" s="52"/>
      <c r="G12" s="53"/>
      <c r="H12" s="9"/>
      <c r="I12" s="10"/>
      <c r="J12" s="9"/>
      <c r="K12" s="10"/>
      <c r="L12" s="9"/>
      <c r="M12" s="9"/>
      <c r="O12" s="24"/>
      <c r="P12" s="24"/>
    </row>
    <row r="13" spans="1:16" s="1" customFormat="1">
      <c r="A13" s="35" t="s">
        <v>4</v>
      </c>
      <c r="B13" s="52">
        <v>21112790</v>
      </c>
      <c r="C13" s="52">
        <v>24104669</v>
      </c>
      <c r="D13" s="52">
        <v>26642656</v>
      </c>
      <c r="E13" s="53">
        <v>110.5</v>
      </c>
      <c r="F13" s="52">
        <v>5529866</v>
      </c>
      <c r="G13" s="53">
        <v>126.2</v>
      </c>
      <c r="H13" s="7"/>
      <c r="I13" s="10"/>
      <c r="J13" s="9"/>
      <c r="K13" s="10"/>
      <c r="L13" s="9"/>
      <c r="M13" s="9"/>
      <c r="O13" s="24"/>
    </row>
    <row r="14" spans="1:16" s="1" customFormat="1">
      <c r="A14" s="35" t="s">
        <v>5</v>
      </c>
      <c r="B14" s="55">
        <v>26149696</v>
      </c>
      <c r="C14" s="55">
        <v>28625487</v>
      </c>
      <c r="D14" s="55">
        <v>30169873</v>
      </c>
      <c r="E14" s="53">
        <v>105.4</v>
      </c>
      <c r="F14" s="52">
        <v>4020177</v>
      </c>
      <c r="G14" s="53">
        <v>115.4</v>
      </c>
      <c r="O14" s="24"/>
    </row>
    <row r="15" spans="1:16" s="12" customFormat="1" ht="15.75" customHeight="1">
      <c r="A15" s="33" t="s">
        <v>33</v>
      </c>
      <c r="B15" s="56"/>
      <c r="C15" s="52"/>
      <c r="D15" s="56"/>
      <c r="E15" s="53"/>
      <c r="F15" s="56"/>
      <c r="G15" s="53"/>
      <c r="H15" s="26"/>
      <c r="I15" s="13"/>
      <c r="K15" s="14"/>
      <c r="P15" s="32"/>
    </row>
    <row r="16" spans="1:16" s="12" customFormat="1" ht="56.25">
      <c r="A16" s="38" t="s">
        <v>65</v>
      </c>
      <c r="B16" s="56">
        <v>22736589</v>
      </c>
      <c r="C16" s="56">
        <v>24940748</v>
      </c>
      <c r="D16" s="56">
        <v>26157978</v>
      </c>
      <c r="E16" s="53">
        <v>89.004992291152078</v>
      </c>
      <c r="F16" s="56">
        <v>2755598</v>
      </c>
      <c r="G16" s="53">
        <v>114.56673037985911</v>
      </c>
      <c r="H16" s="26"/>
      <c r="I16" s="13"/>
      <c r="K16" s="14"/>
    </row>
    <row r="17" spans="1:14" s="12" customFormat="1" ht="90">
      <c r="A17" s="38" t="s">
        <v>66</v>
      </c>
      <c r="B17" s="56">
        <v>187836</v>
      </c>
      <c r="C17" s="56">
        <v>164757</v>
      </c>
      <c r="D17" s="56">
        <v>148802</v>
      </c>
      <c r="E17" s="53">
        <v>51.232676775333061</v>
      </c>
      <c r="F17" s="56">
        <v>-42716</v>
      </c>
      <c r="G17" s="53">
        <v>77.283315074612574</v>
      </c>
      <c r="H17" s="26"/>
      <c r="I17" s="13"/>
      <c r="K17" s="14"/>
    </row>
    <row r="18" spans="1:14" s="12" customFormat="1" ht="33.75">
      <c r="A18" s="38" t="s">
        <v>39</v>
      </c>
      <c r="B18" s="56">
        <v>354617</v>
      </c>
      <c r="C18" s="56">
        <v>281134</v>
      </c>
      <c r="D18" s="56">
        <v>266630</v>
      </c>
      <c r="E18" s="53">
        <v>103.86180525988276</v>
      </c>
      <c r="F18" s="56">
        <v>-85651</v>
      </c>
      <c r="G18" s="53">
        <v>74.760128245930431</v>
      </c>
      <c r="H18" s="26"/>
      <c r="I18" s="13"/>
      <c r="K18" s="14"/>
    </row>
    <row r="19" spans="1:14" s="12" customFormat="1" ht="67.5">
      <c r="A19" s="38" t="s">
        <v>64</v>
      </c>
      <c r="B19" s="56">
        <v>178052</v>
      </c>
      <c r="C19" s="56">
        <v>122668</v>
      </c>
      <c r="D19" s="56">
        <v>134042</v>
      </c>
      <c r="E19" s="53">
        <v>66.01664396366786</v>
      </c>
      <c r="F19" s="56">
        <v>-41968</v>
      </c>
      <c r="G19" s="53">
        <v>74.041589866026698</v>
      </c>
      <c r="H19" s="26"/>
      <c r="I19" s="13"/>
      <c r="K19" s="14"/>
    </row>
    <row r="20" spans="1:14" s="12" customFormat="1" ht="36.75" customHeight="1">
      <c r="A20" s="38" t="s">
        <v>89</v>
      </c>
      <c r="B20" s="56"/>
      <c r="C20" s="56"/>
      <c r="D20" s="56">
        <v>-11</v>
      </c>
      <c r="E20" s="53">
        <v>0</v>
      </c>
      <c r="F20" s="56">
        <v>-11</v>
      </c>
      <c r="G20" s="53">
        <v>0</v>
      </c>
      <c r="H20" s="26"/>
      <c r="I20" s="13"/>
      <c r="K20" s="14"/>
    </row>
    <row r="21" spans="1:14" s="12" customFormat="1" ht="33.75">
      <c r="A21" s="38" t="s">
        <v>74</v>
      </c>
      <c r="B21" s="56">
        <v>2692602</v>
      </c>
      <c r="C21" s="56">
        <v>694842</v>
      </c>
      <c r="D21" s="56">
        <v>677564</v>
      </c>
      <c r="E21" s="53">
        <v>40.590759597681142</v>
      </c>
      <c r="F21" s="56">
        <v>-1885641</v>
      </c>
      <c r="G21" s="53">
        <v>23.291268388073629</v>
      </c>
      <c r="H21" s="26"/>
      <c r="I21" s="13"/>
      <c r="K21" s="14"/>
    </row>
    <row r="22" spans="1:14" s="12" customFormat="1" ht="79.5" customHeight="1">
      <c r="A22" s="38" t="s">
        <v>90</v>
      </c>
      <c r="B22" s="56"/>
      <c r="C22" s="56"/>
      <c r="D22" s="56">
        <v>5</v>
      </c>
      <c r="E22" s="53">
        <v>5</v>
      </c>
      <c r="F22" s="56">
        <v>5</v>
      </c>
      <c r="G22" s="53">
        <v>0</v>
      </c>
      <c r="H22" s="26"/>
      <c r="I22" s="13"/>
      <c r="K22" s="14"/>
    </row>
    <row r="23" spans="1:14" s="12" customFormat="1" ht="56.25">
      <c r="A23" s="39" t="s">
        <v>85</v>
      </c>
      <c r="B23" s="56"/>
      <c r="C23" s="56">
        <v>288875</v>
      </c>
      <c r="D23" s="56">
        <v>292296</v>
      </c>
      <c r="E23" s="53">
        <v>327.23041609070043</v>
      </c>
      <c r="F23" s="56">
        <v>258031</v>
      </c>
      <c r="G23" s="53">
        <v>0</v>
      </c>
      <c r="H23" s="26"/>
      <c r="I23" s="13"/>
      <c r="K23" s="14"/>
    </row>
    <row r="24" spans="1:14" s="12" customFormat="1" ht="56.25">
      <c r="A24" s="39" t="s">
        <v>86</v>
      </c>
      <c r="B24" s="56"/>
      <c r="C24" s="56">
        <v>2132463</v>
      </c>
      <c r="D24" s="56">
        <v>2492567</v>
      </c>
      <c r="E24" s="53">
        <v>381.08467752100461</v>
      </c>
      <c r="F24" s="56">
        <v>2116369</v>
      </c>
      <c r="G24" s="53">
        <v>0</v>
      </c>
      <c r="H24" s="26"/>
      <c r="I24" s="13"/>
      <c r="K24" s="14"/>
    </row>
    <row r="25" spans="1:14" s="16" customFormat="1" ht="24">
      <c r="A25" s="35" t="s">
        <v>6</v>
      </c>
      <c r="B25" s="55">
        <v>6532893</v>
      </c>
      <c r="C25" s="55">
        <v>6200252</v>
      </c>
      <c r="D25" s="55">
        <v>6517178</v>
      </c>
      <c r="E25" s="53">
        <v>105.1</v>
      </c>
      <c r="F25" s="56">
        <v>-15715</v>
      </c>
      <c r="G25" s="53">
        <v>99.8</v>
      </c>
      <c r="H25" s="27"/>
      <c r="I25" s="3"/>
      <c r="K25" s="4"/>
      <c r="N25" s="68"/>
    </row>
    <row r="26" spans="1:14" s="12" customFormat="1">
      <c r="A26" s="33" t="s">
        <v>33</v>
      </c>
      <c r="B26" s="56"/>
      <c r="C26" s="52"/>
      <c r="D26" s="56"/>
      <c r="E26" s="53"/>
      <c r="F26" s="56"/>
      <c r="G26" s="53"/>
      <c r="H26" s="26"/>
      <c r="I26" s="13"/>
      <c r="K26" s="14"/>
    </row>
    <row r="27" spans="1:14" s="12" customFormat="1">
      <c r="A27" s="33" t="s">
        <v>40</v>
      </c>
      <c r="B27" s="56">
        <v>430472</v>
      </c>
      <c r="C27" s="56">
        <v>173800</v>
      </c>
      <c r="D27" s="56">
        <v>179532</v>
      </c>
      <c r="E27" s="53">
        <v>103.29804372842348</v>
      </c>
      <c r="F27" s="56">
        <v>-250940</v>
      </c>
      <c r="G27" s="53">
        <v>41.705848464011595</v>
      </c>
      <c r="H27" s="26"/>
      <c r="I27" s="13"/>
      <c r="K27" s="14"/>
    </row>
    <row r="28" spans="1:14" s="12" customFormat="1">
      <c r="A28" s="33" t="s">
        <v>41</v>
      </c>
      <c r="B28" s="56">
        <v>5382</v>
      </c>
      <c r="C28" s="56">
        <v>60</v>
      </c>
      <c r="D28" s="56">
        <v>1683</v>
      </c>
      <c r="E28" s="53">
        <v>2805</v>
      </c>
      <c r="F28" s="56">
        <v>-3699</v>
      </c>
      <c r="G28" s="53">
        <v>31.270903010033447</v>
      </c>
      <c r="H28" s="26"/>
      <c r="I28" s="13"/>
      <c r="K28" s="14"/>
    </row>
    <row r="29" spans="1:14" s="12" customFormat="1">
      <c r="A29" s="33" t="s">
        <v>42</v>
      </c>
      <c r="B29" s="56">
        <v>166577</v>
      </c>
      <c r="C29" s="56">
        <v>283888</v>
      </c>
      <c r="D29" s="56">
        <v>293541</v>
      </c>
      <c r="E29" s="53">
        <v>103.40028461928648</v>
      </c>
      <c r="F29" s="56">
        <v>126964</v>
      </c>
      <c r="G29" s="53">
        <v>176.21940604044977</v>
      </c>
      <c r="H29" s="26"/>
      <c r="I29" s="13"/>
      <c r="K29" s="14"/>
    </row>
    <row r="30" spans="1:14" s="12" customFormat="1">
      <c r="A30" s="33" t="s">
        <v>43</v>
      </c>
      <c r="B30" s="56">
        <v>1211456</v>
      </c>
      <c r="C30" s="56">
        <v>1114225</v>
      </c>
      <c r="D30" s="56">
        <v>1125807</v>
      </c>
      <c r="E30" s="53">
        <v>101.03946689402947</v>
      </c>
      <c r="F30" s="56">
        <v>-85649</v>
      </c>
      <c r="G30" s="53">
        <v>92.930077526546569</v>
      </c>
      <c r="H30" s="26"/>
      <c r="I30" s="13"/>
      <c r="K30" s="14"/>
    </row>
    <row r="31" spans="1:14" s="12" customFormat="1">
      <c r="A31" s="33" t="s">
        <v>59</v>
      </c>
      <c r="B31" s="56">
        <v>21194</v>
      </c>
      <c r="C31" s="56">
        <v>26802</v>
      </c>
      <c r="D31" s="56">
        <v>28776</v>
      </c>
      <c r="E31" s="53">
        <v>107.36512200582047</v>
      </c>
      <c r="F31" s="56">
        <v>7582</v>
      </c>
      <c r="G31" s="53">
        <v>135.77427573841655</v>
      </c>
      <c r="H31" s="26"/>
      <c r="I31" s="13"/>
      <c r="K31" s="14"/>
    </row>
    <row r="32" spans="1:14" s="12" customFormat="1">
      <c r="A32" s="33" t="s">
        <v>44</v>
      </c>
      <c r="B32" s="54">
        <v>4697812</v>
      </c>
      <c r="C32" s="54">
        <v>4601477</v>
      </c>
      <c r="D32" s="54">
        <v>4887839</v>
      </c>
      <c r="E32" s="53">
        <v>106.22326266109773</v>
      </c>
      <c r="F32" s="56">
        <v>190027</v>
      </c>
      <c r="G32" s="53">
        <v>104.04501074117056</v>
      </c>
      <c r="H32" s="26"/>
      <c r="I32" s="13"/>
      <c r="K32" s="14"/>
    </row>
    <row r="33" spans="1:15" s="12" customFormat="1">
      <c r="A33" s="33" t="s">
        <v>33</v>
      </c>
      <c r="B33" s="56"/>
      <c r="C33" s="52"/>
      <c r="D33" s="56"/>
      <c r="E33" s="53"/>
      <c r="F33" s="56"/>
      <c r="G33" s="53"/>
      <c r="H33" s="26"/>
      <c r="I33" s="13"/>
      <c r="K33" s="14"/>
    </row>
    <row r="34" spans="1:15" s="12" customFormat="1" ht="33.75">
      <c r="A34" s="40" t="s">
        <v>45</v>
      </c>
      <c r="B34" s="56">
        <v>2354891</v>
      </c>
      <c r="C34" s="56">
        <v>2470934</v>
      </c>
      <c r="D34" s="56">
        <v>2532656</v>
      </c>
      <c r="E34" s="53">
        <v>102.49792183846272</v>
      </c>
      <c r="F34" s="56">
        <v>177765</v>
      </c>
      <c r="G34" s="53">
        <v>107.54875703376506</v>
      </c>
      <c r="H34" s="26"/>
      <c r="I34" s="13"/>
      <c r="K34" s="14"/>
    </row>
    <row r="35" spans="1:15" s="12" customFormat="1" ht="45">
      <c r="A35" s="40" t="s">
        <v>46</v>
      </c>
      <c r="B35" s="56">
        <v>12720</v>
      </c>
      <c r="C35" s="56">
        <v>12597</v>
      </c>
      <c r="D35" s="56">
        <v>13228</v>
      </c>
      <c r="E35" s="53">
        <v>105.00912915773597</v>
      </c>
      <c r="F35" s="56">
        <v>508</v>
      </c>
      <c r="G35" s="53">
        <v>103.99371069182391</v>
      </c>
      <c r="H35" s="26"/>
      <c r="I35" s="13"/>
      <c r="K35" s="14"/>
    </row>
    <row r="36" spans="1:15" s="12" customFormat="1" ht="45">
      <c r="A36" s="40" t="s">
        <v>47</v>
      </c>
      <c r="B36" s="56">
        <v>2600066</v>
      </c>
      <c r="C36" s="56">
        <v>2463503</v>
      </c>
      <c r="D36" s="56">
        <v>2617697</v>
      </c>
      <c r="E36" s="53">
        <v>106.25913587277952</v>
      </c>
      <c r="F36" s="56">
        <v>17631</v>
      </c>
      <c r="G36" s="53">
        <v>100.67809817135411</v>
      </c>
      <c r="H36" s="26"/>
      <c r="I36" s="13"/>
      <c r="K36" s="14"/>
    </row>
    <row r="37" spans="1:15" s="12" customFormat="1" ht="45">
      <c r="A37" s="40" t="s">
        <v>48</v>
      </c>
      <c r="B37" s="54">
        <v>-270175</v>
      </c>
      <c r="C37" s="56">
        <v>-345557</v>
      </c>
      <c r="D37" s="54">
        <v>-275742</v>
      </c>
      <c r="E37" s="53">
        <v>79.796386703206707</v>
      </c>
      <c r="F37" s="56">
        <v>-5567</v>
      </c>
      <c r="G37" s="53">
        <v>102.06051633200704</v>
      </c>
      <c r="H37" s="26"/>
      <c r="I37" s="13"/>
      <c r="K37" s="14"/>
    </row>
    <row r="38" spans="1:15" s="12" customFormat="1" ht="81" customHeight="1">
      <c r="A38" s="41" t="s">
        <v>83</v>
      </c>
      <c r="B38" s="56">
        <v>310</v>
      </c>
      <c r="C38" s="56"/>
      <c r="D38" s="56"/>
      <c r="E38" s="53">
        <v>0</v>
      </c>
      <c r="F38" s="56">
        <v>-310</v>
      </c>
      <c r="G38" s="53">
        <v>0</v>
      </c>
      <c r="H38" s="26"/>
      <c r="I38" s="13"/>
      <c r="K38" s="14"/>
      <c r="O38" s="32"/>
    </row>
    <row r="39" spans="1:15" s="12" customFormat="1" ht="24">
      <c r="A39" s="35" t="s">
        <v>7</v>
      </c>
      <c r="B39" s="55">
        <v>4059478</v>
      </c>
      <c r="C39" s="55">
        <v>4177442</v>
      </c>
      <c r="D39" s="55">
        <v>4259016</v>
      </c>
      <c r="E39" s="53">
        <v>101.95272609410256</v>
      </c>
      <c r="F39" s="56">
        <v>199538</v>
      </c>
      <c r="G39" s="53">
        <v>104.91536103903015</v>
      </c>
      <c r="H39" s="26"/>
      <c r="I39" s="13"/>
      <c r="K39" s="14"/>
    </row>
    <row r="40" spans="1:15" s="12" customFormat="1">
      <c r="A40" s="33" t="s">
        <v>3</v>
      </c>
      <c r="B40" s="56"/>
      <c r="C40" s="52"/>
      <c r="D40" s="56"/>
      <c r="E40" s="53"/>
      <c r="F40" s="56"/>
      <c r="G40" s="53"/>
      <c r="H40" s="26"/>
      <c r="I40" s="13"/>
      <c r="K40" s="14"/>
    </row>
    <row r="41" spans="1:15" s="12" customFormat="1" ht="24">
      <c r="A41" s="42" t="s">
        <v>49</v>
      </c>
      <c r="B41" s="56">
        <v>2774811</v>
      </c>
      <c r="C41" s="56">
        <v>2902762</v>
      </c>
      <c r="D41" s="56">
        <v>2917317</v>
      </c>
      <c r="E41" s="53">
        <v>100.50141899335874</v>
      </c>
      <c r="F41" s="56">
        <v>142506</v>
      </c>
      <c r="G41" s="53">
        <v>105.13570113423943</v>
      </c>
      <c r="H41" s="26"/>
      <c r="I41" s="13"/>
      <c r="K41" s="14"/>
    </row>
    <row r="42" spans="1:15" s="12" customFormat="1" ht="36">
      <c r="A42" s="42" t="s">
        <v>50</v>
      </c>
      <c r="B42" s="56">
        <v>1284674</v>
      </c>
      <c r="C42" s="56">
        <v>1274688</v>
      </c>
      <c r="D42" s="56">
        <v>1341824</v>
      </c>
      <c r="E42" s="53">
        <v>105.26685745845256</v>
      </c>
      <c r="F42" s="56">
        <v>57150</v>
      </c>
      <c r="G42" s="53">
        <v>104.4485994112125</v>
      </c>
      <c r="H42" s="26"/>
      <c r="I42" s="13"/>
      <c r="K42" s="14"/>
      <c r="O42" s="32"/>
    </row>
    <row r="43" spans="1:15" s="12" customFormat="1" ht="22.5" customHeight="1">
      <c r="A43" s="42" t="s">
        <v>51</v>
      </c>
      <c r="B43" s="56">
        <v>-7</v>
      </c>
      <c r="C43" s="56">
        <v>-8</v>
      </c>
      <c r="D43" s="56">
        <v>-125</v>
      </c>
      <c r="E43" s="53">
        <v>1562.5</v>
      </c>
      <c r="F43" s="56">
        <v>-118</v>
      </c>
      <c r="G43" s="53">
        <v>1785.7142857142858</v>
      </c>
      <c r="H43" s="26"/>
      <c r="I43" s="13"/>
      <c r="K43" s="14"/>
    </row>
    <row r="44" spans="1:15" s="1" customFormat="1" ht="24">
      <c r="A44" s="35" t="s">
        <v>36</v>
      </c>
      <c r="B44" s="52">
        <v>253946</v>
      </c>
      <c r="C44" s="52">
        <v>215303</v>
      </c>
      <c r="D44" s="52">
        <v>132396</v>
      </c>
      <c r="E44" s="53">
        <v>61.492872835027846</v>
      </c>
      <c r="F44" s="56">
        <v>-121550</v>
      </c>
      <c r="G44" s="53">
        <v>52.135493372606781</v>
      </c>
      <c r="H44" s="27"/>
      <c r="I44" s="3"/>
      <c r="K44" s="4"/>
    </row>
    <row r="45" spans="1:15" s="1" customFormat="1" ht="24">
      <c r="A45" s="35" t="s">
        <v>8</v>
      </c>
      <c r="B45" s="52">
        <v>2544</v>
      </c>
      <c r="C45" s="52">
        <v>-5901</v>
      </c>
      <c r="D45" s="52">
        <v>-7496</v>
      </c>
      <c r="E45" s="53">
        <v>127.02931706490426</v>
      </c>
      <c r="F45" s="56">
        <v>-10040</v>
      </c>
      <c r="G45" s="53">
        <v>0</v>
      </c>
      <c r="H45" s="27"/>
      <c r="I45" s="3"/>
      <c r="K45" s="4"/>
    </row>
    <row r="46" spans="1:15" s="1" customFormat="1">
      <c r="A46" s="35" t="s">
        <v>9</v>
      </c>
      <c r="B46" s="52">
        <v>151696</v>
      </c>
      <c r="C46" s="52">
        <v>185947</v>
      </c>
      <c r="D46" s="52">
        <v>177969</v>
      </c>
      <c r="E46" s="53">
        <v>95.709530134930915</v>
      </c>
      <c r="F46" s="56">
        <v>26273</v>
      </c>
      <c r="G46" s="53">
        <v>117.31950743592448</v>
      </c>
      <c r="H46" s="28" t="e">
        <f>(#REF!/#REF!)*100</f>
        <v>#REF!</v>
      </c>
      <c r="I46" s="6">
        <f>(E46/C46)*100</f>
        <v>5.147140321431963E-2</v>
      </c>
      <c r="J46" s="6" t="e">
        <f>(F46/#REF!)*100</f>
        <v>#REF!</v>
      </c>
      <c r="K46" s="6">
        <f>(G46/D46)*100</f>
        <v>6.5921316316844211E-2</v>
      </c>
      <c r="L46" s="6" t="e">
        <f>(H46/#REF!)*100</f>
        <v>#REF!</v>
      </c>
      <c r="M46" s="6">
        <f t="shared" ref="M46" si="0">(I46/E46)*100</f>
        <v>5.3778764916884929E-2</v>
      </c>
    </row>
    <row r="47" spans="1:15" s="1" customFormat="1">
      <c r="A47" s="35" t="s">
        <v>73</v>
      </c>
      <c r="B47" s="52">
        <v>67533</v>
      </c>
      <c r="C47" s="52">
        <v>112107</v>
      </c>
      <c r="D47" s="52">
        <v>116882</v>
      </c>
      <c r="E47" s="53">
        <v>104.25932368183967</v>
      </c>
      <c r="F47" s="56">
        <v>49349</v>
      </c>
      <c r="G47" s="53">
        <v>173.07390460959826</v>
      </c>
      <c r="H47" s="27"/>
      <c r="I47" s="3"/>
      <c r="K47" s="4"/>
    </row>
    <row r="48" spans="1:15" s="1" customFormat="1" ht="36">
      <c r="A48" s="43" t="s">
        <v>91</v>
      </c>
      <c r="B48" s="52"/>
      <c r="C48" s="52">
        <v>24</v>
      </c>
      <c r="D48" s="52">
        <v>24</v>
      </c>
      <c r="E48" s="53">
        <v>100</v>
      </c>
      <c r="F48" s="56">
        <v>24</v>
      </c>
      <c r="G48" s="53">
        <v>0</v>
      </c>
      <c r="H48" s="27"/>
      <c r="I48" s="3"/>
      <c r="K48" s="4"/>
    </row>
    <row r="49" spans="1:11" s="1" customFormat="1">
      <c r="A49" s="35" t="s">
        <v>10</v>
      </c>
      <c r="B49" s="52">
        <v>490483</v>
      </c>
      <c r="C49" s="52">
        <v>707233</v>
      </c>
      <c r="D49" s="52">
        <v>819543</v>
      </c>
      <c r="E49" s="53">
        <v>115.88019789800532</v>
      </c>
      <c r="F49" s="56">
        <v>329060</v>
      </c>
      <c r="G49" s="53">
        <v>167.08897148321145</v>
      </c>
      <c r="H49" s="27"/>
      <c r="I49" s="3"/>
      <c r="K49" s="4"/>
    </row>
    <row r="50" spans="1:11" s="1" customFormat="1">
      <c r="A50" s="35" t="s">
        <v>0</v>
      </c>
      <c r="B50" s="55">
        <v>4667235</v>
      </c>
      <c r="C50" s="55">
        <v>4754187</v>
      </c>
      <c r="D50" s="55">
        <v>4738401</v>
      </c>
      <c r="E50" s="53">
        <v>99.667955846078414</v>
      </c>
      <c r="F50" s="56">
        <v>71166</v>
      </c>
      <c r="G50" s="53">
        <v>101.52480001542669</v>
      </c>
      <c r="H50" s="27"/>
      <c r="I50" s="3"/>
      <c r="K50" s="4"/>
    </row>
    <row r="51" spans="1:11" s="12" customFormat="1">
      <c r="A51" s="33" t="s">
        <v>3</v>
      </c>
      <c r="B51" s="56"/>
      <c r="C51" s="52"/>
      <c r="D51" s="56"/>
      <c r="E51" s="53"/>
      <c r="F51" s="56"/>
      <c r="G51" s="53"/>
      <c r="H51" s="26"/>
      <c r="I51" s="13"/>
      <c r="K51" s="14"/>
    </row>
    <row r="52" spans="1:11" s="12" customFormat="1" ht="24">
      <c r="A52" s="33" t="s">
        <v>37</v>
      </c>
      <c r="B52" s="56">
        <v>4346237</v>
      </c>
      <c r="C52" s="56">
        <v>4388779</v>
      </c>
      <c r="D52" s="56">
        <v>4372253</v>
      </c>
      <c r="E52" s="53">
        <v>99.623448799768681</v>
      </c>
      <c r="F52" s="56">
        <v>26016</v>
      </c>
      <c r="G52" s="53">
        <v>100.5985867774813</v>
      </c>
      <c r="H52" s="26"/>
      <c r="I52" s="13"/>
      <c r="K52" s="14"/>
    </row>
    <row r="53" spans="1:11" s="12" customFormat="1" ht="24">
      <c r="A53" s="33" t="s">
        <v>38</v>
      </c>
      <c r="B53" s="56">
        <v>320998</v>
      </c>
      <c r="C53" s="56">
        <v>365408</v>
      </c>
      <c r="D53" s="56">
        <v>366148</v>
      </c>
      <c r="E53" s="53">
        <v>100.20251335493475</v>
      </c>
      <c r="F53" s="56">
        <v>45150</v>
      </c>
      <c r="G53" s="53">
        <v>114.06550819631276</v>
      </c>
      <c r="H53" s="26"/>
      <c r="I53" s="13"/>
      <c r="K53" s="14"/>
    </row>
    <row r="54" spans="1:11" s="1" customFormat="1">
      <c r="A54" s="35" t="s">
        <v>11</v>
      </c>
      <c r="B54" s="55">
        <v>1437618</v>
      </c>
      <c r="C54" s="55">
        <v>1443959</v>
      </c>
      <c r="D54" s="55">
        <v>1498925</v>
      </c>
      <c r="E54" s="53">
        <v>103.80661777792859</v>
      </c>
      <c r="F54" s="56">
        <v>61307</v>
      </c>
      <c r="G54" s="53">
        <v>104.26448472403658</v>
      </c>
      <c r="H54" s="27"/>
      <c r="I54" s="3"/>
      <c r="K54" s="4"/>
    </row>
    <row r="55" spans="1:11" s="12" customFormat="1">
      <c r="A55" s="33" t="s">
        <v>3</v>
      </c>
      <c r="B55" s="56"/>
      <c r="C55" s="52"/>
      <c r="D55" s="56"/>
      <c r="E55" s="53"/>
      <c r="F55" s="56"/>
      <c r="G55" s="53"/>
      <c r="H55" s="26"/>
      <c r="I55" s="13"/>
      <c r="K55" s="14"/>
    </row>
    <row r="56" spans="1:11" s="12" customFormat="1">
      <c r="A56" s="33" t="s">
        <v>52</v>
      </c>
      <c r="B56" s="56">
        <v>277361</v>
      </c>
      <c r="C56" s="56">
        <v>280426</v>
      </c>
      <c r="D56" s="56">
        <v>276222</v>
      </c>
      <c r="E56" s="53">
        <v>98.500852274753413</v>
      </c>
      <c r="F56" s="56">
        <v>-1139</v>
      </c>
      <c r="G56" s="53">
        <v>99.589343851514812</v>
      </c>
      <c r="H56" s="26"/>
      <c r="I56" s="13"/>
      <c r="K56" s="14"/>
    </row>
    <row r="57" spans="1:11" s="12" customFormat="1">
      <c r="A57" s="33" t="s">
        <v>53</v>
      </c>
      <c r="B57" s="56">
        <v>1160257</v>
      </c>
      <c r="C57" s="56">
        <v>1163533</v>
      </c>
      <c r="D57" s="56">
        <v>1222703</v>
      </c>
      <c r="E57" s="53">
        <v>105.08537359920173</v>
      </c>
      <c r="F57" s="56">
        <v>62446</v>
      </c>
      <c r="G57" s="53">
        <v>105.38208345220067</v>
      </c>
      <c r="H57" s="26"/>
      <c r="I57" s="13"/>
      <c r="K57" s="14"/>
    </row>
    <row r="58" spans="1:11" s="1" customFormat="1">
      <c r="A58" s="35" t="s">
        <v>12</v>
      </c>
      <c r="B58" s="52">
        <v>2192</v>
      </c>
      <c r="C58" s="52">
        <v>1943</v>
      </c>
      <c r="D58" s="52">
        <v>2027</v>
      </c>
      <c r="E58" s="53">
        <v>104.32321152856407</v>
      </c>
      <c r="F58" s="56">
        <v>-165</v>
      </c>
      <c r="G58" s="53">
        <v>92.472627737226276</v>
      </c>
      <c r="H58" s="27"/>
      <c r="I58" s="3"/>
      <c r="K58" s="4"/>
    </row>
    <row r="59" spans="1:11" s="1" customFormat="1">
      <c r="A59" s="35" t="s">
        <v>13</v>
      </c>
      <c r="B59" s="52">
        <v>1526881</v>
      </c>
      <c r="C59" s="52">
        <v>1399838</v>
      </c>
      <c r="D59" s="52">
        <v>1322364</v>
      </c>
      <c r="E59" s="53">
        <v>94.465502436710537</v>
      </c>
      <c r="F59" s="56">
        <v>-204517</v>
      </c>
      <c r="G59" s="53">
        <v>86.605570440656479</v>
      </c>
      <c r="H59" s="27"/>
      <c r="I59" s="3"/>
      <c r="K59" s="4"/>
    </row>
    <row r="60" spans="1:11" s="12" customFormat="1">
      <c r="A60" s="33" t="s">
        <v>33</v>
      </c>
      <c r="B60" s="56"/>
      <c r="C60" s="52"/>
      <c r="D60" s="56"/>
      <c r="E60" s="53"/>
      <c r="F60" s="56"/>
      <c r="G60" s="53"/>
      <c r="H60" s="26"/>
      <c r="I60" s="13"/>
      <c r="K60" s="14"/>
    </row>
    <row r="61" spans="1:11" s="12" customFormat="1">
      <c r="A61" s="33" t="s">
        <v>61</v>
      </c>
      <c r="B61" s="56">
        <v>1201200</v>
      </c>
      <c r="C61" s="56">
        <v>1062448</v>
      </c>
      <c r="D61" s="56">
        <v>975643</v>
      </c>
      <c r="E61" s="53">
        <v>91.829717783835065</v>
      </c>
      <c r="F61" s="56">
        <v>-225557</v>
      </c>
      <c r="G61" s="53">
        <v>81.222360972360974</v>
      </c>
      <c r="H61" s="26"/>
      <c r="I61" s="13"/>
      <c r="K61" s="14"/>
    </row>
    <row r="62" spans="1:11" s="12" customFormat="1">
      <c r="A62" s="33" t="s">
        <v>62</v>
      </c>
      <c r="B62" s="56">
        <v>325681</v>
      </c>
      <c r="C62" s="56">
        <v>337390</v>
      </c>
      <c r="D62" s="56">
        <v>346721</v>
      </c>
      <c r="E62" s="53">
        <v>102.76564213521443</v>
      </c>
      <c r="F62" s="56">
        <v>21040</v>
      </c>
      <c r="G62" s="53">
        <v>106.46030932108413</v>
      </c>
      <c r="H62" s="26"/>
      <c r="I62" s="13"/>
      <c r="K62" s="14"/>
    </row>
    <row r="63" spans="1:11" s="1" customFormat="1">
      <c r="A63" s="35" t="s">
        <v>1</v>
      </c>
      <c r="B63" s="55">
        <v>1790256</v>
      </c>
      <c r="C63" s="55">
        <v>2089743</v>
      </c>
      <c r="D63" s="55">
        <v>2205314</v>
      </c>
      <c r="E63" s="53">
        <v>105.53039297176734</v>
      </c>
      <c r="F63" s="57">
        <v>415058</v>
      </c>
      <c r="G63" s="53">
        <v>123.18428202447025</v>
      </c>
      <c r="H63" s="27"/>
      <c r="I63" s="3"/>
      <c r="K63" s="4"/>
    </row>
    <row r="64" spans="1:11" s="12" customFormat="1">
      <c r="A64" s="33" t="s">
        <v>33</v>
      </c>
      <c r="B64" s="56"/>
      <c r="C64" s="52"/>
      <c r="D64" s="56"/>
      <c r="E64" s="53"/>
      <c r="F64" s="56"/>
      <c r="G64" s="53"/>
      <c r="H64" s="26"/>
      <c r="I64" s="13"/>
      <c r="K64" s="14"/>
    </row>
    <row r="65" spans="1:16380" s="12" customFormat="1" ht="24">
      <c r="A65" s="42" t="s">
        <v>60</v>
      </c>
      <c r="B65" s="56">
        <v>30384</v>
      </c>
      <c r="C65" s="56">
        <v>49401</v>
      </c>
      <c r="D65" s="56">
        <v>54296</v>
      </c>
      <c r="E65" s="53">
        <v>109.90870630149188</v>
      </c>
      <c r="F65" s="56">
        <v>23912</v>
      </c>
      <c r="G65" s="53">
        <v>178.69931542917325</v>
      </c>
      <c r="H65" s="26"/>
      <c r="I65" s="13"/>
      <c r="K65" s="14"/>
    </row>
    <row r="66" spans="1:16380" s="12" customFormat="1" ht="36">
      <c r="A66" s="42" t="s">
        <v>67</v>
      </c>
      <c r="B66" s="56">
        <v>3143</v>
      </c>
      <c r="C66" s="56">
        <v>93528</v>
      </c>
      <c r="D66" s="56">
        <v>107150</v>
      </c>
      <c r="E66" s="53">
        <v>114.56462235907962</v>
      </c>
      <c r="F66" s="56">
        <v>104007</v>
      </c>
      <c r="G66" s="53">
        <v>3409.1632198536431</v>
      </c>
      <c r="H66" s="26"/>
      <c r="I66" s="13"/>
      <c r="K66" s="14"/>
    </row>
    <row r="67" spans="1:16380" s="12" customFormat="1" ht="36">
      <c r="A67" s="42" t="s">
        <v>79</v>
      </c>
      <c r="B67" s="56">
        <v>250385</v>
      </c>
      <c r="C67" s="56">
        <v>122188</v>
      </c>
      <c r="D67" s="56">
        <v>135892</v>
      </c>
      <c r="E67" s="53">
        <v>111.21550397747733</v>
      </c>
      <c r="F67" s="56">
        <v>-114493</v>
      </c>
      <c r="G67" s="53">
        <v>54.273219242366757</v>
      </c>
      <c r="H67" s="26"/>
      <c r="I67" s="13"/>
      <c r="K67" s="14"/>
    </row>
    <row r="68" spans="1:16380" s="12" customFormat="1" ht="24.75" customHeight="1">
      <c r="A68" s="42" t="s">
        <v>81</v>
      </c>
      <c r="B68" s="56">
        <v>1506344</v>
      </c>
      <c r="C68" s="56">
        <v>1824626</v>
      </c>
      <c r="D68" s="56">
        <v>1907976</v>
      </c>
      <c r="E68" s="53">
        <v>104.56805942697298</v>
      </c>
      <c r="F68" s="56">
        <v>401632</v>
      </c>
      <c r="G68" s="53">
        <v>126.66270121565857</v>
      </c>
      <c r="H68" s="26"/>
      <c r="I68" s="13"/>
      <c r="K68" s="14"/>
    </row>
    <row r="69" spans="1:16380" s="1" customFormat="1">
      <c r="A69" s="35" t="s">
        <v>14</v>
      </c>
      <c r="B69" s="52">
        <v>1</v>
      </c>
      <c r="C69" s="52">
        <v>27</v>
      </c>
      <c r="D69" s="52">
        <v>30</v>
      </c>
      <c r="E69" s="53">
        <v>115.38461538461537</v>
      </c>
      <c r="F69" s="56">
        <v>29</v>
      </c>
      <c r="G69" s="53">
        <v>3000</v>
      </c>
      <c r="H69" s="27"/>
      <c r="I69" s="3"/>
      <c r="K69" s="4"/>
    </row>
    <row r="70" spans="1:16380" s="1" customFormat="1">
      <c r="A70" s="35" t="s">
        <v>15</v>
      </c>
      <c r="B70" s="52">
        <v>264808</v>
      </c>
      <c r="C70" s="52">
        <v>274350</v>
      </c>
      <c r="D70" s="52">
        <v>270175</v>
      </c>
      <c r="E70" s="53">
        <v>98.478221250227818</v>
      </c>
      <c r="F70" s="56">
        <v>5367</v>
      </c>
      <c r="G70" s="53">
        <v>102.0267514576599</v>
      </c>
      <c r="H70" s="36" t="e">
        <f>(#REF!/#REF!)*100</f>
        <v>#REF!</v>
      </c>
      <c r="I70" s="15">
        <f>(E70/C70)*100</f>
        <v>3.5895105248852859E-2</v>
      </c>
      <c r="J70" s="15" t="e">
        <f>(F70/#REF!)*100</f>
        <v>#REF!</v>
      </c>
      <c r="K70" s="15">
        <f>(G70/D70)*100</f>
        <v>3.7763209570707834E-2</v>
      </c>
      <c r="L70" s="15" t="e">
        <f>(H70/#REF!)*100</f>
        <v>#REF!</v>
      </c>
      <c r="M70" s="15">
        <f t="shared" ref="M70" si="1">(I70/E70)*100</f>
        <v>3.6449790413705122E-2</v>
      </c>
    </row>
    <row r="71" spans="1:16380" s="1" customFormat="1" ht="24">
      <c r="A71" s="35" t="s">
        <v>63</v>
      </c>
      <c r="B71" s="52">
        <v>-490</v>
      </c>
      <c r="C71" s="52">
        <v>8</v>
      </c>
      <c r="D71" s="52">
        <v>-85</v>
      </c>
      <c r="E71" s="53">
        <v>0</v>
      </c>
      <c r="F71" s="56">
        <v>405</v>
      </c>
      <c r="G71" s="53">
        <v>17.3</v>
      </c>
      <c r="H71" s="27"/>
      <c r="I71" s="3"/>
      <c r="K71" s="4"/>
    </row>
    <row r="72" spans="1:16380" s="1" customFormat="1" ht="48">
      <c r="A72" s="35" t="s">
        <v>18</v>
      </c>
      <c r="B72" s="52">
        <v>22908</v>
      </c>
      <c r="C72" s="52">
        <v>11553</v>
      </c>
      <c r="D72" s="52">
        <v>11553</v>
      </c>
      <c r="E72" s="53">
        <v>100</v>
      </c>
      <c r="F72" s="56">
        <v>-11355</v>
      </c>
      <c r="G72" s="53">
        <v>50.432163436354116</v>
      </c>
      <c r="H72" s="28" t="e">
        <f>(#REF!/#REF!)*100</f>
        <v>#REF!</v>
      </c>
      <c r="I72" s="6">
        <f>(E72/C72)*100</f>
        <v>0.86557604085518902</v>
      </c>
      <c r="J72" s="6" t="e">
        <f>(F72/#REF!)*100</f>
        <v>#REF!</v>
      </c>
      <c r="K72" s="6">
        <f>(G72/D72)*100</f>
        <v>0.43652872359001232</v>
      </c>
      <c r="L72" s="6" t="e">
        <f>(H72/#REF!)*100</f>
        <v>#REF!</v>
      </c>
      <c r="M72" s="6">
        <f t="shared" ref="M72" si="2">(I72/E72)*100</f>
        <v>0.86557604085518902</v>
      </c>
      <c r="P72" s="23"/>
    </row>
    <row r="73" spans="1:16380" s="1" customFormat="1" ht="36">
      <c r="A73" s="35" t="s">
        <v>78</v>
      </c>
      <c r="B73" s="52">
        <v>1565187</v>
      </c>
      <c r="C73" s="52">
        <v>421609</v>
      </c>
      <c r="D73" s="52">
        <v>732556</v>
      </c>
      <c r="E73" s="53">
        <v>173.75245784601373</v>
      </c>
      <c r="F73" s="56">
        <v>-832631</v>
      </c>
      <c r="G73" s="53">
        <v>46.80309764903491</v>
      </c>
      <c r="H73" s="29"/>
      <c r="I73" s="30"/>
      <c r="J73" s="31"/>
      <c r="K73" s="31"/>
      <c r="L73" s="31"/>
      <c r="M73" s="31"/>
      <c r="P73" s="23"/>
    </row>
    <row r="74" spans="1:16380" s="1" customFormat="1" ht="24">
      <c r="A74" s="35" t="s">
        <v>19</v>
      </c>
      <c r="B74" s="52"/>
      <c r="C74" s="52">
        <v>8</v>
      </c>
      <c r="D74" s="52"/>
      <c r="E74" s="53">
        <v>0</v>
      </c>
      <c r="F74" s="56">
        <v>0</v>
      </c>
      <c r="G74" s="53">
        <v>0</v>
      </c>
      <c r="H74" s="27"/>
      <c r="I74" s="3"/>
      <c r="K74" s="4"/>
      <c r="O74" s="23"/>
    </row>
    <row r="75" spans="1:16380" s="1" customFormat="1" ht="36">
      <c r="A75" s="35" t="s">
        <v>20</v>
      </c>
      <c r="B75" s="55">
        <v>1182311</v>
      </c>
      <c r="C75" s="55">
        <v>1250800</v>
      </c>
      <c r="D75" s="55">
        <v>1359991</v>
      </c>
      <c r="E75" s="53">
        <v>108.72969299648226</v>
      </c>
      <c r="F75" s="56">
        <v>177680</v>
      </c>
      <c r="G75" s="53">
        <v>115.02819478123776</v>
      </c>
      <c r="H75" s="27"/>
      <c r="I75" s="3"/>
      <c r="K75" s="4"/>
      <c r="O75" s="23"/>
      <c r="P75" s="23"/>
    </row>
    <row r="76" spans="1:16380" s="18" customFormat="1">
      <c r="A76" s="33" t="s">
        <v>33</v>
      </c>
      <c r="B76" s="58"/>
      <c r="C76" s="52"/>
      <c r="D76" s="58"/>
      <c r="E76" s="53"/>
      <c r="F76" s="56"/>
      <c r="G76" s="53"/>
      <c r="H76" s="17"/>
      <c r="I76" s="14"/>
      <c r="J76" s="12"/>
      <c r="K76" s="14"/>
      <c r="L76" s="12"/>
      <c r="M76" s="12"/>
    </row>
    <row r="77" spans="1:16380" s="18" customFormat="1">
      <c r="A77" s="33" t="s">
        <v>54</v>
      </c>
      <c r="B77" s="58">
        <v>1037408</v>
      </c>
      <c r="C77" s="56">
        <v>1107082</v>
      </c>
      <c r="D77" s="58">
        <v>1213173</v>
      </c>
      <c r="E77" s="53">
        <v>109.58293965577978</v>
      </c>
      <c r="F77" s="56">
        <v>175765</v>
      </c>
      <c r="G77" s="53">
        <v>116.94270720873561</v>
      </c>
      <c r="H77" s="17"/>
      <c r="I77" s="14"/>
      <c r="J77" s="12"/>
      <c r="K77" s="14"/>
      <c r="L77" s="12"/>
      <c r="M77" s="12"/>
    </row>
    <row r="78" spans="1:16380" s="18" customFormat="1">
      <c r="A78" s="33" t="s">
        <v>55</v>
      </c>
      <c r="B78" s="58">
        <v>64560</v>
      </c>
      <c r="C78" s="56">
        <v>62803</v>
      </c>
      <c r="D78" s="58">
        <v>60879</v>
      </c>
      <c r="E78" s="53">
        <v>96.936452080314638</v>
      </c>
      <c r="F78" s="56">
        <v>-3681</v>
      </c>
      <c r="G78" s="53">
        <v>94.298327137546465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18" customFormat="1">
      <c r="A79" s="33" t="s">
        <v>56</v>
      </c>
      <c r="B79" s="58">
        <v>80284</v>
      </c>
      <c r="C79" s="56">
        <v>76351</v>
      </c>
      <c r="D79" s="58">
        <v>80877</v>
      </c>
      <c r="E79" s="53">
        <v>105.92788568584564</v>
      </c>
      <c r="F79" s="56">
        <v>593</v>
      </c>
      <c r="G79" s="53">
        <v>100.73862787105774</v>
      </c>
      <c r="H79" s="19"/>
      <c r="I79" s="14"/>
      <c r="J79" s="12"/>
      <c r="K79" s="14"/>
      <c r="L79" s="12"/>
      <c r="M79" s="12"/>
    </row>
    <row r="80" spans="1:16380" s="22" customFormat="1" ht="40.5" customHeight="1">
      <c r="A80" s="34" t="s">
        <v>69</v>
      </c>
      <c r="B80" s="58">
        <v>59</v>
      </c>
      <c r="C80" s="56">
        <v>4564</v>
      </c>
      <c r="D80" s="58">
        <v>5062</v>
      </c>
      <c r="E80" s="53">
        <v>110.91148115687992</v>
      </c>
      <c r="F80" s="56">
        <v>5003</v>
      </c>
      <c r="G80" s="53">
        <v>8579.6610169491523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2" customFormat="1" ht="24">
      <c r="A81" s="44" t="s">
        <v>88</v>
      </c>
      <c r="B81" s="59">
        <v>1152</v>
      </c>
      <c r="C81" s="52">
        <v>1509</v>
      </c>
      <c r="D81" s="59">
        <v>1437</v>
      </c>
      <c r="E81" s="53">
        <v>95.228628230616295</v>
      </c>
      <c r="F81" s="56">
        <v>285</v>
      </c>
      <c r="G81" s="53">
        <v>124.73958333333333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35" t="s">
        <v>21</v>
      </c>
      <c r="B82" s="59">
        <v>37091</v>
      </c>
      <c r="C82" s="52">
        <v>21739</v>
      </c>
      <c r="D82" s="59">
        <v>21729</v>
      </c>
      <c r="E82" s="53">
        <v>99.953999723998351</v>
      </c>
      <c r="F82" s="56">
        <v>-15362</v>
      </c>
      <c r="G82" s="53">
        <v>58.582944649645462</v>
      </c>
      <c r="H82" s="9"/>
    </row>
    <row r="83" spans="1:16380" ht="36">
      <c r="A83" s="35" t="s">
        <v>22</v>
      </c>
      <c r="B83" s="59">
        <v>129980</v>
      </c>
      <c r="C83" s="52">
        <v>134544</v>
      </c>
      <c r="D83" s="59">
        <v>143779</v>
      </c>
      <c r="E83" s="53">
        <v>106.86392555595197</v>
      </c>
      <c r="F83" s="56">
        <v>13799</v>
      </c>
      <c r="G83" s="53">
        <v>110.61624865363902</v>
      </c>
      <c r="Q83" s="24"/>
    </row>
    <row r="84" spans="1:16380" s="18" customFormat="1">
      <c r="A84" s="33" t="s">
        <v>33</v>
      </c>
      <c r="B84" s="58"/>
      <c r="C84" s="52"/>
      <c r="D84" s="58"/>
      <c r="E84" s="53"/>
      <c r="F84" s="56"/>
      <c r="G84" s="53"/>
      <c r="H84" s="17"/>
      <c r="I84" s="14"/>
      <c r="J84" s="12"/>
      <c r="K84" s="14"/>
      <c r="L84" s="12"/>
      <c r="M84" s="12"/>
    </row>
    <row r="85" spans="1:16380" s="18" customFormat="1" ht="36">
      <c r="A85" s="33" t="s">
        <v>76</v>
      </c>
      <c r="B85" s="58">
        <v>81274</v>
      </c>
      <c r="C85" s="56">
        <v>84651</v>
      </c>
      <c r="D85" s="58">
        <v>90164</v>
      </c>
      <c r="E85" s="53">
        <v>106.51262241438377</v>
      </c>
      <c r="F85" s="56">
        <v>8890</v>
      </c>
      <c r="G85" s="53">
        <v>110.93830745379827</v>
      </c>
      <c r="H85" s="36" t="e">
        <f>(#REF!/#REF!)*100</f>
        <v>#REF!</v>
      </c>
      <c r="I85" s="15">
        <f>(E85/C85)*100</f>
        <v>0.12582559262664797</v>
      </c>
      <c r="J85" s="15" t="e">
        <f>(F85/#REF!)*100</f>
        <v>#REF!</v>
      </c>
      <c r="K85" s="15">
        <f>(G85/D85)*100</f>
        <v>0.1230405787828826</v>
      </c>
      <c r="L85" s="15" t="e">
        <f>(H85/#REF!)*100</f>
        <v>#REF!</v>
      </c>
      <c r="M85" s="15">
        <f t="shared" ref="M85" si="3">(I85/E85)*100</f>
        <v>0.11813209530897449</v>
      </c>
    </row>
    <row r="86" spans="1:16380" s="18" customFormat="1" ht="48">
      <c r="A86" s="33" t="s">
        <v>77</v>
      </c>
      <c r="B86" s="58">
        <v>48706</v>
      </c>
      <c r="C86" s="56">
        <v>49893</v>
      </c>
      <c r="D86" s="58">
        <v>53615</v>
      </c>
      <c r="E86" s="53">
        <v>107.45996432365261</v>
      </c>
      <c r="F86" s="56">
        <v>4909</v>
      </c>
      <c r="G86" s="53">
        <v>110.07884038927442</v>
      </c>
      <c r="H86" s="17"/>
      <c r="I86" s="14"/>
      <c r="J86" s="12"/>
      <c r="K86" s="14"/>
      <c r="L86" s="12"/>
      <c r="M86" s="12"/>
    </row>
    <row r="87" spans="1:16380">
      <c r="A87" s="35" t="s">
        <v>23</v>
      </c>
      <c r="B87" s="59">
        <v>81926</v>
      </c>
      <c r="C87" s="52">
        <v>89099</v>
      </c>
      <c r="D87" s="59">
        <v>86287</v>
      </c>
      <c r="E87" s="53">
        <v>96.843960089338822</v>
      </c>
      <c r="F87" s="56">
        <v>4361</v>
      </c>
      <c r="G87" s="53">
        <v>105.32309645289652</v>
      </c>
    </row>
    <row r="88" spans="1:16380">
      <c r="A88" s="35" t="s">
        <v>24</v>
      </c>
      <c r="B88" s="59">
        <v>2566</v>
      </c>
      <c r="C88" s="52">
        <v>4453</v>
      </c>
      <c r="D88" s="59">
        <v>4306</v>
      </c>
      <c r="E88" s="53">
        <v>96.69885470469346</v>
      </c>
      <c r="F88" s="56">
        <v>1740</v>
      </c>
      <c r="G88" s="53">
        <v>167.80982073265784</v>
      </c>
    </row>
    <row r="89" spans="1:16380">
      <c r="A89" s="35" t="s">
        <v>68</v>
      </c>
      <c r="B89" s="59">
        <v>7331</v>
      </c>
      <c r="C89" s="52">
        <v>9595</v>
      </c>
      <c r="D89" s="59">
        <v>7202</v>
      </c>
      <c r="E89" s="53">
        <v>75.05992704533611</v>
      </c>
      <c r="F89" s="56">
        <v>-129</v>
      </c>
      <c r="G89" s="53">
        <v>98.240349202018834</v>
      </c>
    </row>
    <row r="90" spans="1:16380">
      <c r="A90" s="35" t="s">
        <v>70</v>
      </c>
      <c r="B90" s="59"/>
      <c r="C90" s="52"/>
      <c r="D90" s="59"/>
      <c r="E90" s="53"/>
      <c r="F90" s="56"/>
      <c r="G90" s="53"/>
    </row>
    <row r="91" spans="1:16380" ht="24">
      <c r="A91" s="35" t="s">
        <v>57</v>
      </c>
      <c r="B91" s="59">
        <v>359249</v>
      </c>
      <c r="C91" s="52">
        <v>854345</v>
      </c>
      <c r="D91" s="59">
        <v>971209</v>
      </c>
      <c r="E91" s="53">
        <v>113.67878316136924</v>
      </c>
      <c r="F91" s="56">
        <v>611960</v>
      </c>
      <c r="G91" s="53">
        <v>270.34424591300183</v>
      </c>
      <c r="H91" s="28" t="e">
        <f>(#REF!/#REF!)*100</f>
        <v>#REF!</v>
      </c>
      <c r="I91" s="6">
        <f>(E91/C91)*100</f>
        <v>1.3305957565312519E-2</v>
      </c>
      <c r="J91" s="6" t="e">
        <f>(F91/#REF!)*100</f>
        <v>#REF!</v>
      </c>
      <c r="K91" s="6">
        <f>(G91/D91)*100</f>
        <v>2.7835846446336663E-2</v>
      </c>
      <c r="L91" s="6" t="e">
        <f>(H91/#REF!)*100</f>
        <v>#REF!</v>
      </c>
      <c r="M91" s="6">
        <f t="shared" ref="M91" si="4">(I91/E91)*100</f>
        <v>1.1704873324008451E-2</v>
      </c>
    </row>
    <row r="92" spans="1:16380">
      <c r="A92" s="35" t="s">
        <v>34</v>
      </c>
      <c r="B92" s="59">
        <v>286</v>
      </c>
      <c r="C92" s="52">
        <v>506</v>
      </c>
      <c r="D92" s="59">
        <v>506</v>
      </c>
      <c r="E92" s="53">
        <v>0</v>
      </c>
      <c r="F92" s="56">
        <v>220</v>
      </c>
      <c r="G92" s="53">
        <v>176.92307692307691</v>
      </c>
    </row>
    <row r="93" spans="1:16380" ht="24">
      <c r="A93" s="35" t="s">
        <v>25</v>
      </c>
      <c r="B93" s="59">
        <v>134739</v>
      </c>
      <c r="C93" s="52">
        <v>105779</v>
      </c>
      <c r="D93" s="59">
        <v>148790</v>
      </c>
      <c r="E93" s="53">
        <v>140.69999999999999</v>
      </c>
      <c r="F93" s="56">
        <v>14051</v>
      </c>
      <c r="G93" s="53">
        <v>110.4</v>
      </c>
    </row>
    <row r="94" spans="1:16380" ht="24">
      <c r="A94" s="35" t="s">
        <v>80</v>
      </c>
      <c r="B94" s="59"/>
      <c r="C94" s="52"/>
      <c r="D94" s="59"/>
      <c r="E94" s="53"/>
      <c r="F94" s="56"/>
      <c r="G94" s="53"/>
    </row>
    <row r="95" spans="1:16380">
      <c r="A95" s="35" t="s">
        <v>30</v>
      </c>
      <c r="B95" s="59">
        <v>1331146</v>
      </c>
      <c r="C95" s="52">
        <v>552623</v>
      </c>
      <c r="D95" s="59">
        <v>741055</v>
      </c>
      <c r="E95" s="53">
        <v>134.09774837457002</v>
      </c>
      <c r="F95" s="56">
        <v>-590091</v>
      </c>
      <c r="G95" s="53">
        <v>55.670452377124668</v>
      </c>
    </row>
    <row r="96" spans="1:16380">
      <c r="A96" s="35" t="s">
        <v>71</v>
      </c>
      <c r="B96" s="59">
        <v>13309</v>
      </c>
      <c r="C96" s="52">
        <v>17427</v>
      </c>
      <c r="D96" s="59">
        <v>20722</v>
      </c>
      <c r="E96" s="53">
        <v>118.90744247432146</v>
      </c>
      <c r="F96" s="56">
        <v>7413</v>
      </c>
      <c r="G96" s="53">
        <v>155.69915095048464</v>
      </c>
    </row>
    <row r="97" spans="1:13">
      <c r="A97" s="35" t="s">
        <v>72</v>
      </c>
      <c r="B97" s="59">
        <v>14039</v>
      </c>
      <c r="C97" s="52">
        <v>35824</v>
      </c>
      <c r="D97" s="59">
        <v>36623</v>
      </c>
      <c r="E97" s="53">
        <v>102.23034836980796</v>
      </c>
      <c r="F97" s="56">
        <v>22584</v>
      </c>
      <c r="G97" s="53">
        <v>260.86615855830189</v>
      </c>
    </row>
    <row r="98" spans="1:13" ht="36">
      <c r="A98" s="35" t="s">
        <v>84</v>
      </c>
      <c r="B98" s="59">
        <v>22</v>
      </c>
      <c r="C98" s="52">
        <v>60</v>
      </c>
      <c r="D98" s="59">
        <v>60</v>
      </c>
      <c r="E98" s="53">
        <v>100</v>
      </c>
      <c r="F98" s="56">
        <v>38</v>
      </c>
      <c r="G98" s="53">
        <v>272.72727272727269</v>
      </c>
    </row>
    <row r="99" spans="1:13">
      <c r="A99" s="35" t="s">
        <v>26</v>
      </c>
      <c r="B99" s="59">
        <v>10109</v>
      </c>
      <c r="C99" s="52">
        <v>8193</v>
      </c>
      <c r="D99" s="59">
        <v>8235</v>
      </c>
      <c r="E99" s="53">
        <v>100.5126327352618</v>
      </c>
      <c r="F99" s="56">
        <v>-1874</v>
      </c>
      <c r="G99" s="53">
        <v>81.462063507765365</v>
      </c>
    </row>
    <row r="100" spans="1:13">
      <c r="A100" s="35" t="s">
        <v>27</v>
      </c>
      <c r="B100" s="59">
        <v>650110</v>
      </c>
      <c r="C100" s="52">
        <v>768228</v>
      </c>
      <c r="D100" s="59">
        <v>873389</v>
      </c>
      <c r="E100" s="53">
        <v>113.68877468668155</v>
      </c>
      <c r="F100" s="56">
        <v>223279</v>
      </c>
      <c r="G100" s="53">
        <v>134.34480318715293</v>
      </c>
    </row>
    <row r="101" spans="1:13">
      <c r="A101" s="35" t="s">
        <v>28</v>
      </c>
      <c r="B101" s="59">
        <v>-548</v>
      </c>
      <c r="C101" s="52">
        <v>0</v>
      </c>
      <c r="D101" s="59">
        <v>-1321</v>
      </c>
      <c r="E101" s="53">
        <v>0</v>
      </c>
      <c r="F101" s="56">
        <v>-773</v>
      </c>
      <c r="G101" s="53">
        <v>241.05839416058393</v>
      </c>
    </row>
    <row r="102" spans="1:13">
      <c r="A102" s="35" t="s">
        <v>29</v>
      </c>
      <c r="B102" s="59">
        <v>16713</v>
      </c>
      <c r="C102" s="52">
        <v>11580</v>
      </c>
      <c r="D102" s="59">
        <v>11880</v>
      </c>
      <c r="E102" s="53">
        <v>102.59930915371329</v>
      </c>
      <c r="F102" s="56">
        <v>-4833</v>
      </c>
      <c r="G102" s="53">
        <v>71.088374319392088</v>
      </c>
    </row>
    <row r="103" spans="1:13" s="25" customFormat="1">
      <c r="A103" s="35" t="s">
        <v>75</v>
      </c>
      <c r="B103" s="59">
        <v>34995</v>
      </c>
      <c r="C103" s="52">
        <v>16089</v>
      </c>
      <c r="D103" s="59">
        <v>15016</v>
      </c>
      <c r="E103" s="53">
        <v>93.330847162657719</v>
      </c>
      <c r="F103" s="56">
        <v>-19979</v>
      </c>
      <c r="G103" s="53">
        <v>42.908986998142588</v>
      </c>
      <c r="H103" s="21"/>
      <c r="I103" s="10"/>
      <c r="J103" s="21"/>
      <c r="K103" s="10"/>
      <c r="L103" s="21"/>
      <c r="M103" s="21"/>
    </row>
    <row r="104" spans="1:13" ht="51" customHeight="1">
      <c r="A104" s="45" t="s">
        <v>82</v>
      </c>
      <c r="B104" s="60">
        <v>45</v>
      </c>
      <c r="C104" s="61">
        <v>1</v>
      </c>
      <c r="D104" s="60">
        <v>514</v>
      </c>
      <c r="E104" s="53">
        <v>51400</v>
      </c>
      <c r="F104" s="62">
        <v>469</v>
      </c>
      <c r="G104" s="53">
        <v>1142.2222222222222</v>
      </c>
    </row>
    <row r="105" spans="1:13">
      <c r="A105" s="46" t="s">
        <v>93</v>
      </c>
      <c r="B105" s="71">
        <v>45227465</v>
      </c>
      <c r="C105" s="72">
        <v>37394990</v>
      </c>
      <c r="D105" s="72">
        <v>38899815</v>
      </c>
      <c r="E105" s="73">
        <f t="shared" ref="E105:E168" si="5">D105/C105*100</f>
        <v>104.02413531866168</v>
      </c>
      <c r="F105" s="71">
        <f t="shared" ref="F105:F168" si="6">D105-B105</f>
        <v>-6327650</v>
      </c>
      <c r="G105" s="73">
        <f t="shared" ref="G105:G168" si="7">D105/B105*100</f>
        <v>86.009275558557178</v>
      </c>
    </row>
    <row r="106" spans="1:13" ht="39">
      <c r="A106" s="46" t="s">
        <v>94</v>
      </c>
      <c r="B106" s="71">
        <v>42725804</v>
      </c>
      <c r="C106" s="72">
        <v>36343541</v>
      </c>
      <c r="D106" s="72">
        <v>37820575</v>
      </c>
      <c r="E106" s="73">
        <f t="shared" si="5"/>
        <v>104.06408940724845</v>
      </c>
      <c r="F106" s="71">
        <f t="shared" si="6"/>
        <v>-4905229</v>
      </c>
      <c r="G106" s="73">
        <f t="shared" si="7"/>
        <v>88.519282164941828</v>
      </c>
    </row>
    <row r="107" spans="1:13" ht="27">
      <c r="A107" s="47" t="s">
        <v>95</v>
      </c>
      <c r="B107" s="74">
        <v>18100781</v>
      </c>
      <c r="C107" s="75">
        <v>12773871</v>
      </c>
      <c r="D107" s="75">
        <v>12773857</v>
      </c>
      <c r="E107" s="73">
        <f t="shared" si="5"/>
        <v>99.999890401273035</v>
      </c>
      <c r="F107" s="71">
        <f t="shared" si="6"/>
        <v>-5326924</v>
      </c>
      <c r="G107" s="73">
        <f t="shared" si="7"/>
        <v>70.570750510710013</v>
      </c>
    </row>
    <row r="108" spans="1:13">
      <c r="A108" s="48" t="s">
        <v>96</v>
      </c>
      <c r="B108" s="76">
        <v>3664697</v>
      </c>
      <c r="C108" s="77">
        <v>2748523</v>
      </c>
      <c r="D108" s="77">
        <v>2748523</v>
      </c>
      <c r="E108" s="78">
        <f t="shared" si="5"/>
        <v>100</v>
      </c>
      <c r="F108" s="76">
        <f t="shared" si="6"/>
        <v>-916174</v>
      </c>
      <c r="G108" s="78">
        <f t="shared" si="7"/>
        <v>75.000006821846384</v>
      </c>
    </row>
    <row r="109" spans="1:13" ht="26.25">
      <c r="A109" s="48" t="s">
        <v>97</v>
      </c>
      <c r="B109" s="76">
        <v>12873118</v>
      </c>
      <c r="C109" s="77">
        <v>8911194</v>
      </c>
      <c r="D109" s="77">
        <v>8911194</v>
      </c>
      <c r="E109" s="78">
        <f t="shared" si="5"/>
        <v>100</v>
      </c>
      <c r="F109" s="76">
        <f t="shared" si="6"/>
        <v>-3961924</v>
      </c>
      <c r="G109" s="78">
        <f t="shared" si="7"/>
        <v>69.223275977117581</v>
      </c>
    </row>
    <row r="110" spans="1:13" ht="39">
      <c r="A110" s="48" t="s">
        <v>98</v>
      </c>
      <c r="B110" s="76">
        <v>778132</v>
      </c>
      <c r="C110" s="77">
        <v>942531</v>
      </c>
      <c r="D110" s="77">
        <v>942531</v>
      </c>
      <c r="E110" s="78">
        <f t="shared" si="5"/>
        <v>100</v>
      </c>
      <c r="F110" s="76">
        <f t="shared" si="6"/>
        <v>164399</v>
      </c>
      <c r="G110" s="78">
        <f t="shared" si="7"/>
        <v>121.12739226763583</v>
      </c>
    </row>
    <row r="111" spans="1:13" ht="51.75">
      <c r="A111" s="48" t="s">
        <v>251</v>
      </c>
      <c r="B111" s="76">
        <v>7979</v>
      </c>
      <c r="C111" s="77"/>
      <c r="D111" s="77"/>
      <c r="E111" s="78"/>
      <c r="F111" s="76">
        <f t="shared" si="6"/>
        <v>-7979</v>
      </c>
      <c r="G111" s="78">
        <f t="shared" si="7"/>
        <v>0</v>
      </c>
    </row>
    <row r="112" spans="1:13" ht="39">
      <c r="A112" s="48" t="s">
        <v>99</v>
      </c>
      <c r="B112" s="76">
        <v>63000</v>
      </c>
      <c r="C112" s="77"/>
      <c r="D112" s="77"/>
      <c r="E112" s="78"/>
      <c r="F112" s="76">
        <f t="shared" si="6"/>
        <v>-63000</v>
      </c>
      <c r="G112" s="78">
        <f t="shared" si="7"/>
        <v>0</v>
      </c>
    </row>
    <row r="113" spans="1:7" ht="51.75">
      <c r="A113" s="48" t="s">
        <v>100</v>
      </c>
      <c r="B113" s="76">
        <v>713855</v>
      </c>
      <c r="C113" s="77">
        <v>171609</v>
      </c>
      <c r="D113" s="77">
        <v>171609</v>
      </c>
      <c r="E113" s="78">
        <f t="shared" si="5"/>
        <v>100</v>
      </c>
      <c r="F113" s="76">
        <f t="shared" si="6"/>
        <v>-542246</v>
      </c>
      <c r="G113" s="78">
        <f t="shared" si="7"/>
        <v>24.03975597285163</v>
      </c>
    </row>
    <row r="114" spans="1:7" ht="39">
      <c r="A114" s="48" t="s">
        <v>252</v>
      </c>
      <c r="B114" s="76"/>
      <c r="C114" s="77">
        <v>14</v>
      </c>
      <c r="D114" s="77"/>
      <c r="E114" s="78">
        <f t="shared" si="5"/>
        <v>0</v>
      </c>
      <c r="F114" s="76">
        <f t="shared" si="6"/>
        <v>0</v>
      </c>
      <c r="G114" s="78"/>
    </row>
    <row r="115" spans="1:7" ht="27">
      <c r="A115" s="47" t="s">
        <v>101</v>
      </c>
      <c r="B115" s="74">
        <v>14582786</v>
      </c>
      <c r="C115" s="75">
        <v>17743909</v>
      </c>
      <c r="D115" s="75">
        <v>16041795</v>
      </c>
      <c r="E115" s="78">
        <f t="shared" si="5"/>
        <v>90.407333581343323</v>
      </c>
      <c r="F115" s="76">
        <f t="shared" si="6"/>
        <v>1459009</v>
      </c>
      <c r="G115" s="78">
        <f t="shared" si="7"/>
        <v>110.00500864512446</v>
      </c>
    </row>
    <row r="116" spans="1:7" ht="26.25">
      <c r="A116" s="48" t="s">
        <v>102</v>
      </c>
      <c r="B116" s="74"/>
      <c r="C116" s="76">
        <v>14369</v>
      </c>
      <c r="D116" s="76">
        <v>14369</v>
      </c>
      <c r="E116" s="78">
        <f t="shared" si="5"/>
        <v>100</v>
      </c>
      <c r="F116" s="76">
        <f t="shared" si="6"/>
        <v>14369</v>
      </c>
      <c r="G116" s="78"/>
    </row>
    <row r="117" spans="1:7" ht="39">
      <c r="A117" s="48" t="s">
        <v>103</v>
      </c>
      <c r="B117" s="76">
        <v>179679</v>
      </c>
      <c r="C117" s="76">
        <v>62231</v>
      </c>
      <c r="D117" s="76">
        <v>50422</v>
      </c>
      <c r="E117" s="78">
        <f t="shared" si="5"/>
        <v>81.02392698172936</v>
      </c>
      <c r="F117" s="76">
        <f t="shared" si="6"/>
        <v>-129257</v>
      </c>
      <c r="G117" s="78">
        <f t="shared" si="7"/>
        <v>28.062266597654705</v>
      </c>
    </row>
    <row r="118" spans="1:7" ht="39">
      <c r="A118" s="48" t="s">
        <v>104</v>
      </c>
      <c r="B118" s="76">
        <v>14198</v>
      </c>
      <c r="C118" s="76"/>
      <c r="D118" s="76"/>
      <c r="E118" s="78"/>
      <c r="F118" s="76">
        <f t="shared" si="6"/>
        <v>-14198</v>
      </c>
      <c r="G118" s="78">
        <f t="shared" si="7"/>
        <v>0</v>
      </c>
    </row>
    <row r="119" spans="1:7" ht="26.25">
      <c r="A119" s="48" t="s">
        <v>105</v>
      </c>
      <c r="B119" s="76">
        <v>4089</v>
      </c>
      <c r="C119" s="76">
        <v>3792</v>
      </c>
      <c r="D119" s="76">
        <v>3792</v>
      </c>
      <c r="E119" s="78">
        <f t="shared" si="5"/>
        <v>100</v>
      </c>
      <c r="F119" s="76">
        <f t="shared" si="6"/>
        <v>-297</v>
      </c>
      <c r="G119" s="78">
        <f t="shared" si="7"/>
        <v>92.736610418195156</v>
      </c>
    </row>
    <row r="120" spans="1:7" ht="39">
      <c r="A120" s="48" t="s">
        <v>106</v>
      </c>
      <c r="B120" s="76">
        <v>15574</v>
      </c>
      <c r="C120" s="76">
        <v>5053</v>
      </c>
      <c r="D120" s="76">
        <v>5053</v>
      </c>
      <c r="E120" s="78">
        <f t="shared" si="5"/>
        <v>100</v>
      </c>
      <c r="F120" s="76">
        <f t="shared" si="6"/>
        <v>-10521</v>
      </c>
      <c r="G120" s="78">
        <f t="shared" si="7"/>
        <v>32.44510080904071</v>
      </c>
    </row>
    <row r="121" spans="1:7" ht="39">
      <c r="A121" s="48" t="s">
        <v>107</v>
      </c>
      <c r="B121" s="76">
        <v>190</v>
      </c>
      <c r="C121" s="76">
        <v>214</v>
      </c>
      <c r="D121" s="76">
        <v>190</v>
      </c>
      <c r="E121" s="78">
        <f t="shared" si="5"/>
        <v>88.785046728971963</v>
      </c>
      <c r="F121" s="76">
        <f t="shared" si="6"/>
        <v>0</v>
      </c>
      <c r="G121" s="78">
        <f t="shared" si="7"/>
        <v>100</v>
      </c>
    </row>
    <row r="122" spans="1:7" ht="39">
      <c r="A122" s="48" t="s">
        <v>108</v>
      </c>
      <c r="B122" s="76">
        <v>4376</v>
      </c>
      <c r="C122" s="76">
        <v>3591</v>
      </c>
      <c r="D122" s="76">
        <v>3591</v>
      </c>
      <c r="E122" s="78">
        <f t="shared" si="5"/>
        <v>100</v>
      </c>
      <c r="F122" s="76">
        <f t="shared" si="6"/>
        <v>-785</v>
      </c>
      <c r="G122" s="78">
        <f t="shared" si="7"/>
        <v>82.061243144424139</v>
      </c>
    </row>
    <row r="123" spans="1:7" ht="64.5">
      <c r="A123" s="48" t="s">
        <v>109</v>
      </c>
      <c r="B123" s="76">
        <v>36678</v>
      </c>
      <c r="C123" s="76">
        <v>35361</v>
      </c>
      <c r="D123" s="76">
        <v>35361</v>
      </c>
      <c r="E123" s="78">
        <f t="shared" si="5"/>
        <v>100</v>
      </c>
      <c r="F123" s="76">
        <f t="shared" si="6"/>
        <v>-1317</v>
      </c>
      <c r="G123" s="78">
        <f t="shared" si="7"/>
        <v>96.409291673482741</v>
      </c>
    </row>
    <row r="124" spans="1:7" ht="64.5">
      <c r="A124" s="48" t="s">
        <v>110</v>
      </c>
      <c r="B124" s="76">
        <v>633444</v>
      </c>
      <c r="C124" s="76">
        <v>502941</v>
      </c>
      <c r="D124" s="76">
        <v>450040</v>
      </c>
      <c r="E124" s="78">
        <f t="shared" si="5"/>
        <v>89.481668823977373</v>
      </c>
      <c r="F124" s="76">
        <f t="shared" si="6"/>
        <v>-183404</v>
      </c>
      <c r="G124" s="78">
        <f t="shared" si="7"/>
        <v>71.046532921615807</v>
      </c>
    </row>
    <row r="125" spans="1:7" ht="77.25">
      <c r="A125" s="48" t="s">
        <v>111</v>
      </c>
      <c r="B125" s="76">
        <v>2610</v>
      </c>
      <c r="C125" s="76">
        <v>1801</v>
      </c>
      <c r="D125" s="76">
        <v>1801</v>
      </c>
      <c r="E125" s="78">
        <f t="shared" si="5"/>
        <v>100</v>
      </c>
      <c r="F125" s="76">
        <f t="shared" si="6"/>
        <v>-809</v>
      </c>
      <c r="G125" s="78">
        <f t="shared" si="7"/>
        <v>69.003831417624511</v>
      </c>
    </row>
    <row r="126" spans="1:7" ht="64.5">
      <c r="A126" s="48" t="s">
        <v>112</v>
      </c>
      <c r="B126" s="79"/>
      <c r="C126" s="76">
        <v>13628</v>
      </c>
      <c r="D126" s="76">
        <v>13409</v>
      </c>
      <c r="E126" s="78">
        <f t="shared" si="5"/>
        <v>98.393014382154391</v>
      </c>
      <c r="F126" s="76">
        <f t="shared" si="6"/>
        <v>13409</v>
      </c>
      <c r="G126" s="78"/>
    </row>
    <row r="127" spans="1:7" ht="51.75">
      <c r="A127" s="48" t="s">
        <v>113</v>
      </c>
      <c r="B127" s="76">
        <v>12754</v>
      </c>
      <c r="C127" s="76"/>
      <c r="D127" s="76"/>
      <c r="E127" s="78"/>
      <c r="F127" s="76">
        <f t="shared" si="6"/>
        <v>-12754</v>
      </c>
      <c r="G127" s="78">
        <f t="shared" si="7"/>
        <v>0</v>
      </c>
    </row>
    <row r="128" spans="1:7" ht="90">
      <c r="A128" s="48" t="s">
        <v>114</v>
      </c>
      <c r="B128" s="76">
        <v>828777</v>
      </c>
      <c r="C128" s="76">
        <v>957012</v>
      </c>
      <c r="D128" s="76">
        <v>225902</v>
      </c>
      <c r="E128" s="78">
        <f t="shared" si="5"/>
        <v>23.604928673830631</v>
      </c>
      <c r="F128" s="76">
        <f t="shared" si="6"/>
        <v>-602875</v>
      </c>
      <c r="G128" s="78">
        <f t="shared" si="7"/>
        <v>27.257271859619657</v>
      </c>
    </row>
    <row r="129" spans="1:7" ht="51.75">
      <c r="A129" s="48" t="s">
        <v>115</v>
      </c>
      <c r="B129" s="76">
        <v>61835</v>
      </c>
      <c r="C129" s="76">
        <v>50396</v>
      </c>
      <c r="D129" s="76">
        <v>50397</v>
      </c>
      <c r="E129" s="78">
        <f t="shared" si="5"/>
        <v>100.00198428446703</v>
      </c>
      <c r="F129" s="76">
        <f t="shared" si="6"/>
        <v>-11438</v>
      </c>
      <c r="G129" s="78">
        <f t="shared" si="7"/>
        <v>81.502385380447961</v>
      </c>
    </row>
    <row r="130" spans="1:7" ht="102.75">
      <c r="A130" s="48" t="s">
        <v>116</v>
      </c>
      <c r="B130" s="76">
        <v>38110</v>
      </c>
      <c r="C130" s="76">
        <v>42847</v>
      </c>
      <c r="D130" s="76">
        <v>32408</v>
      </c>
      <c r="E130" s="78">
        <f t="shared" si="5"/>
        <v>75.636567320932627</v>
      </c>
      <c r="F130" s="76">
        <f t="shared" si="6"/>
        <v>-5702</v>
      </c>
      <c r="G130" s="78">
        <f t="shared" si="7"/>
        <v>85.038047756494365</v>
      </c>
    </row>
    <row r="131" spans="1:7" ht="64.5">
      <c r="A131" s="48" t="s">
        <v>117</v>
      </c>
      <c r="B131" s="76">
        <v>53227</v>
      </c>
      <c r="C131" s="76"/>
      <c r="D131" s="76"/>
      <c r="E131" s="78"/>
      <c r="F131" s="76">
        <f t="shared" si="6"/>
        <v>-53227</v>
      </c>
      <c r="G131" s="78">
        <f t="shared" si="7"/>
        <v>0</v>
      </c>
    </row>
    <row r="132" spans="1:7" ht="39">
      <c r="A132" s="48" t="s">
        <v>118</v>
      </c>
      <c r="B132" s="76"/>
      <c r="C132" s="76">
        <v>109206</v>
      </c>
      <c r="D132" s="76">
        <v>109206</v>
      </c>
      <c r="E132" s="78">
        <f t="shared" si="5"/>
        <v>100</v>
      </c>
      <c r="F132" s="76">
        <f t="shared" si="6"/>
        <v>109206</v>
      </c>
      <c r="G132" s="78"/>
    </row>
    <row r="133" spans="1:7" ht="90">
      <c r="A133" s="48" t="s">
        <v>119</v>
      </c>
      <c r="B133" s="76">
        <v>15582</v>
      </c>
      <c r="C133" s="76">
        <v>105674</v>
      </c>
      <c r="D133" s="76">
        <v>105634</v>
      </c>
      <c r="E133" s="78">
        <f t="shared" si="5"/>
        <v>99.962147737381002</v>
      </c>
      <c r="F133" s="76">
        <f t="shared" si="6"/>
        <v>90052</v>
      </c>
      <c r="G133" s="78">
        <f t="shared" si="7"/>
        <v>677.92324476960596</v>
      </c>
    </row>
    <row r="134" spans="1:7" ht="64.5">
      <c r="A134" s="48" t="s">
        <v>120</v>
      </c>
      <c r="B134" s="76">
        <v>32863</v>
      </c>
      <c r="C134" s="76">
        <v>104601</v>
      </c>
      <c r="D134" s="76">
        <v>104485</v>
      </c>
      <c r="E134" s="78">
        <f t="shared" si="5"/>
        <v>99.889102398638641</v>
      </c>
      <c r="F134" s="76">
        <f t="shared" si="6"/>
        <v>71622</v>
      </c>
      <c r="G134" s="78">
        <f t="shared" si="7"/>
        <v>317.94114962115447</v>
      </c>
    </row>
    <row r="135" spans="1:7" ht="102.75">
      <c r="A135" s="48" t="s">
        <v>121</v>
      </c>
      <c r="B135" s="76"/>
      <c r="C135" s="76">
        <v>188987</v>
      </c>
      <c r="D135" s="76">
        <v>188987</v>
      </c>
      <c r="E135" s="78">
        <f t="shared" si="5"/>
        <v>100</v>
      </c>
      <c r="F135" s="76">
        <f t="shared" si="6"/>
        <v>188987</v>
      </c>
      <c r="G135" s="78"/>
    </row>
    <row r="136" spans="1:7" ht="26.25">
      <c r="A136" s="48" t="s">
        <v>122</v>
      </c>
      <c r="B136" s="76">
        <v>40115</v>
      </c>
      <c r="C136" s="76">
        <v>42167</v>
      </c>
      <c r="D136" s="76">
        <v>37166</v>
      </c>
      <c r="E136" s="78">
        <f t="shared" si="5"/>
        <v>88.140014703441082</v>
      </c>
      <c r="F136" s="76">
        <f t="shared" si="6"/>
        <v>-2949</v>
      </c>
      <c r="G136" s="78">
        <f t="shared" si="7"/>
        <v>92.648635173875107</v>
      </c>
    </row>
    <row r="137" spans="1:7" ht="39">
      <c r="A137" s="48" t="s">
        <v>123</v>
      </c>
      <c r="B137" s="76">
        <v>11118</v>
      </c>
      <c r="C137" s="76">
        <v>11007</v>
      </c>
      <c r="D137" s="76">
        <v>11007</v>
      </c>
      <c r="E137" s="78">
        <f t="shared" si="5"/>
        <v>100</v>
      </c>
      <c r="F137" s="76">
        <f t="shared" si="6"/>
        <v>-111</v>
      </c>
      <c r="G137" s="78">
        <f t="shared" si="7"/>
        <v>99.001618996222334</v>
      </c>
    </row>
    <row r="138" spans="1:7" ht="51.75">
      <c r="A138" s="48" t="s">
        <v>124</v>
      </c>
      <c r="B138" s="76">
        <v>81780</v>
      </c>
      <c r="C138" s="76">
        <v>110773</v>
      </c>
      <c r="D138" s="76">
        <v>109288</v>
      </c>
      <c r="E138" s="78">
        <f t="shared" si="5"/>
        <v>98.659420616937339</v>
      </c>
      <c r="F138" s="76">
        <f t="shared" si="6"/>
        <v>27508</v>
      </c>
      <c r="G138" s="78">
        <f t="shared" si="7"/>
        <v>133.63658596233799</v>
      </c>
    </row>
    <row r="139" spans="1:7" ht="39">
      <c r="A139" s="48" t="s">
        <v>125</v>
      </c>
      <c r="B139" s="76">
        <v>13824</v>
      </c>
      <c r="C139" s="76">
        <v>11650</v>
      </c>
      <c r="D139" s="76">
        <v>11650</v>
      </c>
      <c r="E139" s="78">
        <f t="shared" si="5"/>
        <v>100</v>
      </c>
      <c r="F139" s="76">
        <f t="shared" si="6"/>
        <v>-2174</v>
      </c>
      <c r="G139" s="78">
        <f t="shared" si="7"/>
        <v>84.273726851851848</v>
      </c>
    </row>
    <row r="140" spans="1:7" ht="90">
      <c r="A140" s="48" t="s">
        <v>126</v>
      </c>
      <c r="B140" s="76">
        <v>9123</v>
      </c>
      <c r="C140" s="76">
        <v>3561</v>
      </c>
      <c r="D140" s="76">
        <v>3561</v>
      </c>
      <c r="E140" s="78">
        <f t="shared" si="5"/>
        <v>100</v>
      </c>
      <c r="F140" s="76">
        <f t="shared" si="6"/>
        <v>-5562</v>
      </c>
      <c r="G140" s="78">
        <f t="shared" si="7"/>
        <v>39.033212758960865</v>
      </c>
    </row>
    <row r="141" spans="1:7" ht="39">
      <c r="A141" s="48" t="s">
        <v>127</v>
      </c>
      <c r="B141" s="76">
        <v>59369</v>
      </c>
      <c r="C141" s="76"/>
      <c r="D141" s="76"/>
      <c r="E141" s="78"/>
      <c r="F141" s="76">
        <f t="shared" si="6"/>
        <v>-59369</v>
      </c>
      <c r="G141" s="78">
        <f t="shared" si="7"/>
        <v>0</v>
      </c>
    </row>
    <row r="142" spans="1:7" ht="64.5">
      <c r="A142" s="48" t="s">
        <v>128</v>
      </c>
      <c r="B142" s="76">
        <v>21177</v>
      </c>
      <c r="C142" s="76"/>
      <c r="D142" s="76"/>
      <c r="E142" s="78"/>
      <c r="F142" s="76">
        <f t="shared" si="6"/>
        <v>-21177</v>
      </c>
      <c r="G142" s="78">
        <f t="shared" si="7"/>
        <v>0</v>
      </c>
    </row>
    <row r="143" spans="1:7" ht="51.75">
      <c r="A143" s="48" t="s">
        <v>253</v>
      </c>
      <c r="B143" s="76">
        <v>931026</v>
      </c>
      <c r="C143" s="76">
        <v>988567</v>
      </c>
      <c r="D143" s="76">
        <v>969797</v>
      </c>
      <c r="E143" s="78">
        <f t="shared" si="5"/>
        <v>98.101292072262169</v>
      </c>
      <c r="F143" s="76">
        <f t="shared" si="6"/>
        <v>38771</v>
      </c>
      <c r="G143" s="78">
        <f t="shared" si="7"/>
        <v>104.16433053427079</v>
      </c>
    </row>
    <row r="144" spans="1:7" ht="26.25">
      <c r="A144" s="48" t="s">
        <v>129</v>
      </c>
      <c r="B144" s="76">
        <v>166658</v>
      </c>
      <c r="C144" s="76">
        <v>167153</v>
      </c>
      <c r="D144" s="76">
        <v>160977</v>
      </c>
      <c r="E144" s="78">
        <f t="shared" si="5"/>
        <v>96.305181480440069</v>
      </c>
      <c r="F144" s="76">
        <f t="shared" si="6"/>
        <v>-5681</v>
      </c>
      <c r="G144" s="78">
        <f t="shared" si="7"/>
        <v>96.591222743582662</v>
      </c>
    </row>
    <row r="145" spans="1:7" ht="39">
      <c r="A145" s="48" t="s">
        <v>130</v>
      </c>
      <c r="B145" s="76">
        <v>11685</v>
      </c>
      <c r="C145" s="76">
        <v>114270</v>
      </c>
      <c r="D145" s="76">
        <v>114270</v>
      </c>
      <c r="E145" s="78">
        <f t="shared" si="5"/>
        <v>100</v>
      </c>
      <c r="F145" s="76">
        <f t="shared" si="6"/>
        <v>102585</v>
      </c>
      <c r="G145" s="78">
        <f t="shared" si="7"/>
        <v>977.9204107830551</v>
      </c>
    </row>
    <row r="146" spans="1:7" ht="77.25">
      <c r="A146" s="48" t="s">
        <v>131</v>
      </c>
      <c r="B146" s="76">
        <v>4350</v>
      </c>
      <c r="C146" s="76">
        <v>2610</v>
      </c>
      <c r="D146" s="76">
        <v>2610</v>
      </c>
      <c r="E146" s="78">
        <f t="shared" si="5"/>
        <v>100</v>
      </c>
      <c r="F146" s="76">
        <f t="shared" si="6"/>
        <v>-1740</v>
      </c>
      <c r="G146" s="78">
        <f t="shared" si="7"/>
        <v>60</v>
      </c>
    </row>
    <row r="147" spans="1:7" ht="39">
      <c r="A147" s="48" t="s">
        <v>132</v>
      </c>
      <c r="B147" s="76">
        <v>356247</v>
      </c>
      <c r="C147" s="76">
        <v>40511</v>
      </c>
      <c r="D147" s="76">
        <v>40511</v>
      </c>
      <c r="E147" s="78">
        <f t="shared" si="5"/>
        <v>100</v>
      </c>
      <c r="F147" s="76">
        <f t="shared" si="6"/>
        <v>-315736</v>
      </c>
      <c r="G147" s="78">
        <f t="shared" si="7"/>
        <v>11.371604532810101</v>
      </c>
    </row>
    <row r="148" spans="1:7" ht="26.25">
      <c r="A148" s="48" t="s">
        <v>254</v>
      </c>
      <c r="B148" s="76">
        <v>125280</v>
      </c>
      <c r="C148" s="76"/>
      <c r="D148" s="76"/>
      <c r="E148" s="78"/>
      <c r="F148" s="76">
        <f t="shared" si="6"/>
        <v>-125280</v>
      </c>
      <c r="G148" s="78">
        <f t="shared" si="7"/>
        <v>0</v>
      </c>
    </row>
    <row r="149" spans="1:7" ht="26.25">
      <c r="A149" s="48" t="s">
        <v>255</v>
      </c>
      <c r="B149" s="76">
        <v>48433</v>
      </c>
      <c r="C149" s="76"/>
      <c r="D149" s="76"/>
      <c r="E149" s="78"/>
      <c r="F149" s="76">
        <f t="shared" si="6"/>
        <v>-48433</v>
      </c>
      <c r="G149" s="78">
        <f t="shared" si="7"/>
        <v>0</v>
      </c>
    </row>
    <row r="150" spans="1:7" ht="77.25">
      <c r="A150" s="48" t="s">
        <v>133</v>
      </c>
      <c r="B150" s="76">
        <v>7865</v>
      </c>
      <c r="C150" s="76">
        <v>11310</v>
      </c>
      <c r="D150" s="76">
        <v>11310</v>
      </c>
      <c r="E150" s="78">
        <f t="shared" si="5"/>
        <v>100</v>
      </c>
      <c r="F150" s="76">
        <f t="shared" si="6"/>
        <v>3445</v>
      </c>
      <c r="G150" s="78">
        <f t="shared" si="7"/>
        <v>143.801652892562</v>
      </c>
    </row>
    <row r="151" spans="1:7" ht="26.25">
      <c r="A151" s="48" t="s">
        <v>134</v>
      </c>
      <c r="B151" s="76">
        <v>4900</v>
      </c>
      <c r="C151" s="76"/>
      <c r="D151" s="76"/>
      <c r="E151" s="78"/>
      <c r="F151" s="76">
        <f t="shared" si="6"/>
        <v>-4900</v>
      </c>
      <c r="G151" s="78">
        <f t="shared" si="7"/>
        <v>0</v>
      </c>
    </row>
    <row r="152" spans="1:7" ht="64.5">
      <c r="A152" s="48" t="s">
        <v>135</v>
      </c>
      <c r="B152" s="76">
        <v>11680</v>
      </c>
      <c r="C152" s="76">
        <v>11902</v>
      </c>
      <c r="D152" s="76">
        <v>11836</v>
      </c>
      <c r="E152" s="78">
        <f t="shared" si="5"/>
        <v>99.445471349353056</v>
      </c>
      <c r="F152" s="76">
        <f t="shared" si="6"/>
        <v>156</v>
      </c>
      <c r="G152" s="78">
        <f t="shared" si="7"/>
        <v>101.33561643835615</v>
      </c>
    </row>
    <row r="153" spans="1:7" ht="39">
      <c r="A153" s="48" t="s">
        <v>136</v>
      </c>
      <c r="B153" s="76">
        <v>2100131.964292</v>
      </c>
      <c r="C153" s="76">
        <v>958883</v>
      </c>
      <c r="D153" s="76">
        <v>923755</v>
      </c>
      <c r="E153" s="78">
        <f t="shared" si="5"/>
        <v>96.336570780793906</v>
      </c>
      <c r="F153" s="76">
        <f t="shared" si="6"/>
        <v>-1176376.964292</v>
      </c>
      <c r="G153" s="78">
        <f t="shared" si="7"/>
        <v>43.98556927404406</v>
      </c>
    </row>
    <row r="154" spans="1:7" ht="51.75">
      <c r="A154" s="48" t="s">
        <v>137</v>
      </c>
      <c r="B154" s="76">
        <v>403177</v>
      </c>
      <c r="C154" s="76">
        <v>464139</v>
      </c>
      <c r="D154" s="76">
        <v>458273</v>
      </c>
      <c r="E154" s="78">
        <f t="shared" si="5"/>
        <v>98.736154470966682</v>
      </c>
      <c r="F154" s="76">
        <f t="shared" si="6"/>
        <v>55096</v>
      </c>
      <c r="G154" s="78">
        <f t="shared" si="7"/>
        <v>113.66546206752865</v>
      </c>
    </row>
    <row r="155" spans="1:7" ht="39">
      <c r="A155" s="48" t="s">
        <v>138</v>
      </c>
      <c r="B155" s="76">
        <v>12846</v>
      </c>
      <c r="C155" s="76">
        <v>172661</v>
      </c>
      <c r="D155" s="76">
        <v>172661</v>
      </c>
      <c r="E155" s="78">
        <f t="shared" si="5"/>
        <v>100</v>
      </c>
      <c r="F155" s="76">
        <f t="shared" si="6"/>
        <v>159815</v>
      </c>
      <c r="G155" s="78">
        <f t="shared" si="7"/>
        <v>1344.0837614821735</v>
      </c>
    </row>
    <row r="156" spans="1:7" ht="39">
      <c r="A156" s="48" t="s">
        <v>139</v>
      </c>
      <c r="B156" s="76"/>
      <c r="C156" s="76">
        <v>64783</v>
      </c>
      <c r="D156" s="76">
        <v>64783</v>
      </c>
      <c r="E156" s="78">
        <f t="shared" si="5"/>
        <v>100</v>
      </c>
      <c r="F156" s="76">
        <f t="shared" si="6"/>
        <v>64783</v>
      </c>
      <c r="G156" s="78"/>
    </row>
    <row r="157" spans="1:7">
      <c r="A157" s="48" t="s">
        <v>140</v>
      </c>
      <c r="B157" s="76"/>
      <c r="C157" s="76">
        <v>5220</v>
      </c>
      <c r="D157" s="76">
        <v>5220</v>
      </c>
      <c r="E157" s="78">
        <f t="shared" si="5"/>
        <v>100</v>
      </c>
      <c r="F157" s="76">
        <f t="shared" si="6"/>
        <v>5220</v>
      </c>
      <c r="G157" s="78"/>
    </row>
    <row r="158" spans="1:7" ht="26.25">
      <c r="A158" s="48" t="s">
        <v>141</v>
      </c>
      <c r="B158" s="76">
        <v>59815</v>
      </c>
      <c r="C158" s="76"/>
      <c r="D158" s="76"/>
      <c r="E158" s="78"/>
      <c r="F158" s="76">
        <f t="shared" si="6"/>
        <v>-59815</v>
      </c>
      <c r="G158" s="78">
        <f t="shared" si="7"/>
        <v>0</v>
      </c>
    </row>
    <row r="159" spans="1:7" ht="51.75">
      <c r="A159" s="48" t="s">
        <v>142</v>
      </c>
      <c r="B159" s="76">
        <v>29796</v>
      </c>
      <c r="C159" s="76"/>
      <c r="D159" s="76"/>
      <c r="E159" s="78"/>
      <c r="F159" s="76">
        <f t="shared" si="6"/>
        <v>-29796</v>
      </c>
      <c r="G159" s="78">
        <f t="shared" si="7"/>
        <v>0</v>
      </c>
    </row>
    <row r="160" spans="1:7" ht="51.75">
      <c r="A160" s="48" t="s">
        <v>143</v>
      </c>
      <c r="B160" s="76">
        <v>13549</v>
      </c>
      <c r="C160" s="76">
        <v>20000</v>
      </c>
      <c r="D160" s="76">
        <v>19999</v>
      </c>
      <c r="E160" s="78">
        <f t="shared" si="5"/>
        <v>99.995000000000005</v>
      </c>
      <c r="F160" s="76">
        <f t="shared" si="6"/>
        <v>6450</v>
      </c>
      <c r="G160" s="78">
        <f t="shared" si="7"/>
        <v>147.60498929810316</v>
      </c>
    </row>
    <row r="161" spans="1:7" ht="39">
      <c r="A161" s="48" t="s">
        <v>144</v>
      </c>
      <c r="B161" s="76">
        <v>1204178</v>
      </c>
      <c r="C161" s="76">
        <v>633390</v>
      </c>
      <c r="D161" s="76">
        <v>1146590</v>
      </c>
      <c r="E161" s="78">
        <f t="shared" si="5"/>
        <v>181.02432940210613</v>
      </c>
      <c r="F161" s="76">
        <f t="shared" si="6"/>
        <v>-57588</v>
      </c>
      <c r="G161" s="78">
        <f t="shared" si="7"/>
        <v>95.217650546679977</v>
      </c>
    </row>
    <row r="162" spans="1:7" ht="26.25">
      <c r="A162" s="48" t="s">
        <v>145</v>
      </c>
      <c r="B162" s="76">
        <v>21887</v>
      </c>
      <c r="C162" s="76">
        <v>738166</v>
      </c>
      <c r="D162" s="76">
        <v>738166</v>
      </c>
      <c r="E162" s="78">
        <f t="shared" si="5"/>
        <v>100</v>
      </c>
      <c r="F162" s="76">
        <f t="shared" si="6"/>
        <v>716279</v>
      </c>
      <c r="G162" s="78">
        <f t="shared" si="7"/>
        <v>3372.6230182299992</v>
      </c>
    </row>
    <row r="163" spans="1:7" ht="77.25">
      <c r="A163" s="48" t="s">
        <v>146</v>
      </c>
      <c r="B163" s="76"/>
      <c r="C163" s="76">
        <v>18397</v>
      </c>
      <c r="D163" s="76">
        <v>18397</v>
      </c>
      <c r="E163" s="78">
        <f t="shared" si="5"/>
        <v>100</v>
      </c>
      <c r="F163" s="76">
        <f t="shared" si="6"/>
        <v>18397</v>
      </c>
      <c r="G163" s="78"/>
    </row>
    <row r="164" spans="1:7" ht="39">
      <c r="A164" s="48" t="s">
        <v>147</v>
      </c>
      <c r="B164" s="76">
        <v>356930</v>
      </c>
      <c r="C164" s="76">
        <v>728038</v>
      </c>
      <c r="D164" s="76">
        <v>728038</v>
      </c>
      <c r="E164" s="78">
        <f t="shared" si="5"/>
        <v>100</v>
      </c>
      <c r="F164" s="76">
        <f t="shared" si="6"/>
        <v>371108</v>
      </c>
      <c r="G164" s="78">
        <f t="shared" si="7"/>
        <v>203.97220743563165</v>
      </c>
    </row>
    <row r="165" spans="1:7" ht="128.25">
      <c r="A165" s="48" t="s">
        <v>148</v>
      </c>
      <c r="B165" s="76"/>
      <c r="C165" s="76">
        <v>2210312</v>
      </c>
      <c r="D165" s="76">
        <v>2209164</v>
      </c>
      <c r="E165" s="78">
        <f t="shared" si="5"/>
        <v>99.948061631118151</v>
      </c>
      <c r="F165" s="76">
        <f t="shared" si="6"/>
        <v>2209164</v>
      </c>
      <c r="G165" s="78"/>
    </row>
    <row r="166" spans="1:7" ht="77.25">
      <c r="A166" s="48" t="s">
        <v>149</v>
      </c>
      <c r="B166" s="76">
        <v>7315</v>
      </c>
      <c r="C166" s="76">
        <v>8900</v>
      </c>
      <c r="D166" s="76">
        <v>8900</v>
      </c>
      <c r="E166" s="78">
        <f t="shared" si="5"/>
        <v>100</v>
      </c>
      <c r="F166" s="76">
        <f t="shared" si="6"/>
        <v>1585</v>
      </c>
      <c r="G166" s="78">
        <f t="shared" si="7"/>
        <v>121.66780587833219</v>
      </c>
    </row>
    <row r="167" spans="1:7" ht="51.75">
      <c r="A167" s="48" t="s">
        <v>150</v>
      </c>
      <c r="B167" s="76">
        <v>263311</v>
      </c>
      <c r="C167" s="76">
        <v>304105</v>
      </c>
      <c r="D167" s="76">
        <v>304105</v>
      </c>
      <c r="E167" s="78">
        <f t="shared" si="5"/>
        <v>100</v>
      </c>
      <c r="F167" s="76">
        <f t="shared" si="6"/>
        <v>40794</v>
      </c>
      <c r="G167" s="78">
        <f t="shared" si="7"/>
        <v>115.49270634344938</v>
      </c>
    </row>
    <row r="168" spans="1:7" ht="26.25">
      <c r="A168" s="48" t="s">
        <v>151</v>
      </c>
      <c r="B168" s="76">
        <v>384684</v>
      </c>
      <c r="C168" s="76">
        <v>113590</v>
      </c>
      <c r="D168" s="76">
        <v>113590</v>
      </c>
      <c r="E168" s="78">
        <f t="shared" si="5"/>
        <v>100</v>
      </c>
      <c r="F168" s="76">
        <f t="shared" si="6"/>
        <v>-271094</v>
      </c>
      <c r="G168" s="78">
        <f t="shared" si="7"/>
        <v>29.528132181218869</v>
      </c>
    </row>
    <row r="169" spans="1:7" ht="51.75">
      <c r="A169" s="48" t="s">
        <v>152</v>
      </c>
      <c r="B169" s="76">
        <v>1598</v>
      </c>
      <c r="C169" s="76">
        <v>1593</v>
      </c>
      <c r="D169" s="76">
        <v>1592</v>
      </c>
      <c r="E169" s="78">
        <f t="shared" ref="E169:E232" si="8">D169/C169*100</f>
        <v>99.937225360954173</v>
      </c>
      <c r="F169" s="76">
        <f t="shared" ref="F169:F232" si="9">D169-B169</f>
        <v>-6</v>
      </c>
      <c r="G169" s="78">
        <f t="shared" ref="G169:G229" si="10">D169/B169*100</f>
        <v>99.624530663329153</v>
      </c>
    </row>
    <row r="170" spans="1:7" ht="51.75">
      <c r="A170" s="48" t="s">
        <v>153</v>
      </c>
      <c r="B170" s="76">
        <v>25372</v>
      </c>
      <c r="C170" s="76">
        <v>24121</v>
      </c>
      <c r="D170" s="76">
        <v>24121</v>
      </c>
      <c r="E170" s="78">
        <f t="shared" si="8"/>
        <v>100</v>
      </c>
      <c r="F170" s="76">
        <f t="shared" si="9"/>
        <v>-1251</v>
      </c>
      <c r="G170" s="78">
        <f t="shared" si="10"/>
        <v>95.069367807031369</v>
      </c>
    </row>
    <row r="171" spans="1:7" ht="26.25">
      <c r="A171" s="48" t="s">
        <v>154</v>
      </c>
      <c r="B171" s="76">
        <v>27377</v>
      </c>
      <c r="C171" s="76">
        <v>36812</v>
      </c>
      <c r="D171" s="76">
        <v>36812</v>
      </c>
      <c r="E171" s="78">
        <f t="shared" si="8"/>
        <v>100</v>
      </c>
      <c r="F171" s="76">
        <f t="shared" si="9"/>
        <v>9435</v>
      </c>
      <c r="G171" s="78">
        <f t="shared" si="10"/>
        <v>134.4632355626986</v>
      </c>
    </row>
    <row r="172" spans="1:7" ht="39">
      <c r="A172" s="48" t="s">
        <v>155</v>
      </c>
      <c r="B172" s="76">
        <v>4338</v>
      </c>
      <c r="C172" s="76"/>
      <c r="D172" s="76"/>
      <c r="E172" s="78"/>
      <c r="F172" s="76">
        <f t="shared" si="9"/>
        <v>-4338</v>
      </c>
      <c r="G172" s="78">
        <f t="shared" si="10"/>
        <v>0</v>
      </c>
    </row>
    <row r="173" spans="1:7" ht="26.25">
      <c r="A173" s="48" t="s">
        <v>156</v>
      </c>
      <c r="B173" s="76">
        <v>21082</v>
      </c>
      <c r="C173" s="76">
        <v>22091</v>
      </c>
      <c r="D173" s="76">
        <v>22091</v>
      </c>
      <c r="E173" s="78">
        <f t="shared" si="8"/>
        <v>100</v>
      </c>
      <c r="F173" s="76">
        <f t="shared" si="9"/>
        <v>1009</v>
      </c>
      <c r="G173" s="78">
        <f t="shared" si="10"/>
        <v>104.78607342756854</v>
      </c>
    </row>
    <row r="174" spans="1:7" ht="39">
      <c r="A174" s="48" t="s">
        <v>157</v>
      </c>
      <c r="B174" s="76">
        <v>326383</v>
      </c>
      <c r="C174" s="76">
        <v>487264</v>
      </c>
      <c r="D174" s="76">
        <v>486079</v>
      </c>
      <c r="E174" s="78">
        <f t="shared" si="8"/>
        <v>99.75680534576739</v>
      </c>
      <c r="F174" s="76">
        <f t="shared" si="9"/>
        <v>159696</v>
      </c>
      <c r="G174" s="78">
        <f t="shared" si="10"/>
        <v>148.9290189746402</v>
      </c>
    </row>
    <row r="175" spans="1:7" ht="39">
      <c r="A175" s="48" t="s">
        <v>158</v>
      </c>
      <c r="B175" s="76">
        <v>578634.06568999996</v>
      </c>
      <c r="C175" s="76">
        <v>486050</v>
      </c>
      <c r="D175" s="76">
        <v>478474</v>
      </c>
      <c r="E175" s="78">
        <f t="shared" si="8"/>
        <v>98.441312622158222</v>
      </c>
      <c r="F175" s="76">
        <f t="shared" si="9"/>
        <v>-100160.06568999996</v>
      </c>
      <c r="G175" s="78">
        <f t="shared" si="10"/>
        <v>82.690257689795231</v>
      </c>
    </row>
    <row r="176" spans="1:7" ht="26.25">
      <c r="A176" s="48" t="s">
        <v>159</v>
      </c>
      <c r="B176" s="76">
        <v>6385</v>
      </c>
      <c r="C176" s="76">
        <v>3456</v>
      </c>
      <c r="D176" s="76">
        <v>3456</v>
      </c>
      <c r="E176" s="78">
        <f t="shared" si="8"/>
        <v>100</v>
      </c>
      <c r="F176" s="76">
        <f t="shared" si="9"/>
        <v>-2929</v>
      </c>
      <c r="G176" s="78">
        <f t="shared" si="10"/>
        <v>54.126859827721219</v>
      </c>
    </row>
    <row r="177" spans="1:7" ht="26.25">
      <c r="A177" s="48" t="s">
        <v>160</v>
      </c>
      <c r="B177" s="76">
        <v>142730</v>
      </c>
      <c r="C177" s="76">
        <v>183638</v>
      </c>
      <c r="D177" s="76">
        <v>182712</v>
      </c>
      <c r="E177" s="78">
        <f t="shared" si="8"/>
        <v>99.495747067600391</v>
      </c>
      <c r="F177" s="76">
        <f t="shared" si="9"/>
        <v>39982</v>
      </c>
      <c r="G177" s="78">
        <f t="shared" si="10"/>
        <v>128.01233097456736</v>
      </c>
    </row>
    <row r="178" spans="1:7" ht="39">
      <c r="A178" s="48" t="s">
        <v>161</v>
      </c>
      <c r="B178" s="76">
        <v>14189</v>
      </c>
      <c r="C178" s="76"/>
      <c r="D178" s="76"/>
      <c r="E178" s="78"/>
      <c r="F178" s="76">
        <f t="shared" si="9"/>
        <v>-14189</v>
      </c>
      <c r="G178" s="78">
        <f t="shared" si="10"/>
        <v>0</v>
      </c>
    </row>
    <row r="179" spans="1:7" ht="39">
      <c r="A179" s="48" t="s">
        <v>162</v>
      </c>
      <c r="B179" s="76">
        <v>577</v>
      </c>
      <c r="C179" s="76">
        <v>1183</v>
      </c>
      <c r="D179" s="76">
        <v>1183</v>
      </c>
      <c r="E179" s="78">
        <f t="shared" si="8"/>
        <v>100</v>
      </c>
      <c r="F179" s="76">
        <f t="shared" si="9"/>
        <v>606</v>
      </c>
      <c r="G179" s="78">
        <f t="shared" si="10"/>
        <v>205.02599653379551</v>
      </c>
    </row>
    <row r="180" spans="1:7">
      <c r="A180" s="48" t="s">
        <v>163</v>
      </c>
      <c r="B180" s="76">
        <v>83384</v>
      </c>
      <c r="C180" s="76">
        <v>68048</v>
      </c>
      <c r="D180" s="76">
        <v>66759</v>
      </c>
      <c r="E180" s="78">
        <f t="shared" si="8"/>
        <v>98.105748883141302</v>
      </c>
      <c r="F180" s="76">
        <f t="shared" si="9"/>
        <v>-16625</v>
      </c>
      <c r="G180" s="78">
        <f t="shared" si="10"/>
        <v>80.062122229684348</v>
      </c>
    </row>
    <row r="181" spans="1:7" ht="39">
      <c r="A181" s="48" t="s">
        <v>164</v>
      </c>
      <c r="B181" s="76">
        <v>448722</v>
      </c>
      <c r="C181" s="76">
        <v>266933</v>
      </c>
      <c r="D181" s="76">
        <v>266933</v>
      </c>
      <c r="E181" s="78">
        <f t="shared" si="8"/>
        <v>100</v>
      </c>
      <c r="F181" s="76">
        <f t="shared" si="9"/>
        <v>-181789</v>
      </c>
      <c r="G181" s="78">
        <f t="shared" si="10"/>
        <v>59.487388628148388</v>
      </c>
    </row>
    <row r="182" spans="1:7" ht="39">
      <c r="A182" s="48" t="s">
        <v>165</v>
      </c>
      <c r="B182" s="76"/>
      <c r="C182" s="76">
        <v>45895</v>
      </c>
      <c r="D182" s="76">
        <v>45895</v>
      </c>
      <c r="E182" s="78">
        <f t="shared" si="8"/>
        <v>100</v>
      </c>
      <c r="F182" s="76">
        <f t="shared" si="9"/>
        <v>45895</v>
      </c>
      <c r="G182" s="78"/>
    </row>
    <row r="183" spans="1:7" ht="77.25">
      <c r="A183" s="48" t="s">
        <v>166</v>
      </c>
      <c r="B183" s="76">
        <v>53418</v>
      </c>
      <c r="C183" s="76">
        <v>71872</v>
      </c>
      <c r="D183" s="76">
        <v>87556</v>
      </c>
      <c r="E183" s="78">
        <f t="shared" si="8"/>
        <v>121.82212822796082</v>
      </c>
      <c r="F183" s="76">
        <f t="shared" si="9"/>
        <v>34138</v>
      </c>
      <c r="G183" s="78">
        <f t="shared" si="10"/>
        <v>163.90729716574936</v>
      </c>
    </row>
    <row r="184" spans="1:7" ht="39">
      <c r="A184" s="48" t="s">
        <v>167</v>
      </c>
      <c r="B184" s="76">
        <v>37190</v>
      </c>
      <c r="C184" s="76">
        <v>46765</v>
      </c>
      <c r="D184" s="76">
        <v>46765</v>
      </c>
      <c r="E184" s="78">
        <f t="shared" si="8"/>
        <v>100</v>
      </c>
      <c r="F184" s="76">
        <f t="shared" si="9"/>
        <v>9575</v>
      </c>
      <c r="G184" s="78">
        <f t="shared" si="10"/>
        <v>125.74616832481851</v>
      </c>
    </row>
    <row r="185" spans="1:7" ht="26.25">
      <c r="A185" s="48" t="s">
        <v>168</v>
      </c>
      <c r="B185" s="76">
        <v>290160</v>
      </c>
      <c r="C185" s="76">
        <v>285081</v>
      </c>
      <c r="D185" s="76">
        <v>280300</v>
      </c>
      <c r="E185" s="78">
        <f t="shared" si="8"/>
        <v>98.322932780507998</v>
      </c>
      <c r="F185" s="76">
        <f t="shared" si="9"/>
        <v>-9860</v>
      </c>
      <c r="G185" s="78">
        <f t="shared" si="10"/>
        <v>96.601874827681272</v>
      </c>
    </row>
    <row r="186" spans="1:7" ht="26.25">
      <c r="A186" s="48" t="s">
        <v>169</v>
      </c>
      <c r="B186" s="76">
        <v>11985</v>
      </c>
      <c r="C186" s="76">
        <v>30227</v>
      </c>
      <c r="D186" s="76">
        <v>18613</v>
      </c>
      <c r="E186" s="78">
        <f t="shared" si="8"/>
        <v>61.577397690806237</v>
      </c>
      <c r="F186" s="76">
        <f t="shared" si="9"/>
        <v>6628</v>
      </c>
      <c r="G186" s="78">
        <f t="shared" si="10"/>
        <v>155.30246141009596</v>
      </c>
    </row>
    <row r="187" spans="1:7" ht="26.25">
      <c r="A187" s="48" t="s">
        <v>170</v>
      </c>
      <c r="B187" s="76"/>
      <c r="C187" s="76">
        <v>33012</v>
      </c>
      <c r="D187" s="76">
        <v>33012</v>
      </c>
      <c r="E187" s="78">
        <f t="shared" si="8"/>
        <v>100</v>
      </c>
      <c r="F187" s="76">
        <f t="shared" si="9"/>
        <v>33012</v>
      </c>
      <c r="G187" s="78"/>
    </row>
    <row r="188" spans="1:7" ht="64.5">
      <c r="A188" s="48" t="s">
        <v>171</v>
      </c>
      <c r="B188" s="76">
        <v>39633</v>
      </c>
      <c r="C188" s="76">
        <v>68631</v>
      </c>
      <c r="D188" s="76">
        <v>68629</v>
      </c>
      <c r="E188" s="78">
        <f t="shared" si="8"/>
        <v>99.997085864988122</v>
      </c>
      <c r="F188" s="76">
        <f t="shared" si="9"/>
        <v>28996</v>
      </c>
      <c r="G188" s="78">
        <f t="shared" si="10"/>
        <v>173.16125451013045</v>
      </c>
    </row>
    <row r="189" spans="1:7" ht="26.25">
      <c r="A189" s="48" t="s">
        <v>172</v>
      </c>
      <c r="B189" s="76"/>
      <c r="C189" s="76">
        <v>33500</v>
      </c>
      <c r="D189" s="76">
        <v>33500</v>
      </c>
      <c r="E189" s="78">
        <f t="shared" si="8"/>
        <v>100</v>
      </c>
      <c r="F189" s="76">
        <f t="shared" si="9"/>
        <v>33500</v>
      </c>
      <c r="G189" s="78"/>
    </row>
    <row r="190" spans="1:7" ht="51.75">
      <c r="A190" s="48" t="s">
        <v>173</v>
      </c>
      <c r="B190" s="76"/>
      <c r="C190" s="76">
        <v>51940</v>
      </c>
      <c r="D190" s="76">
        <v>51940</v>
      </c>
      <c r="E190" s="78">
        <f t="shared" si="8"/>
        <v>100</v>
      </c>
      <c r="F190" s="76">
        <f t="shared" si="9"/>
        <v>51940</v>
      </c>
      <c r="G190" s="78"/>
    </row>
    <row r="191" spans="1:7" ht="64.5">
      <c r="A191" s="48" t="s">
        <v>174</v>
      </c>
      <c r="B191" s="76">
        <v>9146</v>
      </c>
      <c r="C191" s="76">
        <v>13014</v>
      </c>
      <c r="D191" s="76">
        <v>12736</v>
      </c>
      <c r="E191" s="78">
        <f t="shared" si="8"/>
        <v>97.86383894267712</v>
      </c>
      <c r="F191" s="76">
        <f t="shared" si="9"/>
        <v>3590</v>
      </c>
      <c r="G191" s="78">
        <f t="shared" si="10"/>
        <v>139.25213207959763</v>
      </c>
    </row>
    <row r="192" spans="1:7" ht="26.25">
      <c r="A192" s="48" t="s">
        <v>175</v>
      </c>
      <c r="B192" s="76">
        <v>74</v>
      </c>
      <c r="C192" s="76"/>
      <c r="D192" s="76"/>
      <c r="E192" s="78"/>
      <c r="F192" s="76">
        <f t="shared" si="9"/>
        <v>-74</v>
      </c>
      <c r="G192" s="78">
        <f t="shared" si="10"/>
        <v>0</v>
      </c>
    </row>
    <row r="193" spans="1:7" ht="26.25">
      <c r="A193" s="48" t="s">
        <v>176</v>
      </c>
      <c r="B193" s="76">
        <v>1397953</v>
      </c>
      <c r="C193" s="76">
        <v>1853529</v>
      </c>
      <c r="D193" s="76">
        <v>1844460</v>
      </c>
      <c r="E193" s="78">
        <f t="shared" si="8"/>
        <v>99.510717123929538</v>
      </c>
      <c r="F193" s="76">
        <f t="shared" si="9"/>
        <v>446507</v>
      </c>
      <c r="G193" s="78">
        <f t="shared" si="10"/>
        <v>131.94005807062183</v>
      </c>
    </row>
    <row r="194" spans="1:7" ht="64.5">
      <c r="A194" s="48" t="s">
        <v>177</v>
      </c>
      <c r="B194" s="76">
        <v>46179</v>
      </c>
      <c r="C194" s="76">
        <v>41080</v>
      </c>
      <c r="D194" s="76">
        <v>41080</v>
      </c>
      <c r="E194" s="78">
        <f t="shared" si="8"/>
        <v>100</v>
      </c>
      <c r="F194" s="76">
        <f t="shared" si="9"/>
        <v>-5099</v>
      </c>
      <c r="G194" s="78">
        <f t="shared" si="10"/>
        <v>88.958184456138071</v>
      </c>
    </row>
    <row r="195" spans="1:7" ht="39">
      <c r="A195" s="48" t="s">
        <v>256</v>
      </c>
      <c r="B195" s="76">
        <v>42439</v>
      </c>
      <c r="C195" s="76"/>
      <c r="D195" s="76"/>
      <c r="E195" s="78"/>
      <c r="F195" s="76">
        <f t="shared" si="9"/>
        <v>-42439</v>
      </c>
      <c r="G195" s="78">
        <f t="shared" si="10"/>
        <v>0</v>
      </c>
    </row>
    <row r="196" spans="1:7" ht="64.5">
      <c r="A196" s="48" t="s">
        <v>178</v>
      </c>
      <c r="B196" s="76">
        <v>50518</v>
      </c>
      <c r="C196" s="76"/>
      <c r="D196" s="76"/>
      <c r="E196" s="78"/>
      <c r="F196" s="76">
        <f t="shared" si="9"/>
        <v>-50518</v>
      </c>
      <c r="G196" s="78">
        <f t="shared" si="10"/>
        <v>0</v>
      </c>
    </row>
    <row r="197" spans="1:7" ht="77.25">
      <c r="A197" s="48" t="s">
        <v>179</v>
      </c>
      <c r="B197" s="76">
        <v>347154</v>
      </c>
      <c r="C197" s="76">
        <v>464090</v>
      </c>
      <c r="D197" s="76">
        <v>458554</v>
      </c>
      <c r="E197" s="78">
        <f t="shared" si="8"/>
        <v>98.807127927772626</v>
      </c>
      <c r="F197" s="76">
        <f t="shared" si="9"/>
        <v>111400</v>
      </c>
      <c r="G197" s="78">
        <f t="shared" si="10"/>
        <v>132.08950494593176</v>
      </c>
    </row>
    <row r="198" spans="1:7" ht="77.25">
      <c r="A198" s="48" t="s">
        <v>180</v>
      </c>
      <c r="B198" s="76">
        <v>426467</v>
      </c>
      <c r="C198" s="76">
        <v>164664</v>
      </c>
      <c r="D198" s="76">
        <v>164664</v>
      </c>
      <c r="E198" s="78">
        <f t="shared" si="8"/>
        <v>100</v>
      </c>
      <c r="F198" s="76">
        <f t="shared" si="9"/>
        <v>-261803</v>
      </c>
      <c r="G198" s="78">
        <f t="shared" si="10"/>
        <v>38.611193832113621</v>
      </c>
    </row>
    <row r="199" spans="1:7" ht="51.75">
      <c r="A199" s="48" t="s">
        <v>181</v>
      </c>
      <c r="B199" s="76">
        <v>1453463</v>
      </c>
      <c r="C199" s="76">
        <v>2280473</v>
      </c>
      <c r="D199" s="76">
        <v>721380</v>
      </c>
      <c r="E199" s="78">
        <f t="shared" si="8"/>
        <v>31.632911242536089</v>
      </c>
      <c r="F199" s="76">
        <f t="shared" si="9"/>
        <v>-732083</v>
      </c>
      <c r="G199" s="78">
        <f t="shared" si="10"/>
        <v>49.631810372881866</v>
      </c>
    </row>
    <row r="200" spans="1:7" ht="51.75">
      <c r="A200" s="48" t="s">
        <v>182</v>
      </c>
      <c r="B200" s="76"/>
      <c r="C200" s="76">
        <v>362571</v>
      </c>
      <c r="D200" s="76">
        <v>369872</v>
      </c>
      <c r="E200" s="78">
        <f t="shared" si="8"/>
        <v>102.0136745630511</v>
      </c>
      <c r="F200" s="76">
        <f t="shared" si="9"/>
        <v>369872</v>
      </c>
      <c r="G200" s="78"/>
    </row>
    <row r="201" spans="1:7" ht="39">
      <c r="A201" s="48" t="s">
        <v>183</v>
      </c>
      <c r="B201" s="76"/>
      <c r="C201" s="76">
        <v>112417</v>
      </c>
      <c r="D201" s="76">
        <v>390817</v>
      </c>
      <c r="E201" s="78">
        <f t="shared" si="8"/>
        <v>347.64937687360452</v>
      </c>
      <c r="F201" s="76">
        <f t="shared" si="9"/>
        <v>390817</v>
      </c>
      <c r="G201" s="78"/>
    </row>
    <row r="202" spans="1:7" ht="39">
      <c r="A202" s="48" t="s">
        <v>184</v>
      </c>
      <c r="B202" s="76"/>
      <c r="C202" s="76">
        <v>376</v>
      </c>
      <c r="D202" s="76"/>
      <c r="E202" s="78">
        <f t="shared" si="8"/>
        <v>0</v>
      </c>
      <c r="F202" s="76">
        <f t="shared" si="9"/>
        <v>0</v>
      </c>
      <c r="G202" s="78"/>
    </row>
    <row r="203" spans="1:7">
      <c r="A203" s="48" t="s">
        <v>185</v>
      </c>
      <c r="B203" s="76"/>
      <c r="C203" s="76">
        <v>45814</v>
      </c>
      <c r="D203" s="76">
        <v>11139</v>
      </c>
      <c r="E203" s="78">
        <f t="shared" si="8"/>
        <v>24.313528615706989</v>
      </c>
      <c r="F203" s="76">
        <f t="shared" si="9"/>
        <v>11139</v>
      </c>
      <c r="G203" s="78"/>
    </row>
    <row r="204" spans="1:7" ht="27">
      <c r="A204" s="49" t="s">
        <v>186</v>
      </c>
      <c r="B204" s="74">
        <v>2644958</v>
      </c>
      <c r="C204" s="74">
        <v>1679893</v>
      </c>
      <c r="D204" s="74">
        <v>1527740</v>
      </c>
      <c r="E204" s="73">
        <f t="shared" si="8"/>
        <v>90.942696945579272</v>
      </c>
      <c r="F204" s="71">
        <f t="shared" si="9"/>
        <v>-1117218</v>
      </c>
      <c r="G204" s="73">
        <f t="shared" si="10"/>
        <v>57.760463493182122</v>
      </c>
    </row>
    <row r="205" spans="1:7" ht="51.75">
      <c r="A205" s="48" t="s">
        <v>187</v>
      </c>
      <c r="B205" s="74"/>
      <c r="C205" s="76">
        <v>1757</v>
      </c>
      <c r="D205" s="74"/>
      <c r="E205" s="78">
        <f t="shared" si="8"/>
        <v>0</v>
      </c>
      <c r="F205" s="76">
        <f t="shared" si="9"/>
        <v>0</v>
      </c>
      <c r="G205" s="78"/>
    </row>
    <row r="206" spans="1:7" ht="64.5">
      <c r="A206" s="48" t="s">
        <v>188</v>
      </c>
      <c r="B206" s="74"/>
      <c r="C206" s="76"/>
      <c r="D206" s="74"/>
      <c r="E206" s="78"/>
      <c r="F206" s="76">
        <f t="shared" si="9"/>
        <v>0</v>
      </c>
      <c r="G206" s="78"/>
    </row>
    <row r="207" spans="1:7" ht="39">
      <c r="A207" s="48" t="s">
        <v>189</v>
      </c>
      <c r="B207" s="76">
        <v>34982</v>
      </c>
      <c r="C207" s="76">
        <v>39861</v>
      </c>
      <c r="D207" s="76">
        <v>39861</v>
      </c>
      <c r="E207" s="78">
        <f t="shared" si="8"/>
        <v>100</v>
      </c>
      <c r="F207" s="76">
        <f t="shared" si="9"/>
        <v>4879</v>
      </c>
      <c r="G207" s="78">
        <f t="shared" si="10"/>
        <v>113.94717283174205</v>
      </c>
    </row>
    <row r="208" spans="1:7" ht="51.75">
      <c r="A208" s="48" t="s">
        <v>190</v>
      </c>
      <c r="B208" s="76">
        <v>2872</v>
      </c>
      <c r="C208" s="76"/>
      <c r="D208" s="76"/>
      <c r="E208" s="78"/>
      <c r="F208" s="76">
        <f t="shared" si="9"/>
        <v>-2872</v>
      </c>
      <c r="G208" s="78">
        <f t="shared" si="10"/>
        <v>0</v>
      </c>
    </row>
    <row r="209" spans="1:7" ht="39">
      <c r="A209" s="48" t="s">
        <v>191</v>
      </c>
      <c r="B209" s="76">
        <v>26598</v>
      </c>
      <c r="C209" s="76">
        <v>33695</v>
      </c>
      <c r="D209" s="76">
        <v>32843</v>
      </c>
      <c r="E209" s="78">
        <f t="shared" si="8"/>
        <v>97.471434930998669</v>
      </c>
      <c r="F209" s="76">
        <f t="shared" si="9"/>
        <v>6245</v>
      </c>
      <c r="G209" s="78">
        <f t="shared" si="10"/>
        <v>123.47920896307994</v>
      </c>
    </row>
    <row r="210" spans="1:7" ht="39">
      <c r="A210" s="48" t="s">
        <v>192</v>
      </c>
      <c r="B210" s="76">
        <v>66447</v>
      </c>
      <c r="C210" s="76">
        <v>72176</v>
      </c>
      <c r="D210" s="76">
        <v>72147</v>
      </c>
      <c r="E210" s="78">
        <f t="shared" si="8"/>
        <v>99.959820438927068</v>
      </c>
      <c r="F210" s="76">
        <f t="shared" si="9"/>
        <v>5700</v>
      </c>
      <c r="G210" s="78">
        <f t="shared" si="10"/>
        <v>108.57826538444174</v>
      </c>
    </row>
    <row r="211" spans="1:7" ht="90">
      <c r="A211" s="48" t="s">
        <v>193</v>
      </c>
      <c r="B211" s="76">
        <v>27282</v>
      </c>
      <c r="C211" s="76">
        <v>19502</v>
      </c>
      <c r="D211" s="76">
        <v>7875</v>
      </c>
      <c r="E211" s="78">
        <f t="shared" si="8"/>
        <v>40.380473797559226</v>
      </c>
      <c r="F211" s="76">
        <f t="shared" si="9"/>
        <v>-19407</v>
      </c>
      <c r="G211" s="78">
        <f t="shared" si="10"/>
        <v>28.865185836815481</v>
      </c>
    </row>
    <row r="212" spans="1:7" ht="51.75">
      <c r="A212" s="48" t="s">
        <v>194</v>
      </c>
      <c r="B212" s="76">
        <v>3238</v>
      </c>
      <c r="C212" s="76">
        <v>2961</v>
      </c>
      <c r="D212" s="76">
        <v>2625</v>
      </c>
      <c r="E212" s="78">
        <f t="shared" si="8"/>
        <v>88.652482269503537</v>
      </c>
      <c r="F212" s="76">
        <f t="shared" si="9"/>
        <v>-613</v>
      </c>
      <c r="G212" s="78">
        <f t="shared" si="10"/>
        <v>81.068560840024702</v>
      </c>
    </row>
    <row r="213" spans="1:7" ht="64.5">
      <c r="A213" s="48" t="s">
        <v>195</v>
      </c>
      <c r="B213" s="76">
        <v>13781</v>
      </c>
      <c r="C213" s="76">
        <v>2647</v>
      </c>
      <c r="D213" s="76">
        <v>2641</v>
      </c>
      <c r="E213" s="78">
        <f t="shared" si="8"/>
        <v>99.77332829618436</v>
      </c>
      <c r="F213" s="76">
        <f t="shared" si="9"/>
        <v>-11140</v>
      </c>
      <c r="G213" s="78">
        <f t="shared" si="10"/>
        <v>19.164066468325956</v>
      </c>
    </row>
    <row r="214" spans="1:7" ht="51.75">
      <c r="A214" s="48" t="s">
        <v>196</v>
      </c>
      <c r="B214" s="76">
        <v>97580</v>
      </c>
      <c r="C214" s="76">
        <v>105169</v>
      </c>
      <c r="D214" s="76">
        <v>101565</v>
      </c>
      <c r="E214" s="78">
        <f t="shared" si="8"/>
        <v>96.573134668961387</v>
      </c>
      <c r="F214" s="76">
        <f t="shared" si="9"/>
        <v>3985</v>
      </c>
      <c r="G214" s="78">
        <f t="shared" si="10"/>
        <v>104.0838286534126</v>
      </c>
    </row>
    <row r="215" spans="1:7" ht="77.25">
      <c r="A215" s="48" t="s">
        <v>197</v>
      </c>
      <c r="B215" s="76">
        <v>71</v>
      </c>
      <c r="C215" s="76">
        <v>134</v>
      </c>
      <c r="D215" s="76">
        <v>75</v>
      </c>
      <c r="E215" s="78">
        <f t="shared" si="8"/>
        <v>55.970149253731336</v>
      </c>
      <c r="F215" s="76">
        <f t="shared" si="9"/>
        <v>4</v>
      </c>
      <c r="G215" s="78">
        <f t="shared" si="10"/>
        <v>105.63380281690141</v>
      </c>
    </row>
    <row r="216" spans="1:7" ht="26.25">
      <c r="A216" s="48" t="s">
        <v>198</v>
      </c>
      <c r="B216" s="76">
        <v>547787</v>
      </c>
      <c r="C216" s="76">
        <v>595563</v>
      </c>
      <c r="D216" s="76">
        <v>585278</v>
      </c>
      <c r="E216" s="78">
        <f t="shared" si="8"/>
        <v>98.273062631493218</v>
      </c>
      <c r="F216" s="76">
        <f t="shared" si="9"/>
        <v>37491</v>
      </c>
      <c r="G216" s="78">
        <f t="shared" si="10"/>
        <v>106.84408355802529</v>
      </c>
    </row>
    <row r="217" spans="1:7" ht="77.25">
      <c r="A217" s="48" t="s">
        <v>199</v>
      </c>
      <c r="B217" s="76">
        <v>294597</v>
      </c>
      <c r="C217" s="76">
        <v>250641</v>
      </c>
      <c r="D217" s="76">
        <v>229214</v>
      </c>
      <c r="E217" s="78">
        <f t="shared" si="8"/>
        <v>91.451119330037784</v>
      </c>
      <c r="F217" s="76">
        <f t="shared" si="9"/>
        <v>-65383</v>
      </c>
      <c r="G217" s="78">
        <f t="shared" si="10"/>
        <v>77.805951859659132</v>
      </c>
    </row>
    <row r="218" spans="1:7" ht="39">
      <c r="A218" s="48" t="s">
        <v>200</v>
      </c>
      <c r="B218" s="76"/>
      <c r="C218" s="76">
        <v>3648</v>
      </c>
      <c r="D218" s="76"/>
      <c r="E218" s="78">
        <f t="shared" si="8"/>
        <v>0</v>
      </c>
      <c r="F218" s="76">
        <f t="shared" si="9"/>
        <v>0</v>
      </c>
      <c r="G218" s="78"/>
    </row>
    <row r="219" spans="1:7" ht="115.5">
      <c r="A219" s="48" t="s">
        <v>201</v>
      </c>
      <c r="B219" s="76"/>
      <c r="C219" s="76">
        <v>17325</v>
      </c>
      <c r="D219" s="76"/>
      <c r="E219" s="78">
        <f t="shared" si="8"/>
        <v>0</v>
      </c>
      <c r="F219" s="76">
        <f t="shared" si="9"/>
        <v>0</v>
      </c>
      <c r="G219" s="78"/>
    </row>
    <row r="220" spans="1:7" ht="26.25">
      <c r="A220" s="48" t="s">
        <v>202</v>
      </c>
      <c r="B220" s="76">
        <v>10857</v>
      </c>
      <c r="C220" s="76">
        <v>19669</v>
      </c>
      <c r="D220" s="76">
        <v>19669</v>
      </c>
      <c r="E220" s="78">
        <f t="shared" si="8"/>
        <v>100</v>
      </c>
      <c r="F220" s="76">
        <f t="shared" si="9"/>
        <v>8812</v>
      </c>
      <c r="G220" s="78">
        <f t="shared" si="10"/>
        <v>181.16422584507688</v>
      </c>
    </row>
    <row r="221" spans="1:7" ht="26.25">
      <c r="A221" s="48" t="s">
        <v>203</v>
      </c>
      <c r="B221" s="76">
        <v>8173</v>
      </c>
      <c r="C221" s="76">
        <v>6888</v>
      </c>
      <c r="D221" s="76">
        <v>6888</v>
      </c>
      <c r="E221" s="78">
        <f t="shared" si="8"/>
        <v>100</v>
      </c>
      <c r="F221" s="76">
        <f t="shared" si="9"/>
        <v>-1285</v>
      </c>
      <c r="G221" s="78">
        <f t="shared" si="10"/>
        <v>84.277499082344306</v>
      </c>
    </row>
    <row r="222" spans="1:7" ht="64.5">
      <c r="A222" s="48" t="s">
        <v>204</v>
      </c>
      <c r="B222" s="76">
        <v>3236</v>
      </c>
      <c r="C222" s="76"/>
      <c r="D222" s="76"/>
      <c r="E222" s="78"/>
      <c r="F222" s="76">
        <f t="shared" si="9"/>
        <v>-3236</v>
      </c>
      <c r="G222" s="78">
        <f t="shared" si="10"/>
        <v>0</v>
      </c>
    </row>
    <row r="223" spans="1:7" ht="26.25">
      <c r="A223" s="48" t="s">
        <v>205</v>
      </c>
      <c r="B223" s="76"/>
      <c r="C223" s="76">
        <v>278</v>
      </c>
      <c r="D223" s="76">
        <v>278</v>
      </c>
      <c r="E223" s="78">
        <f t="shared" si="8"/>
        <v>100</v>
      </c>
      <c r="F223" s="76">
        <f t="shared" si="9"/>
        <v>278</v>
      </c>
      <c r="G223" s="78"/>
    </row>
    <row r="224" spans="1:7" ht="77.25">
      <c r="A224" s="48" t="s">
        <v>206</v>
      </c>
      <c r="B224" s="76">
        <v>24559</v>
      </c>
      <c r="C224" s="76"/>
      <c r="D224" s="76"/>
      <c r="E224" s="78"/>
      <c r="F224" s="76">
        <f t="shared" si="9"/>
        <v>-24559</v>
      </c>
      <c r="G224" s="78">
        <f t="shared" si="10"/>
        <v>0</v>
      </c>
    </row>
    <row r="225" spans="1:7" ht="90">
      <c r="A225" s="48" t="s">
        <v>207</v>
      </c>
      <c r="B225" s="76">
        <v>311851</v>
      </c>
      <c r="C225" s="76">
        <v>343592</v>
      </c>
      <c r="D225" s="76">
        <v>343533</v>
      </c>
      <c r="E225" s="78">
        <f t="shared" si="8"/>
        <v>99.982828470977196</v>
      </c>
      <c r="F225" s="76">
        <f t="shared" si="9"/>
        <v>31682</v>
      </c>
      <c r="G225" s="78">
        <f t="shared" si="10"/>
        <v>110.1593389150588</v>
      </c>
    </row>
    <row r="226" spans="1:7" ht="39">
      <c r="A226" s="48" t="s">
        <v>208</v>
      </c>
      <c r="B226" s="76">
        <v>1093112</v>
      </c>
      <c r="C226" s="80"/>
      <c r="D226" s="76"/>
      <c r="E226" s="78"/>
      <c r="F226" s="76">
        <f t="shared" si="9"/>
        <v>-1093112</v>
      </c>
      <c r="G226" s="78">
        <f t="shared" si="10"/>
        <v>0</v>
      </c>
    </row>
    <row r="227" spans="1:7" ht="26.25">
      <c r="A227" s="48" t="s">
        <v>209</v>
      </c>
      <c r="B227" s="76">
        <v>77935</v>
      </c>
      <c r="C227" s="76">
        <v>83328</v>
      </c>
      <c r="D227" s="76">
        <v>83248</v>
      </c>
      <c r="E227" s="78">
        <f t="shared" si="8"/>
        <v>99.903993855606757</v>
      </c>
      <c r="F227" s="76">
        <f t="shared" si="9"/>
        <v>5313</v>
      </c>
      <c r="G227" s="78">
        <f t="shared" si="10"/>
        <v>106.81721947776994</v>
      </c>
    </row>
    <row r="228" spans="1:7">
      <c r="A228" s="48" t="s">
        <v>210</v>
      </c>
      <c r="B228" s="76"/>
      <c r="C228" s="76">
        <v>81059</v>
      </c>
      <c r="D228" s="76"/>
      <c r="E228" s="78">
        <f t="shared" si="8"/>
        <v>0</v>
      </c>
      <c r="F228" s="76">
        <f t="shared" si="9"/>
        <v>0</v>
      </c>
      <c r="G228" s="78"/>
    </row>
    <row r="229" spans="1:7">
      <c r="A229" s="47" t="s">
        <v>211</v>
      </c>
      <c r="B229" s="74">
        <v>7397279</v>
      </c>
      <c r="C229" s="74">
        <v>4145868</v>
      </c>
      <c r="D229" s="74">
        <v>7477183</v>
      </c>
      <c r="E229" s="78">
        <f t="shared" si="8"/>
        <v>180.35265473961061</v>
      </c>
      <c r="F229" s="76">
        <f t="shared" si="9"/>
        <v>79904</v>
      </c>
      <c r="G229" s="78">
        <f t="shared" si="10"/>
        <v>101.08018096924557</v>
      </c>
    </row>
    <row r="230" spans="1:7" ht="51.75">
      <c r="A230" s="48" t="s">
        <v>212</v>
      </c>
      <c r="B230" s="76"/>
      <c r="C230" s="76">
        <v>26</v>
      </c>
      <c r="D230" s="76"/>
      <c r="E230" s="78">
        <f t="shared" si="8"/>
        <v>0</v>
      </c>
      <c r="F230" s="76">
        <f t="shared" si="9"/>
        <v>0</v>
      </c>
      <c r="G230" s="78"/>
    </row>
    <row r="231" spans="1:7" ht="192">
      <c r="A231" s="48" t="s">
        <v>213</v>
      </c>
      <c r="B231" s="76"/>
      <c r="C231" s="76">
        <v>64000</v>
      </c>
      <c r="D231" s="76">
        <v>63150</v>
      </c>
      <c r="E231" s="78">
        <f t="shared" si="8"/>
        <v>98.671875</v>
      </c>
      <c r="F231" s="76">
        <f t="shared" si="9"/>
        <v>63150</v>
      </c>
      <c r="G231" s="78"/>
    </row>
    <row r="232" spans="1:7" ht="102.75">
      <c r="A232" s="48" t="s">
        <v>214</v>
      </c>
      <c r="B232" s="76"/>
      <c r="C232" s="76">
        <v>2032</v>
      </c>
      <c r="D232" s="76">
        <v>1804</v>
      </c>
      <c r="E232" s="78">
        <f t="shared" si="8"/>
        <v>88.779527559055111</v>
      </c>
      <c r="F232" s="76">
        <f t="shared" si="9"/>
        <v>1804</v>
      </c>
      <c r="G232" s="78"/>
    </row>
    <row r="233" spans="1:7" ht="51.75">
      <c r="A233" s="48" t="s">
        <v>215</v>
      </c>
      <c r="B233" s="76">
        <v>14247</v>
      </c>
      <c r="C233" s="76">
        <v>11335</v>
      </c>
      <c r="D233" s="76">
        <v>13615</v>
      </c>
      <c r="E233" s="78">
        <f t="shared" ref="E233:E270" si="11">D233/C233*100</f>
        <v>120.11468901632112</v>
      </c>
      <c r="F233" s="76">
        <f t="shared" ref="F233:F270" si="12">D233-B233</f>
        <v>-632</v>
      </c>
      <c r="G233" s="78">
        <f t="shared" ref="G233:G270" si="13">D233/B233*100</f>
        <v>95.563978381413634</v>
      </c>
    </row>
    <row r="234" spans="1:7" ht="51.75">
      <c r="A234" s="48" t="s">
        <v>216</v>
      </c>
      <c r="B234" s="76">
        <v>4520</v>
      </c>
      <c r="C234" s="81">
        <v>3614</v>
      </c>
      <c r="D234" s="76">
        <v>4620</v>
      </c>
      <c r="E234" s="78">
        <f t="shared" si="11"/>
        <v>127.83619258439403</v>
      </c>
      <c r="F234" s="76">
        <f t="shared" si="12"/>
        <v>100</v>
      </c>
      <c r="G234" s="78">
        <f t="shared" si="13"/>
        <v>102.21238938053096</v>
      </c>
    </row>
    <row r="235" spans="1:7" ht="39">
      <c r="A235" s="48" t="s">
        <v>217</v>
      </c>
      <c r="B235" s="76">
        <v>101092</v>
      </c>
      <c r="C235" s="76">
        <v>99102</v>
      </c>
      <c r="D235" s="76">
        <v>99079</v>
      </c>
      <c r="E235" s="78">
        <f t="shared" si="11"/>
        <v>99.976791588464408</v>
      </c>
      <c r="F235" s="76">
        <f t="shared" si="12"/>
        <v>-2013</v>
      </c>
      <c r="G235" s="78">
        <f t="shared" si="13"/>
        <v>98.008744509951327</v>
      </c>
    </row>
    <row r="236" spans="1:7" ht="51.75">
      <c r="A236" s="48" t="s">
        <v>218</v>
      </c>
      <c r="B236" s="76">
        <v>188142</v>
      </c>
      <c r="C236" s="76">
        <v>35430</v>
      </c>
      <c r="D236" s="76">
        <v>35430</v>
      </c>
      <c r="E236" s="78">
        <f t="shared" si="11"/>
        <v>100</v>
      </c>
      <c r="F236" s="76">
        <f t="shared" si="12"/>
        <v>-152712</v>
      </c>
      <c r="G236" s="78">
        <f t="shared" si="13"/>
        <v>18.831520872532447</v>
      </c>
    </row>
    <row r="237" spans="1:7" ht="39">
      <c r="A237" s="48" t="s">
        <v>219</v>
      </c>
      <c r="B237" s="76">
        <v>145025</v>
      </c>
      <c r="C237" s="76">
        <v>44432</v>
      </c>
      <c r="D237" s="76">
        <v>44432</v>
      </c>
      <c r="E237" s="78">
        <f t="shared" si="11"/>
        <v>100</v>
      </c>
      <c r="F237" s="76">
        <f t="shared" si="12"/>
        <v>-100593</v>
      </c>
      <c r="G237" s="78">
        <f t="shared" si="13"/>
        <v>30.63747629719014</v>
      </c>
    </row>
    <row r="238" spans="1:7" ht="64.5">
      <c r="A238" s="48" t="s">
        <v>220</v>
      </c>
      <c r="B238" s="76">
        <v>210</v>
      </c>
      <c r="C238" s="76">
        <v>180</v>
      </c>
      <c r="D238" s="76">
        <v>160</v>
      </c>
      <c r="E238" s="78">
        <f t="shared" si="11"/>
        <v>88.888888888888886</v>
      </c>
      <c r="F238" s="76">
        <f t="shared" si="12"/>
        <v>-50</v>
      </c>
      <c r="G238" s="78">
        <f t="shared" si="13"/>
        <v>76.19047619047619</v>
      </c>
    </row>
    <row r="239" spans="1:7" ht="192">
      <c r="A239" s="48" t="s">
        <v>221</v>
      </c>
      <c r="B239" s="76">
        <v>3629</v>
      </c>
      <c r="C239" s="76">
        <v>3483</v>
      </c>
      <c r="D239" s="76">
        <v>3483</v>
      </c>
      <c r="E239" s="78">
        <f t="shared" si="11"/>
        <v>100</v>
      </c>
      <c r="F239" s="76">
        <f t="shared" si="12"/>
        <v>-146</v>
      </c>
      <c r="G239" s="78">
        <f t="shared" si="13"/>
        <v>95.976853127583368</v>
      </c>
    </row>
    <row r="240" spans="1:7" ht="39">
      <c r="A240" s="48" t="s">
        <v>222</v>
      </c>
      <c r="B240" s="76">
        <v>19440</v>
      </c>
      <c r="C240" s="76">
        <v>22525</v>
      </c>
      <c r="D240" s="76">
        <v>22525</v>
      </c>
      <c r="E240" s="78">
        <f t="shared" si="11"/>
        <v>100</v>
      </c>
      <c r="F240" s="76">
        <f t="shared" si="12"/>
        <v>3085</v>
      </c>
      <c r="G240" s="78">
        <f t="shared" si="13"/>
        <v>115.86934156378601</v>
      </c>
    </row>
    <row r="241" spans="1:7" ht="64.5">
      <c r="A241" s="48" t="s">
        <v>223</v>
      </c>
      <c r="B241" s="76"/>
      <c r="C241" s="76">
        <v>5657</v>
      </c>
      <c r="D241" s="76">
        <v>5657</v>
      </c>
      <c r="E241" s="78">
        <f t="shared" si="11"/>
        <v>100</v>
      </c>
      <c r="F241" s="76">
        <f t="shared" si="12"/>
        <v>5657</v>
      </c>
      <c r="G241" s="78"/>
    </row>
    <row r="242" spans="1:7" ht="77.25">
      <c r="A242" s="48" t="s">
        <v>224</v>
      </c>
      <c r="B242" s="76"/>
      <c r="C242" s="76">
        <v>15519</v>
      </c>
      <c r="D242" s="76">
        <v>15519</v>
      </c>
      <c r="E242" s="78">
        <f t="shared" si="11"/>
        <v>100</v>
      </c>
      <c r="F242" s="76">
        <f t="shared" si="12"/>
        <v>15519</v>
      </c>
      <c r="G242" s="78"/>
    </row>
    <row r="243" spans="1:7" ht="77.25">
      <c r="A243" s="48" t="s">
        <v>225</v>
      </c>
      <c r="B243" s="76"/>
      <c r="C243" s="76">
        <v>12112</v>
      </c>
      <c r="D243" s="76">
        <v>12111</v>
      </c>
      <c r="E243" s="78">
        <f t="shared" si="11"/>
        <v>99.991743725231174</v>
      </c>
      <c r="F243" s="76">
        <f t="shared" si="12"/>
        <v>12111</v>
      </c>
      <c r="G243" s="78"/>
    </row>
    <row r="244" spans="1:7" ht="115.5">
      <c r="A244" s="48" t="s">
        <v>226</v>
      </c>
      <c r="B244" s="76">
        <v>635209</v>
      </c>
      <c r="C244" s="76">
        <v>657848</v>
      </c>
      <c r="D244" s="76">
        <v>628105</v>
      </c>
      <c r="E244" s="78">
        <f t="shared" si="11"/>
        <v>95.478742809889212</v>
      </c>
      <c r="F244" s="76">
        <f t="shared" si="12"/>
        <v>-7104</v>
      </c>
      <c r="G244" s="78">
        <f t="shared" si="13"/>
        <v>98.881627936631872</v>
      </c>
    </row>
    <row r="245" spans="1:7" ht="64.5">
      <c r="A245" s="48" t="s">
        <v>227</v>
      </c>
      <c r="B245" s="76">
        <v>7572</v>
      </c>
      <c r="C245" s="76"/>
      <c r="D245" s="76"/>
      <c r="E245" s="78"/>
      <c r="F245" s="76">
        <f t="shared" si="12"/>
        <v>-7572</v>
      </c>
      <c r="G245" s="78">
        <f t="shared" si="13"/>
        <v>0</v>
      </c>
    </row>
    <row r="246" spans="1:7" ht="128.25">
      <c r="A246" s="48" t="s">
        <v>228</v>
      </c>
      <c r="B246" s="76">
        <v>63342</v>
      </c>
      <c r="C246" s="76">
        <v>65386</v>
      </c>
      <c r="D246" s="76">
        <v>61517</v>
      </c>
      <c r="E246" s="78">
        <f t="shared" si="11"/>
        <v>94.082831187104276</v>
      </c>
      <c r="F246" s="76">
        <f t="shared" si="12"/>
        <v>-1825</v>
      </c>
      <c r="G246" s="78">
        <f t="shared" si="13"/>
        <v>97.118815320008849</v>
      </c>
    </row>
    <row r="247" spans="1:7" ht="77.25">
      <c r="A247" s="48" t="s">
        <v>229</v>
      </c>
      <c r="B247" s="76">
        <v>951258</v>
      </c>
      <c r="C247" s="76">
        <v>773686</v>
      </c>
      <c r="D247" s="76">
        <v>1296212</v>
      </c>
      <c r="E247" s="78">
        <f t="shared" si="11"/>
        <v>167.53721794112857</v>
      </c>
      <c r="F247" s="76">
        <f t="shared" si="12"/>
        <v>344954</v>
      </c>
      <c r="G247" s="78">
        <f t="shared" si="13"/>
        <v>136.26292761795435</v>
      </c>
    </row>
    <row r="248" spans="1:7" ht="26.25">
      <c r="A248" s="48" t="s">
        <v>230</v>
      </c>
      <c r="B248" s="76">
        <v>357790</v>
      </c>
      <c r="C248" s="76"/>
      <c r="D248" s="76"/>
      <c r="E248" s="78"/>
      <c r="F248" s="76">
        <f t="shared" si="12"/>
        <v>-357790</v>
      </c>
      <c r="G248" s="78">
        <f t="shared" si="13"/>
        <v>0</v>
      </c>
    </row>
    <row r="249" spans="1:7" ht="77.25">
      <c r="A249" s="48" t="s">
        <v>231</v>
      </c>
      <c r="B249" s="76">
        <v>244237</v>
      </c>
      <c r="C249" s="76">
        <v>62200</v>
      </c>
      <c r="D249" s="76">
        <v>62200</v>
      </c>
      <c r="E249" s="78">
        <f t="shared" si="11"/>
        <v>100</v>
      </c>
      <c r="F249" s="76">
        <f t="shared" si="12"/>
        <v>-182037</v>
      </c>
      <c r="G249" s="78">
        <f t="shared" si="13"/>
        <v>25.46706682443692</v>
      </c>
    </row>
    <row r="250" spans="1:7" ht="192">
      <c r="A250" s="48" t="s">
        <v>232</v>
      </c>
      <c r="B250" s="76">
        <v>32346</v>
      </c>
      <c r="C250" s="76">
        <v>21106</v>
      </c>
      <c r="D250" s="76">
        <v>7333</v>
      </c>
      <c r="E250" s="78">
        <f t="shared" si="11"/>
        <v>34.743674784421493</v>
      </c>
      <c r="F250" s="76">
        <f t="shared" si="12"/>
        <v>-25013</v>
      </c>
      <c r="G250" s="78">
        <f t="shared" si="13"/>
        <v>22.670500216410066</v>
      </c>
    </row>
    <row r="251" spans="1:7" ht="64.5">
      <c r="A251" s="48" t="s">
        <v>233</v>
      </c>
      <c r="B251" s="76">
        <v>157768</v>
      </c>
      <c r="C251" s="76">
        <v>315000</v>
      </c>
      <c r="D251" s="76">
        <v>315000</v>
      </c>
      <c r="E251" s="78">
        <f t="shared" si="11"/>
        <v>100</v>
      </c>
      <c r="F251" s="76">
        <f t="shared" si="12"/>
        <v>157232</v>
      </c>
      <c r="G251" s="78">
        <f t="shared" si="13"/>
        <v>199.6602606358704</v>
      </c>
    </row>
    <row r="252" spans="1:7" ht="51.75">
      <c r="A252" s="48" t="s">
        <v>234</v>
      </c>
      <c r="B252" s="76">
        <v>1075958</v>
      </c>
      <c r="C252" s="76">
        <v>835325</v>
      </c>
      <c r="D252" s="76">
        <v>833720</v>
      </c>
      <c r="E252" s="78">
        <f t="shared" si="11"/>
        <v>99.807859216472622</v>
      </c>
      <c r="F252" s="76">
        <f t="shared" si="12"/>
        <v>-242238</v>
      </c>
      <c r="G252" s="78">
        <f t="shared" si="13"/>
        <v>77.486295933484399</v>
      </c>
    </row>
    <row r="253" spans="1:7" ht="26.25">
      <c r="A253" s="48" t="s">
        <v>235</v>
      </c>
      <c r="B253" s="76">
        <v>25000</v>
      </c>
      <c r="C253" s="76">
        <v>10000</v>
      </c>
      <c r="D253" s="76">
        <v>10000</v>
      </c>
      <c r="E253" s="78">
        <f t="shared" si="11"/>
        <v>100</v>
      </c>
      <c r="F253" s="76">
        <f t="shared" si="12"/>
        <v>-15000</v>
      </c>
      <c r="G253" s="78">
        <f t="shared" si="13"/>
        <v>40</v>
      </c>
    </row>
    <row r="254" spans="1:7" ht="64.5">
      <c r="A254" s="48" t="s">
        <v>236</v>
      </c>
      <c r="B254" s="76">
        <v>76</v>
      </c>
      <c r="C254" s="76">
        <v>105</v>
      </c>
      <c r="D254" s="76">
        <v>105</v>
      </c>
      <c r="E254" s="78">
        <f t="shared" si="11"/>
        <v>100</v>
      </c>
      <c r="F254" s="76">
        <f t="shared" si="12"/>
        <v>29</v>
      </c>
      <c r="G254" s="78">
        <f t="shared" si="13"/>
        <v>138.15789473684211</v>
      </c>
    </row>
    <row r="255" spans="1:7" ht="51.75">
      <c r="A255" s="48" t="s">
        <v>257</v>
      </c>
      <c r="B255" s="76">
        <v>286025</v>
      </c>
      <c r="C255" s="76"/>
      <c r="D255" s="76"/>
      <c r="E255" s="78"/>
      <c r="F255" s="76">
        <f t="shared" si="12"/>
        <v>-286025</v>
      </c>
      <c r="G255" s="78">
        <f t="shared" si="13"/>
        <v>0</v>
      </c>
    </row>
    <row r="256" spans="1:7" ht="64.5">
      <c r="A256" s="48" t="s">
        <v>237</v>
      </c>
      <c r="B256" s="76">
        <v>55004</v>
      </c>
      <c r="C256" s="76"/>
      <c r="D256" s="76"/>
      <c r="E256" s="78"/>
      <c r="F256" s="76">
        <f t="shared" si="12"/>
        <v>-55004</v>
      </c>
      <c r="G256" s="78">
        <f t="shared" si="13"/>
        <v>0</v>
      </c>
    </row>
    <row r="257" spans="1:7" ht="39">
      <c r="A257" s="48" t="s">
        <v>258</v>
      </c>
      <c r="B257" s="76"/>
      <c r="C257" s="76">
        <v>27600</v>
      </c>
      <c r="D257" s="76">
        <v>15945</v>
      </c>
      <c r="E257" s="78">
        <f t="shared" si="11"/>
        <v>57.771739130434781</v>
      </c>
      <c r="F257" s="76">
        <f t="shared" si="12"/>
        <v>15945</v>
      </c>
      <c r="G257" s="78"/>
    </row>
    <row r="258" spans="1:7" ht="64.5">
      <c r="A258" s="48" t="s">
        <v>238</v>
      </c>
      <c r="B258" s="76">
        <v>1585735</v>
      </c>
      <c r="C258" s="76">
        <v>443835</v>
      </c>
      <c r="D258" s="76">
        <v>443835</v>
      </c>
      <c r="E258" s="78">
        <f t="shared" si="11"/>
        <v>100</v>
      </c>
      <c r="F258" s="76">
        <f t="shared" si="12"/>
        <v>-1141900</v>
      </c>
      <c r="G258" s="78">
        <f t="shared" si="13"/>
        <v>27.989228969531478</v>
      </c>
    </row>
    <row r="259" spans="1:7" ht="90">
      <c r="A259" s="48" t="s">
        <v>239</v>
      </c>
      <c r="B259" s="76">
        <v>41981</v>
      </c>
      <c r="C259" s="80"/>
      <c r="D259" s="76"/>
      <c r="E259" s="78"/>
      <c r="F259" s="76">
        <f t="shared" si="12"/>
        <v>-41981</v>
      </c>
      <c r="G259" s="78">
        <f t="shared" si="13"/>
        <v>0</v>
      </c>
    </row>
    <row r="260" spans="1:7" ht="39">
      <c r="A260" s="48" t="s">
        <v>240</v>
      </c>
      <c r="B260" s="76">
        <v>1401673</v>
      </c>
      <c r="C260" s="76">
        <v>598216</v>
      </c>
      <c r="D260" s="76">
        <v>2956011</v>
      </c>
      <c r="E260" s="78">
        <f t="shared" si="11"/>
        <v>494.13773620230819</v>
      </c>
      <c r="F260" s="76">
        <f t="shared" si="12"/>
        <v>1554338</v>
      </c>
      <c r="G260" s="78">
        <f t="shared" si="13"/>
        <v>210.89162736244472</v>
      </c>
    </row>
    <row r="261" spans="1:7" ht="26.25">
      <c r="A261" s="48" t="s">
        <v>259</v>
      </c>
      <c r="B261" s="76"/>
      <c r="C261" s="76">
        <v>16114</v>
      </c>
      <c r="D261" s="76">
        <v>525615</v>
      </c>
      <c r="E261" s="78">
        <f t="shared" si="11"/>
        <v>3261.8530470398409</v>
      </c>
      <c r="F261" s="76">
        <f t="shared" si="12"/>
        <v>525615</v>
      </c>
      <c r="G261" s="78"/>
    </row>
    <row r="262" spans="1:7" ht="39">
      <c r="A262" s="46" t="s">
        <v>241</v>
      </c>
      <c r="B262" s="71">
        <v>2093530</v>
      </c>
      <c r="C262" s="71">
        <v>692509</v>
      </c>
      <c r="D262" s="71">
        <v>660277</v>
      </c>
      <c r="E262" s="73">
        <f t="shared" si="11"/>
        <v>95.345620056923451</v>
      </c>
      <c r="F262" s="71">
        <f t="shared" si="12"/>
        <v>-1433253</v>
      </c>
      <c r="G262" s="73">
        <f t="shared" si="13"/>
        <v>31.538931851943847</v>
      </c>
    </row>
    <row r="263" spans="1:7" ht="64.5">
      <c r="A263" s="48" t="s">
        <v>242</v>
      </c>
      <c r="B263" s="76">
        <v>10742</v>
      </c>
      <c r="C263" s="71"/>
      <c r="D263" s="71"/>
      <c r="E263" s="78"/>
      <c r="F263" s="76">
        <f t="shared" si="12"/>
        <v>-10742</v>
      </c>
      <c r="G263" s="78">
        <f t="shared" si="13"/>
        <v>0</v>
      </c>
    </row>
    <row r="264" spans="1:7" ht="102.75">
      <c r="A264" s="48" t="s">
        <v>243</v>
      </c>
      <c r="B264" s="76">
        <v>196539</v>
      </c>
      <c r="C264" s="76">
        <v>37021</v>
      </c>
      <c r="D264" s="76">
        <v>34170</v>
      </c>
      <c r="E264" s="78">
        <f t="shared" si="11"/>
        <v>92.298965452040733</v>
      </c>
      <c r="F264" s="76">
        <f t="shared" si="12"/>
        <v>-162369</v>
      </c>
      <c r="G264" s="78">
        <f t="shared" si="13"/>
        <v>17.385862347930946</v>
      </c>
    </row>
    <row r="265" spans="1:7" ht="77.25">
      <c r="A265" s="48" t="s">
        <v>244</v>
      </c>
      <c r="B265" s="76">
        <v>60000</v>
      </c>
      <c r="C265" s="76">
        <v>244625</v>
      </c>
      <c r="D265" s="76">
        <v>144326</v>
      </c>
      <c r="E265" s="78">
        <f t="shared" si="11"/>
        <v>58.998875830352581</v>
      </c>
      <c r="F265" s="76">
        <f t="shared" si="12"/>
        <v>84326</v>
      </c>
      <c r="G265" s="78">
        <f t="shared" si="13"/>
        <v>240.54333333333332</v>
      </c>
    </row>
    <row r="266" spans="1:7" ht="39">
      <c r="A266" s="48" t="s">
        <v>245</v>
      </c>
      <c r="B266" s="76">
        <v>1826249</v>
      </c>
      <c r="C266" s="76">
        <v>410863</v>
      </c>
      <c r="D266" s="76">
        <v>481781</v>
      </c>
      <c r="E266" s="78">
        <f t="shared" si="11"/>
        <v>117.26074141502156</v>
      </c>
      <c r="F266" s="76">
        <f t="shared" si="12"/>
        <v>-1344468</v>
      </c>
      <c r="G266" s="78">
        <f t="shared" si="13"/>
        <v>26.380904246901711</v>
      </c>
    </row>
    <row r="267" spans="1:7" ht="26.25">
      <c r="A267" s="46" t="s">
        <v>246</v>
      </c>
      <c r="B267" s="71">
        <v>60</v>
      </c>
      <c r="C267" s="82">
        <v>200</v>
      </c>
      <c r="D267" s="71">
        <v>181</v>
      </c>
      <c r="E267" s="73">
        <f t="shared" si="11"/>
        <v>90.5</v>
      </c>
      <c r="F267" s="71">
        <f t="shared" si="12"/>
        <v>121</v>
      </c>
      <c r="G267" s="73">
        <f t="shared" si="13"/>
        <v>301.66666666666669</v>
      </c>
    </row>
    <row r="268" spans="1:7">
      <c r="A268" s="46" t="s">
        <v>247</v>
      </c>
      <c r="B268" s="71">
        <v>297440</v>
      </c>
      <c r="C268" s="71">
        <v>334939</v>
      </c>
      <c r="D268" s="71">
        <v>380853</v>
      </c>
      <c r="E268" s="73">
        <f t="shared" si="11"/>
        <v>113.70816775591975</v>
      </c>
      <c r="F268" s="71">
        <f t="shared" si="12"/>
        <v>83413</v>
      </c>
      <c r="G268" s="73">
        <f t="shared" si="13"/>
        <v>128.04363905325445</v>
      </c>
    </row>
    <row r="269" spans="1:7" ht="64.5">
      <c r="A269" s="46" t="s">
        <v>248</v>
      </c>
      <c r="B269" s="71">
        <v>172567</v>
      </c>
      <c r="C269" s="71">
        <v>90017</v>
      </c>
      <c r="D269" s="71">
        <v>120832</v>
      </c>
      <c r="E269" s="73">
        <f t="shared" si="11"/>
        <v>134.2324227645889</v>
      </c>
      <c r="F269" s="71">
        <f t="shared" si="12"/>
        <v>-51735</v>
      </c>
      <c r="G269" s="73">
        <f t="shared" si="13"/>
        <v>70.020339925941812</v>
      </c>
    </row>
    <row r="270" spans="1:7" ht="51.75">
      <c r="A270" s="46" t="s">
        <v>249</v>
      </c>
      <c r="B270" s="71">
        <v>-61936</v>
      </c>
      <c r="C270" s="71">
        <v>-66215</v>
      </c>
      <c r="D270" s="71">
        <v>-82903</v>
      </c>
      <c r="E270" s="73">
        <f t="shared" si="11"/>
        <v>125.20274862191347</v>
      </c>
      <c r="F270" s="71">
        <f t="shared" si="12"/>
        <v>-20967</v>
      </c>
      <c r="G270" s="73">
        <f t="shared" si="13"/>
        <v>133.85268664427795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2024-03-22T13:43:47Z</cp:lastPrinted>
  <dcterms:created xsi:type="dcterms:W3CDTF">2008-11-29T07:38:34Z</dcterms:created>
  <dcterms:modified xsi:type="dcterms:W3CDTF">2024-03-22T13:52:45Z</dcterms:modified>
</cp:coreProperties>
</file>