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3 год" sheetId="1" r:id="rId1"/>
    <sheet name="2024 год " sheetId="5" r:id="rId2"/>
    <sheet name="2025 год " sheetId="4" r:id="rId3"/>
  </sheets>
  <calcPr calcId="125725"/>
</workbook>
</file>

<file path=xl/calcChain.xml><?xml version="1.0" encoding="utf-8"?>
<calcChain xmlns="http://schemas.openxmlformats.org/spreadsheetml/2006/main">
  <c r="E9" i="4"/>
  <c r="C9"/>
  <c r="E8" i="1"/>
  <c r="E8" i="5"/>
  <c r="E9"/>
  <c r="C10"/>
  <c r="E8" i="4"/>
  <c r="C10" i="1"/>
  <c r="E9"/>
  <c r="E10" l="1"/>
  <c r="E10" i="5"/>
</calcChain>
</file>

<file path=xl/sharedStrings.xml><?xml version="1.0" encoding="utf-8"?>
<sst xmlns="http://schemas.openxmlformats.org/spreadsheetml/2006/main" count="33" uniqueCount="16">
  <si>
    <t>№п/п</t>
  </si>
  <si>
    <t>Наименование муниципального образования</t>
  </si>
  <si>
    <t>г.Курск</t>
  </si>
  <si>
    <t>Всего</t>
  </si>
  <si>
    <t>5=3*4/100</t>
  </si>
  <si>
    <t>x</t>
  </si>
  <si>
    <t>Доля софинансирования расходного обязательства i-го муниципального образования Курской области</t>
  </si>
  <si>
    <t>Расчетная потребность i-го муниципального образования Курской области в средствах, необходимых на реализацию мероприятия «проведение комплексных кадастровых работ», определенная исходя 
количества объектов недвижимости, расположенных на территории кадастровых кварталов, в отношении которых планируется проведение комплексных кадастровых работ, и средней стоимости выполнения комплексных кадастровых работ в отношении одного объекта недвижимости, рублей</t>
  </si>
  <si>
    <t>Размер субсидии, предоставляемой бюджету i-го муниципального образования Курской области на реализацию мероприятия «проведение комплексных кадастровых работ» на 2023 год, рублей</t>
  </si>
  <si>
    <t>Размер субсидии, предоставляемой бюджету i-го муниципального образования Курской области на реализацию мероприятия «проведение комплексных кадастровых работ» на 2024 год, рублей</t>
  </si>
  <si>
    <t>Субсидии из областного бюджета бюджетам муниципальных образований на проведение комплексных кадастровых работ на 2024 год</t>
  </si>
  <si>
    <t>Субсидии из областного бюджета бюджетам муниципальных образований на проведение комплексных кадастровых работ на 2023 год</t>
  </si>
  <si>
    <t>Курский район</t>
  </si>
  <si>
    <t>Субсидии из областного бюджета бюджетам муниципальных образований на проведение комплексных кадастровых работ на 2025 год</t>
  </si>
  <si>
    <t>Размер субсидии, предоставляемой бюджету i-го муниципального образования Курской области на реализацию мероприятия «проведение комплексных кадастровых работ» на 2025 год, рублей</t>
  </si>
  <si>
    <t>Приложение № 2.17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</si>
</sst>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0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3" fontId="5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3" fontId="7" fillId="2" borderId="1" xfId="1" applyNumberFormat="1" applyFont="1" applyFill="1" applyBorder="1" applyAlignment="1">
      <alignment horizontal="right" vertical="top" wrapText="1"/>
    </xf>
    <xf numFmtId="1" fontId="8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right" vertical="top" wrapText="1"/>
    </xf>
    <xf numFmtId="3" fontId="10" fillId="0" borderId="1" xfId="0" applyNumberFormat="1" applyFont="1" applyBorder="1"/>
    <xf numFmtId="0" fontId="14" fillId="0" borderId="1" xfId="0" applyFont="1" applyBorder="1"/>
    <xf numFmtId="3" fontId="14" fillId="0" borderId="1" xfId="0" applyNumberFormat="1" applyFont="1" applyBorder="1"/>
    <xf numFmtId="1" fontId="15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6" fillId="0" borderId="1" xfId="0" applyFont="1" applyFill="1" applyBorder="1"/>
    <xf numFmtId="165" fontId="6" fillId="0" borderId="3" xfId="0" applyNumberFormat="1" applyFont="1" applyFill="1" applyBorder="1"/>
    <xf numFmtId="165" fontId="12" fillId="0" borderId="3" xfId="0" applyNumberFormat="1" applyFont="1" applyFill="1" applyBorder="1"/>
    <xf numFmtId="0" fontId="10" fillId="0" borderId="0" xfId="0" applyFont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tabSelected="1" zoomScaleNormal="100" workbookViewId="0">
      <selection activeCell="E4" sqref="E4"/>
    </sheetView>
  </sheetViews>
  <sheetFormatPr defaultRowHeight="15"/>
  <cols>
    <col min="1" max="1" width="7" customWidth="1"/>
    <col min="2" max="2" width="27.85546875" customWidth="1"/>
    <col min="3" max="3" width="42" customWidth="1"/>
    <col min="4" max="4" width="26" customWidth="1"/>
    <col min="5" max="5" width="31.5703125" customWidth="1"/>
  </cols>
  <sheetData>
    <row r="1" spans="1:5" ht="15.75">
      <c r="E1" s="25" t="s">
        <v>15</v>
      </c>
    </row>
    <row r="2" spans="1:5" ht="15.75" customHeight="1">
      <c r="A2" s="1"/>
      <c r="B2" s="28" t="s">
        <v>11</v>
      </c>
      <c r="C2" s="28"/>
      <c r="D2" s="28"/>
      <c r="E2" s="28"/>
    </row>
    <row r="3" spans="1:5" ht="36" customHeight="1">
      <c r="A3" s="1"/>
      <c r="B3" s="28"/>
      <c r="C3" s="28"/>
      <c r="D3" s="28"/>
      <c r="E3" s="28"/>
    </row>
    <row r="4" spans="1:5" ht="36" customHeight="1">
      <c r="A4" s="1"/>
      <c r="B4" s="3"/>
      <c r="C4" s="3"/>
      <c r="D4" s="3"/>
      <c r="E4" s="10"/>
    </row>
    <row r="5" spans="1:5" ht="15" customHeight="1">
      <c r="A5" s="26" t="s">
        <v>0</v>
      </c>
      <c r="B5" s="26" t="s">
        <v>1</v>
      </c>
      <c r="C5" s="26" t="s">
        <v>7</v>
      </c>
      <c r="D5" s="26" t="s">
        <v>6</v>
      </c>
      <c r="E5" s="26" t="s">
        <v>8</v>
      </c>
    </row>
    <row r="6" spans="1:5" ht="243.75" customHeight="1">
      <c r="A6" s="27"/>
      <c r="B6" s="27"/>
      <c r="C6" s="27"/>
      <c r="D6" s="27"/>
      <c r="E6" s="27"/>
    </row>
    <row r="7" spans="1:5">
      <c r="A7" s="11">
        <v>1</v>
      </c>
      <c r="B7" s="12">
        <v>2</v>
      </c>
      <c r="C7" s="12">
        <v>3</v>
      </c>
      <c r="D7" s="12">
        <v>4</v>
      </c>
      <c r="E7" s="11" t="s">
        <v>4</v>
      </c>
    </row>
    <row r="8" spans="1:5">
      <c r="A8" s="13">
        <v>1</v>
      </c>
      <c r="B8" s="22" t="s">
        <v>12</v>
      </c>
      <c r="C8" s="7">
        <v>244493</v>
      </c>
      <c r="D8" s="23">
        <v>95.999899999999997</v>
      </c>
      <c r="E8" s="4">
        <f t="shared" ref="E8:E9" si="0">ROUND(C8*D8/100,0)</f>
        <v>234713</v>
      </c>
    </row>
    <row r="9" spans="1:5">
      <c r="A9" s="13">
        <v>2</v>
      </c>
      <c r="B9" s="22" t="s">
        <v>2</v>
      </c>
      <c r="C9" s="7">
        <v>4018544</v>
      </c>
      <c r="D9" s="23">
        <v>92.999899999999997</v>
      </c>
      <c r="E9" s="4">
        <f t="shared" si="0"/>
        <v>3737242</v>
      </c>
    </row>
    <row r="10" spans="1:5" s="2" customFormat="1" ht="14.25">
      <c r="A10" s="5"/>
      <c r="B10" s="5" t="s">
        <v>3</v>
      </c>
      <c r="C10" s="6">
        <f>C8+C9</f>
        <v>4263037</v>
      </c>
      <c r="D10" s="8" t="s">
        <v>5</v>
      </c>
      <c r="E10" s="6">
        <f>E8+E9</f>
        <v>3971955</v>
      </c>
    </row>
  </sheetData>
  <mergeCells count="6">
    <mergeCell ref="E5:E6"/>
    <mergeCell ref="B2:E3"/>
    <mergeCell ref="A5:A6"/>
    <mergeCell ref="B5:B6"/>
    <mergeCell ref="C5:C6"/>
    <mergeCell ref="D5:D6"/>
  </mergeCells>
  <pageMargins left="0.19685039370078741" right="0.19685039370078741" top="0.75" bottom="0.19685039370078741" header="0" footer="0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zoomScaleNormal="100" workbookViewId="0">
      <selection activeCell="E1" sqref="E1"/>
    </sheetView>
  </sheetViews>
  <sheetFormatPr defaultRowHeight="15"/>
  <cols>
    <col min="1" max="1" width="7" customWidth="1"/>
    <col min="2" max="2" width="27.85546875" customWidth="1"/>
    <col min="3" max="3" width="42" customWidth="1"/>
    <col min="4" max="4" width="26" customWidth="1"/>
    <col min="5" max="5" width="28.7109375" customWidth="1"/>
  </cols>
  <sheetData>
    <row r="1" spans="1:5" ht="15.75">
      <c r="E1" s="21"/>
    </row>
    <row r="2" spans="1:5" ht="15.75" customHeight="1">
      <c r="A2" s="1"/>
      <c r="B2" s="29" t="s">
        <v>10</v>
      </c>
      <c r="C2" s="29"/>
      <c r="D2" s="29"/>
      <c r="E2" s="29"/>
    </row>
    <row r="3" spans="1:5" ht="36" customHeight="1">
      <c r="A3" s="1"/>
      <c r="B3" s="29"/>
      <c r="C3" s="29"/>
      <c r="D3" s="29"/>
      <c r="E3" s="29"/>
    </row>
    <row r="4" spans="1:5" ht="36" customHeight="1">
      <c r="A4" s="1"/>
      <c r="B4" s="3"/>
      <c r="C4" s="3"/>
      <c r="D4" s="3"/>
      <c r="E4" s="9"/>
    </row>
    <row r="5" spans="1:5" s="21" customFormat="1" ht="15" customHeight="1">
      <c r="A5" s="26" t="s">
        <v>0</v>
      </c>
      <c r="B5" s="26" t="s">
        <v>1</v>
      </c>
      <c r="C5" s="26" t="s">
        <v>7</v>
      </c>
      <c r="D5" s="26" t="s">
        <v>6</v>
      </c>
      <c r="E5" s="26" t="s">
        <v>9</v>
      </c>
    </row>
    <row r="6" spans="1:5" s="21" customFormat="1" ht="243.75" customHeight="1">
      <c r="A6" s="27"/>
      <c r="B6" s="27"/>
      <c r="C6" s="27"/>
      <c r="D6" s="27"/>
      <c r="E6" s="27"/>
    </row>
    <row r="7" spans="1:5" s="21" customFormat="1" ht="15.75">
      <c r="A7" s="11">
        <v>1</v>
      </c>
      <c r="B7" s="12">
        <v>2</v>
      </c>
      <c r="C7" s="12">
        <v>3</v>
      </c>
      <c r="D7" s="12">
        <v>4</v>
      </c>
      <c r="E7" s="11" t="s">
        <v>4</v>
      </c>
    </row>
    <row r="8" spans="1:5" s="21" customFormat="1" ht="15.75">
      <c r="A8" s="15">
        <v>1</v>
      </c>
      <c r="B8" s="22" t="s">
        <v>12</v>
      </c>
      <c r="C8" s="16">
        <v>1024239</v>
      </c>
      <c r="D8" s="24">
        <v>96.000100000000003</v>
      </c>
      <c r="E8" s="17">
        <f>ROUND(C8*D8/100,0)</f>
        <v>983270</v>
      </c>
    </row>
    <row r="9" spans="1:5" s="21" customFormat="1" ht="15.75">
      <c r="A9" s="15">
        <v>2</v>
      </c>
      <c r="B9" s="22" t="s">
        <v>2</v>
      </c>
      <c r="C9" s="16">
        <v>1885620</v>
      </c>
      <c r="D9" s="24">
        <v>93</v>
      </c>
      <c r="E9" s="17">
        <f>ROUND(C9*D9/100,0)</f>
        <v>1753627</v>
      </c>
    </row>
    <row r="10" spans="1:5" s="21" customFormat="1" ht="15.75">
      <c r="A10" s="18"/>
      <c r="B10" s="18" t="s">
        <v>3</v>
      </c>
      <c r="C10" s="19">
        <f>C8+C9</f>
        <v>2909859</v>
      </c>
      <c r="D10" s="20" t="s">
        <v>5</v>
      </c>
      <c r="E10" s="19">
        <f>E8+E9</f>
        <v>2736897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92" right="0.19685039370078741" top="0.6" bottom="0.19685039370078741" header="0" footer="0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zoomScaleNormal="100" workbookViewId="0">
      <selection activeCell="E1" sqref="E1"/>
    </sheetView>
  </sheetViews>
  <sheetFormatPr defaultRowHeight="15"/>
  <cols>
    <col min="1" max="1" width="7" customWidth="1"/>
    <col min="2" max="2" width="27.85546875" customWidth="1"/>
    <col min="3" max="3" width="42" customWidth="1"/>
    <col min="4" max="4" width="26" customWidth="1"/>
    <col min="5" max="5" width="28.7109375" customWidth="1"/>
  </cols>
  <sheetData>
    <row r="1" spans="1:5" ht="15.75">
      <c r="E1" s="21"/>
    </row>
    <row r="2" spans="1:5" ht="15.75" customHeight="1">
      <c r="A2" s="1"/>
      <c r="B2" s="29" t="s">
        <v>13</v>
      </c>
      <c r="C2" s="29"/>
      <c r="D2" s="29"/>
      <c r="E2" s="29"/>
    </row>
    <row r="3" spans="1:5" ht="36" customHeight="1">
      <c r="A3" s="1"/>
      <c r="B3" s="29"/>
      <c r="C3" s="29"/>
      <c r="D3" s="29"/>
      <c r="E3" s="29"/>
    </row>
    <row r="4" spans="1:5" ht="36" customHeight="1">
      <c r="A4" s="1"/>
      <c r="B4" s="3"/>
      <c r="C4" s="3"/>
      <c r="D4" s="3"/>
      <c r="E4" s="10"/>
    </row>
    <row r="5" spans="1:5" ht="15" customHeight="1">
      <c r="A5" s="26" t="s">
        <v>0</v>
      </c>
      <c r="B5" s="26" t="s">
        <v>1</v>
      </c>
      <c r="C5" s="26" t="s">
        <v>7</v>
      </c>
      <c r="D5" s="26" t="s">
        <v>6</v>
      </c>
      <c r="E5" s="26" t="s">
        <v>14</v>
      </c>
    </row>
    <row r="6" spans="1:5" ht="243.75" customHeight="1">
      <c r="A6" s="27"/>
      <c r="B6" s="27"/>
      <c r="C6" s="27"/>
      <c r="D6" s="27"/>
      <c r="E6" s="27"/>
    </row>
    <row r="7" spans="1:5">
      <c r="A7" s="11">
        <v>1</v>
      </c>
      <c r="B7" s="12">
        <v>2</v>
      </c>
      <c r="C7" s="12">
        <v>3</v>
      </c>
      <c r="D7" s="12">
        <v>4</v>
      </c>
      <c r="E7" s="11" t="s">
        <v>4</v>
      </c>
    </row>
    <row r="8" spans="1:5" s="14" customFormat="1" ht="15.75">
      <c r="A8" s="15">
        <v>1</v>
      </c>
      <c r="B8" s="22" t="s">
        <v>2</v>
      </c>
      <c r="C8" s="16">
        <v>142094624</v>
      </c>
      <c r="D8" s="24">
        <v>93</v>
      </c>
      <c r="E8" s="17">
        <f t="shared" ref="E8" si="0">ROUND(C8*D8/100,0)</f>
        <v>132148000</v>
      </c>
    </row>
    <row r="9" spans="1:5" s="14" customFormat="1" ht="15.75">
      <c r="A9" s="18"/>
      <c r="B9" s="18" t="s">
        <v>3</v>
      </c>
      <c r="C9" s="19">
        <f>C8</f>
        <v>142094624</v>
      </c>
      <c r="D9" s="20" t="s">
        <v>5</v>
      </c>
      <c r="E9" s="19">
        <f>+E8</f>
        <v>132148000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53" right="0.19685039370078741" top="0.67" bottom="0.19685039370078741" header="0" footer="0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 год</vt:lpstr>
      <vt:lpstr>2024 год </vt:lpstr>
      <vt:lpstr>2025 год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2022-10-18T14:18:42Z</dcterms:modified>
</cp:coreProperties>
</file>