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30" windowWidth="14340" windowHeight="12795"/>
  </bookViews>
  <sheets>
    <sheet name="Документ" sheetId="2" r:id="rId1"/>
  </sheets>
  <definedNames>
    <definedName name="_xlnm.Print_Titles" localSheetId="0">Документ!$7:$7</definedName>
  </definedNames>
  <calcPr calcId="125725"/>
</workbook>
</file>

<file path=xl/calcChain.xml><?xml version="1.0" encoding="utf-8"?>
<calcChain xmlns="http://schemas.openxmlformats.org/spreadsheetml/2006/main">
  <c r="E95" i="2"/>
  <c r="E17" l="1"/>
  <c r="F95"/>
  <c r="F88"/>
  <c r="E88"/>
  <c r="F72"/>
  <c r="E72"/>
  <c r="F17"/>
  <c r="F13"/>
  <c r="E13"/>
  <c r="E10"/>
  <c r="F11"/>
  <c r="E11"/>
  <c r="F135"/>
  <c r="E135"/>
  <c r="E16" l="1"/>
  <c r="F16"/>
  <c r="F10"/>
  <c r="E8" l="1"/>
  <c r="F8"/>
</calcChain>
</file>

<file path=xl/sharedStrings.xml><?xml version="1.0" encoding="utf-8"?>
<sst xmlns="http://schemas.openxmlformats.org/spreadsheetml/2006/main" count="566" uniqueCount="283">
  <si>
    <t>1</t>
  </si>
  <si>
    <t>2</t>
  </si>
  <si>
    <t>3</t>
  </si>
  <si>
    <t>4</t>
  </si>
  <si>
    <t>5</t>
  </si>
  <si>
    <t>7</t>
  </si>
  <si>
    <t>511</t>
  </si>
  <si>
    <t>Выравнивание бюджетной обеспеченности муниципальных районов (городских округов)</t>
  </si>
  <si>
    <t>1401</t>
  </si>
  <si>
    <t>512</t>
  </si>
  <si>
    <t>Дотации на поддержку мер по обеспечению сбалансированности местных бюджетов</t>
  </si>
  <si>
    <t>1402</t>
  </si>
  <si>
    <t>Дотации на поощрение достижения наилучших показателей социально-экономического развития муниципальных образований Курской области</t>
  </si>
  <si>
    <t>521</t>
  </si>
  <si>
    <t>Реализация мероприятий по модернизации школьных систем образования за счет средств областного бюджета</t>
  </si>
  <si>
    <t>0702</t>
  </si>
  <si>
    <t>Субсидии местным бюджетам на приобретение горюче-смазочных материалов для обеспечения подвоза обучающихся муниципальных общеобразовательных организаций к месту обучения и обратно</t>
  </si>
  <si>
    <t>Субсидии местным бюджетам на дополнительное финансирование мероприятий по организации питания обучающихся из малоимущих и (или) многодетных семей, а также обучающихся с ограниченными возможностями здоровья в муниципальных общеобразовательных организациях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</si>
  <si>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</si>
  <si>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местным бюджетам на предоставление мер социальной поддержки работникам муниципальных образовательных организаций</t>
  </si>
  <si>
    <t>0701</t>
  </si>
  <si>
    <t>0703</t>
  </si>
  <si>
    <t>1003</t>
  </si>
  <si>
    <t>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 (Создание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городах)</t>
  </si>
  <si>
    <t>021E151723</t>
  </si>
  <si>
    <t>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</si>
  <si>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>021E250980</t>
  </si>
  <si>
    <t>Обновление материально-технической базы образовательных организаций для внедрения цифровой образовательной среды и развития цифровых навыков обучающихся (Обеспечение образовательных организаций материально-технической базой для внедрения цифровой образовательной среды)</t>
  </si>
  <si>
    <t>021E452132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</si>
  <si>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</si>
  <si>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021EВ51790</t>
  </si>
  <si>
    <t>Обновление материально-технической базы образовательных организаций для внедрения цифровой образовательной среды и развития цифровых навыков обучающихся (Создание центров цифрового образования детей)</t>
  </si>
  <si>
    <t>Реализация мероприятий по обеспечению жильем молодых семей</t>
  </si>
  <si>
    <t>1004</t>
  </si>
  <si>
    <t>Субсидии муниципальным образованиям Курской области на мероприятия по внесению в Единый государственный реестр недвижимости сведений о границах муниципальных образований, границах населенных пунктов и границах территориальных зон</t>
  </si>
  <si>
    <t>1403</t>
  </si>
  <si>
    <t>0503</t>
  </si>
  <si>
    <t>Обеспечение комплексного развития сельских территорий</t>
  </si>
  <si>
    <t>0801</t>
  </si>
  <si>
    <t>Субсидии бюджетам муниципальных образований на софинансирование расходных обязательств муниципальных образований Курской области, связанных с созданием (развитием) муниципальных автоматизированных систем централизованного оповещения населения Курской области</t>
  </si>
  <si>
    <t>0310</t>
  </si>
  <si>
    <t>Поддержка отрасли культуры (реализация мероприятий по модернизации библиотек в части комплектования книжных фондов библиотек муниципальных образований и государственных общедоступных библиотек)</t>
  </si>
  <si>
    <t>Поддержка отрасли культуры (государственная поддержка лучших работников сельских учреждений культуры)</t>
  </si>
  <si>
    <t>Поддержка отрасли культуры (государственная поддержка лучших сельских учреждений культуры)</t>
  </si>
  <si>
    <t>Субсидии местным бюджетам на заработную плату и начисления на выплаты по оплате труда работников учреждений культуры муниципальных районов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</si>
  <si>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</si>
  <si>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Развитие сети учреждений культурно-досугового типа</t>
  </si>
  <si>
    <t>Поддержка отрасли культуры (обеспечение учреждений культуры специализированным автотранспортом для обслуживания населения, в том числе сельского населения)</t>
  </si>
  <si>
    <t>Предоставление субсидий из областного бюджета бюджетам муниципальных образований на софинансирование расходных обязательств муниципальных образований, связанных с организацией отдыха детей в каникулярное время</t>
  </si>
  <si>
    <t>0709</t>
  </si>
  <si>
    <t>0412</t>
  </si>
  <si>
    <t>0409</t>
  </si>
  <si>
    <t>Ликвидация несанкционированных свалок в границах городов и наиболее опасных объектов накопленного экологического вреда окружающей среде</t>
  </si>
  <si>
    <t>201G152420</t>
  </si>
  <si>
    <t>0605</t>
  </si>
  <si>
    <t>Проведение комплексных кадастровых работ</t>
  </si>
  <si>
    <t>0113</t>
  </si>
  <si>
    <t>Реализация федеральной целевой программы "Увековечение памяти погибших при защите Отечества на 2019 - 2024 годы"</t>
  </si>
  <si>
    <t>Субсидии бюджетам муниципальных образований на реализацию проекта "Народный бюджет"</t>
  </si>
  <si>
    <t>8230014000</t>
  </si>
  <si>
    <t>0502</t>
  </si>
  <si>
    <t>0707</t>
  </si>
  <si>
    <t>1102</t>
  </si>
  <si>
    <t>522</t>
  </si>
  <si>
    <t>Субсидии муниципальным образованиям Курской области на развитие социальной и инженерной инфраструктуры</t>
  </si>
  <si>
    <t>Обеспечение мероприятий по модернизации систем коммунальной инфраструктуры за счет средств бюджета</t>
  </si>
  <si>
    <t>Реализация региональной программы "Модернизация коммунальной инфраструктуры Курской области" за счет средств Фонда развития территорий</t>
  </si>
  <si>
    <t>Субсидии местным бюджетам на выполнение мероприятий по модернизации, реконструкции объектов систем водоснабжения и (или) водоотведения в целях обеспечения населения экологически чистой питьевой водой</t>
  </si>
  <si>
    <t>Строительство и реконструкция (модернизация) объектов питьевого водоснабжения</t>
  </si>
  <si>
    <t>523</t>
  </si>
  <si>
    <t>Реализация региональной программы "Модернизация коммунальной инфраструктуры Курской области" за счет средств областного бюджета</t>
  </si>
  <si>
    <t>Реализация программ формирования современной городской среды</t>
  </si>
  <si>
    <t>Создание новых мест в общеобразовательных организациях</t>
  </si>
  <si>
    <t>530</t>
  </si>
  <si>
    <t>Выплата компенсации части родительской платы</t>
  </si>
  <si>
    <t>Субвенции местным бюджетам на реализацию образовательной программы дошкольного образования в части финансирования расходов на оплату труда работников муниципальных дошкольных образовательных организаций, расходов на приобретение учебных пособий, средств обучения, игр, игрушек (за исключением расходов на содержание зданий и оплату коммунальных услуг)</t>
  </si>
  <si>
    <t>Субвенции местным бюджетам на реализацию основных общеобразовательных и дополнительных общеобразовательных программ в части финансирования расходов на оплату труда работников муниципальных общеобразовательных организаций, расходов на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</si>
  <si>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Субвенции местным бюджетам на осуществление отдельных государственных полномочий по финансовому обеспечению расходов, связанных с оплатой жилых помещений, отопления и освещения работникам муниципальных образовательных организаций</t>
  </si>
  <si>
    <t>Субвенции местным бюджетам на осуществление отдельного государственного полномочия по финансовому обеспечению расходов по оплате стоимости аренды жилых помещений, предоставляемых в соответствии с законодательством Курской области работникам муниципальных образовательных организаций, проживающим и работающим в сельских населенных пунктах, рабочих поселках (поселках городского типа)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</si>
  <si>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</si>
  <si>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Содержание работников, осуществляющих переданные государственные полномочия по выплате компенсации части родительской платы</t>
  </si>
  <si>
    <t>Субвенции на обеспечение мер социальной поддержки ветеранов труда и тружеников тыла</t>
  </si>
  <si>
    <t>Предоставление гражданам субсидий на оплату жилых помещений и коммунальных услуг</t>
  </si>
  <si>
    <t>Оплата жилищно-коммунальных услуг отдельным категориям граждан</t>
  </si>
  <si>
    <t>Компенсация отдельным категориям граждан оплаты взноса на капитальный ремонт общего имущества в многоквартирном доме</t>
  </si>
  <si>
    <t>Обеспечение мер социальной поддержки реабилитированных лиц и лиц, признанных пострадавшими от политических репрессий</t>
  </si>
  <si>
    <t>Предоставление социальной поддержки отдельным категориям граждан по обеспечению продовольственными товарами</t>
  </si>
  <si>
    <t>Субвенции местным бюджетам на содержание работников, осуществляющих переданные государственные полномочия по организации предоставления гражданам субсидий на оплату жилых помещений и коммунальных услуг</t>
  </si>
  <si>
    <t>1006</t>
  </si>
  <si>
    <t>Субвенции местным бюджетам на содержание работников, осуществляющих переданные государственные полномочия в сфере социальной защиты</t>
  </si>
  <si>
    <t>Субвенции местным бюджетам на содержание работников, осуществляющих переданные государственные полномочия по предоставлению компенсации расходов на оплату жилых помещений и коммунальных услуг</t>
  </si>
  <si>
    <t>Содержание ребенка в семье опекуна и приемной семье, а также вознаграждение, причитающееся приемному родителю</t>
  </si>
  <si>
    <t>Субвенции местным бюджетам на содержание работников, осуществляющих переданные государственные полномочия по организации и осуществлению деятельности по опеке и попечительству</t>
  </si>
  <si>
    <t>Меры социальной поддержки многодетным семьям</t>
  </si>
  <si>
    <t>Субвенции местным бюджетам на осуществление отдельных государственных полномочий в сфере трудовых отношений</t>
  </si>
  <si>
    <t>0401</t>
  </si>
  <si>
    <t>Осуществление переданных полномочий Российской Федерации на государственную регистрацию актов гражданского состояния</t>
  </si>
  <si>
    <t>Субвенции местным бюджетам на осуществление отдельных государственных полномочий по финансовому обеспечению расходов, связанных с оплатой жилых помещений, отопления и освещения работникам муниципальных учреждений культуры</t>
  </si>
  <si>
    <t>Субвенции местным бюджетам на осуществление отдельных государственных полномочий в сфере архивного дела</t>
  </si>
  <si>
    <t>Субвенции местным бюджетам на организацию мероприятий при осуществлении деятельности по обращению с животными без владельцев</t>
  </si>
  <si>
    <t>0907</t>
  </si>
  <si>
    <t>Субвенции местным бюджетам на содержание работников, осуществляющих отдельные государственные полномочия по организации мероприятий при осуществлении деятельности по обращению с животными без владельцев</t>
  </si>
  <si>
    <t>Субвенции местным бюджетам на осуществление отдельных государственных полномочий по расчету и предоставлению дотаций на выравнивание бюджетной обеспеченности городских и сельских поселений</t>
  </si>
  <si>
    <t>Субвенции местным бюджетам на осуществление отдельных государственных полномочий по организации и обеспечению деятельности административных комиссий</t>
  </si>
  <si>
    <t>Субвенции местным бюджетам на осуществление отдельных государственных полномочий по созданию и обеспечению деятельности комиссий по делам несовершеннолетних и защите их прав</t>
  </si>
  <si>
    <t>Осуществление первичного воинского учета органами местного самоуправления поселений, муниципальных и городских округов</t>
  </si>
  <si>
    <t>8120051180</t>
  </si>
  <si>
    <t>0203</t>
  </si>
  <si>
    <t>540</t>
  </si>
  <si>
    <t>Проведение мероприятий в области образования</t>
  </si>
  <si>
    <t>Создание модельных муниципальных библиотек</t>
  </si>
  <si>
    <t>101A154540</t>
  </si>
  <si>
    <t>Гранты на развитие культуры и искусства</t>
  </si>
  <si>
    <t>Предоставление грантов муниципальным образованиям в целях содействия достижению и (или) поощрению достижений наилучших значений показателей деятельности органов местного самоуправления городских округов и муниципальных районов Курской области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</si>
  <si>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</si>
  <si>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Достижение показателей деятельности органов исполнительной власти субъектов Российской Федерации</t>
  </si>
  <si>
    <t>7410055490</t>
  </si>
  <si>
    <t>Резервный фонд Правительства Курской области</t>
  </si>
  <si>
    <t>8410010030</t>
  </si>
  <si>
    <t>Наименование показателя</t>
  </si>
  <si>
    <t>ЦСР</t>
  </si>
  <si>
    <t>ВР</t>
  </si>
  <si>
    <t>Дотации:</t>
  </si>
  <si>
    <t>510</t>
  </si>
  <si>
    <t>Субсидии:</t>
  </si>
  <si>
    <t>520</t>
  </si>
  <si>
    <t>Иные межбюджетные трансферты:</t>
  </si>
  <si>
    <t>Субвенции:</t>
  </si>
  <si>
    <t>РзПР</t>
  </si>
  <si>
    <t>Субсидии, за исключением субсидий на софинансирование капитальных вложений в объекты государственной (муниципальной) собственности</t>
  </si>
  <si>
    <t>Субсидии на софинансирование капитальных вложений в объекты государственной (муниципальной) собственности</t>
  </si>
  <si>
    <t>Консолидированные субсидии</t>
  </si>
  <si>
    <t>Дотации на выравнивание бюджетной обеспеченности</t>
  </si>
  <si>
    <t>Иные дотации</t>
  </si>
  <si>
    <t>8250013440</t>
  </si>
  <si>
    <t>8260013470</t>
  </si>
  <si>
    <t>8270013490</t>
  </si>
  <si>
    <t>021E151722</t>
  </si>
  <si>
    <t>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 (Создание детских технопарков "Кванториум")</t>
  </si>
  <si>
    <t>Оснащение (обновление материально-технической базы) оборудованием, средствами обучения и воспитания образовательных организаций различных типов для реализации дополнительных общеразвивающих программ, для создания информационных систем в образовательных организациях</t>
  </si>
  <si>
    <t>021E251710</t>
  </si>
  <si>
    <t>021E452131</t>
  </si>
  <si>
    <t>Реализация мероприятий по модернизации школьных систем образования</t>
  </si>
  <si>
    <t>02201R7500</t>
  </si>
  <si>
    <t>Реализация мероприятий по модернизации школьных систем образования с участием средств резервного фонда Правительства Российской Федерации</t>
  </si>
  <si>
    <t>02201R750F</t>
  </si>
  <si>
    <t>02201А7500</t>
  </si>
  <si>
    <t>0240113060</t>
  </si>
  <si>
    <t>0240113080</t>
  </si>
  <si>
    <t>0240113090</t>
  </si>
  <si>
    <t>02401R3040</t>
  </si>
  <si>
    <t>0240213060</t>
  </si>
  <si>
    <t>0240413060</t>
  </si>
  <si>
    <t>05202R4970</t>
  </si>
  <si>
    <t>Содействие в озеленении территории населенных пунктов муниципальных образований Курской области</t>
  </si>
  <si>
    <t>0540413290</t>
  </si>
  <si>
    <t>0540613600</t>
  </si>
  <si>
    <t>08205R5760</t>
  </si>
  <si>
    <t>0940112821</t>
  </si>
  <si>
    <t>101A155130</t>
  </si>
  <si>
    <t>101A155197</t>
  </si>
  <si>
    <t>101A255191</t>
  </si>
  <si>
    <t>101A255195</t>
  </si>
  <si>
    <t>Создание виртуальных концертных залов</t>
  </si>
  <si>
    <t>101A354530</t>
  </si>
  <si>
    <t>10201R4670</t>
  </si>
  <si>
    <t>10202R5193</t>
  </si>
  <si>
    <t>1040812810</t>
  </si>
  <si>
    <t>Закупка и монтаж оборудования для создания "умных" спортивных площадок</t>
  </si>
  <si>
    <t>11201R7530</t>
  </si>
  <si>
    <t>Реализация программы комплексного развития молодежной политики "Регион для молодых" в Курской области</t>
  </si>
  <si>
    <t>121EГ51160</t>
  </si>
  <si>
    <t>1240213540</t>
  </si>
  <si>
    <t>Субсидии бюджетам муниципальных образований Курской области в целях софинансирования расходных обязательств местных бюджетов по реализации мероприятий муниципальных программ по развитию малого и среднего предпринимательства</t>
  </si>
  <si>
    <t>1440211962</t>
  </si>
  <si>
    <t>Субсидии бюджетам монопрофильных муниципальных образований Курской области в целях софинансирования расходных обязательств местных бюджетов по реализации мероприятий муниципальных программ по развитию малого и среднего предпринимательства</t>
  </si>
  <si>
    <t>1440211963</t>
  </si>
  <si>
    <t>Финансовое обеспечение дорожной деятельности за счет средств областного бюджета</t>
  </si>
  <si>
    <t>171R1А3930</t>
  </si>
  <si>
    <t>Субсидии местным бюджетам на строительство (реконструкцию), капитальный ремонт, ремонт и содержание автомобильных дорог общего пользования местного значения</t>
  </si>
  <si>
    <t>1720213390</t>
  </si>
  <si>
    <t>Реализация государственных программ субъектов Российской Федерации в области использования и охраны водных объектов</t>
  </si>
  <si>
    <t>0406</t>
  </si>
  <si>
    <t>20201R0650</t>
  </si>
  <si>
    <t>25201R5110</t>
  </si>
  <si>
    <t>Субсидии бюджетам муниципальных образований на софинансирование расходных обязательств муниципальных образований Курской области, на оказание поддержки гражданам и их объединениям, участвующим в охране общественного порядка</t>
  </si>
  <si>
    <t>2640112838</t>
  </si>
  <si>
    <t>27401R2990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</si>
  <si>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с участием средств резервного фонда Правительства Российской Федерации</t>
  </si>
  <si>
    <t>021P25232F</t>
  </si>
  <si>
    <t>051F552430</t>
  </si>
  <si>
    <t>0520111500</t>
  </si>
  <si>
    <t>0520409605</t>
  </si>
  <si>
    <t>0520412748</t>
  </si>
  <si>
    <t>08201R5760</t>
  </si>
  <si>
    <t>08203R5760</t>
  </si>
  <si>
    <t>Развитие транспортной инфраструктуры на сельских территориях</t>
  </si>
  <si>
    <t>08204R3720</t>
  </si>
  <si>
    <t>Субсидии местным бюджетам на проектирование, строительство, реконструкцию, капитальный ремонт и ремонт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</t>
  </si>
  <si>
    <t>1720213370</t>
  </si>
  <si>
    <t>021E155200</t>
  </si>
  <si>
    <t>Создание новых мест в общеобразовательных организациях за счет средств областного бюджета</t>
  </si>
  <si>
    <t>021E1А5200</t>
  </si>
  <si>
    <t>0520467394</t>
  </si>
  <si>
    <t>0520467395</t>
  </si>
  <si>
    <t>271F254240</t>
  </si>
  <si>
    <t>271F255550</t>
  </si>
  <si>
    <t>0240112799</t>
  </si>
  <si>
    <t>0240112800</t>
  </si>
  <si>
    <t>0240113030</t>
  </si>
  <si>
    <t>0240113040</t>
  </si>
  <si>
    <t>02401R3030</t>
  </si>
  <si>
    <t>0240212799</t>
  </si>
  <si>
    <t>0240212800</t>
  </si>
  <si>
    <t>0240413120</t>
  </si>
  <si>
    <t>Меры социальной поддержки гражданам, имеющим звание "Ветеран труда Курской области"</t>
  </si>
  <si>
    <t>0340111140</t>
  </si>
  <si>
    <t>0340111170</t>
  </si>
  <si>
    <t>0340111180</t>
  </si>
  <si>
    <t>0340113130</t>
  </si>
  <si>
    <t>0340113140</t>
  </si>
  <si>
    <t>0340152500</t>
  </si>
  <si>
    <t>03401R4620</t>
  </si>
  <si>
    <t>Компенсация отдельным категориям граждан оплаты взноса на капитальный ремонт общего имущества в многоквартирном доме за счет средств областного бюджета</t>
  </si>
  <si>
    <t>03401А4620</t>
  </si>
  <si>
    <t>0340311150</t>
  </si>
  <si>
    <t>0340313190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</si>
  <si>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</si>
  <si>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03404R0820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</si>
  <si>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 за счет средств областного бюджета</t>
  </si>
  <si>
    <t>03404А0820</t>
  </si>
  <si>
    <t>Реализация мероприятий по обеспечению детей-сирот и детей, оставшихся без попечения родителей, лиц из числа детей сирот и детей, оставшихся без попечения родителей, жилыми помещениями</t>
  </si>
  <si>
    <t>03404Д0820</t>
  </si>
  <si>
    <t>0340513170</t>
  </si>
  <si>
    <t>0340513210</t>
  </si>
  <si>
    <t>0340513220</t>
  </si>
  <si>
    <t>0340513601</t>
  </si>
  <si>
    <t>0640213310</t>
  </si>
  <si>
    <t>0740159300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</si>
  <si>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</si>
  <si>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0105</t>
  </si>
  <si>
    <t>0740251200</t>
  </si>
  <si>
    <t>1040812802</t>
  </si>
  <si>
    <t>1340113360</t>
  </si>
  <si>
    <t>1840312700</t>
  </si>
  <si>
    <t>1840312712</t>
  </si>
  <si>
    <t>2640113480</t>
  </si>
  <si>
    <t>2640313180</t>
  </si>
  <si>
    <t>8250013460</t>
  </si>
  <si>
    <t>0220612420</t>
  </si>
  <si>
    <t>0705</t>
  </si>
  <si>
    <t>0220712420</t>
  </si>
  <si>
    <t>0240112420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</si>
  <si>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муниципальных общеобразовательных организаций</t>
  </si>
  <si>
    <t>02401R0500</t>
  </si>
  <si>
    <t>Развитие кадрового потенциала системы общего, дополнительного и профессионального образования</t>
  </si>
  <si>
    <t>0240212858</t>
  </si>
  <si>
    <t>101A211820</t>
  </si>
  <si>
    <t>1440613530</t>
  </si>
  <si>
    <t>Ликвидация несанкционированных свалок в границах городов и наиболее опасных объектов накопленного вреда окружающей среде (с софинансированием расходов из средств резервного фонда Правительства Российской Федерации)</t>
  </si>
  <si>
    <t>201G15242F</t>
  </si>
  <si>
    <t>Реализация на территории Курской области отдельных мероприятий, связанных с безопасностью населения</t>
  </si>
  <si>
    <t>7410012881</t>
  </si>
  <si>
    <t>Финансовое обеспечение отдельных мер по ликвидации последствий атаки вооруженных сил Украины на территорию Курской области в целях развертывания и содержания пунктов временного размещения и питания для эвакуируемых граждан за счет средств резервного фонда Правительства Российской Федерации</t>
  </si>
  <si>
    <t>8610056280</t>
  </si>
  <si>
    <t>Создание, реконструкция систем оповещения населения (с софинансированием расходов из средств резервного фонда Правительства Российской Федерации)</t>
  </si>
  <si>
    <t>0309</t>
  </si>
  <si>
    <t>86100R8170</t>
  </si>
  <si>
    <t>0240113000</t>
  </si>
  <si>
    <t>в том числе:</t>
  </si>
  <si>
    <t>Межбюджетные трансферты муниципальным образованиям, всего:</t>
  </si>
  <si>
    <t>Кассовое исполнение</t>
  </si>
  <si>
    <t>Уточненный план на 2024 год</t>
  </si>
  <si>
    <t>(рублей)</t>
  </si>
  <si>
    <t xml:space="preserve">ИНФОРМАЦИЯ </t>
  </si>
  <si>
    <t>о предоставлении межбюджетных трасфертов бюджетам муниципальных образований Курской области</t>
  </si>
  <si>
    <t>за 2024 год</t>
  </si>
  <si>
    <t/>
  </si>
  <si>
    <t>и бюджетного контроля Курской области            _________________   Л.В. Гапонова</t>
  </si>
  <si>
    <t xml:space="preserve">                                                                                                              (подпись)              </t>
  </si>
  <si>
    <t>Исполняющий обязанности министра финансов</t>
  </si>
  <si>
    <t>Заместитель министра финансов</t>
  </si>
  <si>
    <t>и бюджетного контроля Курской области            _________________   Н.Н. Рыженкова</t>
  </si>
</sst>
</file>

<file path=xl/styles.xml><?xml version="1.0" encoding="utf-8"?>
<styleSheet xmlns="http://schemas.openxmlformats.org/spreadsheetml/2006/main">
  <fonts count="20">
    <font>
      <sz val="11"/>
      <name val="Calibri"/>
      <family val="2"/>
      <scheme val="minor"/>
    </font>
    <font>
      <b/>
      <sz val="12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 Cyr"/>
    </font>
    <font>
      <b/>
      <sz val="11"/>
      <color rgb="FF000000"/>
      <name val="Arial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b/>
      <sz val="1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CE6F2"/>
      </patternFill>
    </fill>
    <fill>
      <patternFill patternType="solid">
        <fgColor rgb="FFF1F5F9"/>
      </patternFill>
    </fill>
    <fill>
      <patternFill patternType="solid">
        <fgColor rgb="FFFFD5AB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8">
    <xf numFmtId="0" fontId="0" fillId="0" borderId="0"/>
    <xf numFmtId="0" fontId="1" fillId="0" borderId="1">
      <alignment horizontal="center" vertical="top" wrapText="1"/>
    </xf>
    <xf numFmtId="0" fontId="2" fillId="0" borderId="1">
      <alignment horizontal="right" vertical="top" wrapText="1"/>
    </xf>
    <xf numFmtId="49" fontId="3" fillId="0" borderId="15">
      <alignment horizontal="center" vertical="center" wrapText="1"/>
    </xf>
    <xf numFmtId="49" fontId="3" fillId="0" borderId="2">
      <alignment horizontal="center" vertical="center" wrapText="1"/>
    </xf>
    <xf numFmtId="49" fontId="3" fillId="0" borderId="3">
      <alignment horizontal="center" vertical="center" wrapText="1"/>
    </xf>
    <xf numFmtId="49" fontId="3" fillId="0" borderId="4">
      <alignment horizontal="center" vertical="center" wrapText="1"/>
    </xf>
    <xf numFmtId="49" fontId="3" fillId="0" borderId="5">
      <alignment horizontal="center" vertical="center" wrapText="1"/>
    </xf>
    <xf numFmtId="49" fontId="3" fillId="0" borderId="6">
      <alignment horizontal="center" vertical="center" wrapText="1"/>
    </xf>
    <xf numFmtId="0" fontId="3" fillId="2" borderId="7">
      <alignment horizontal="left" vertical="top" wrapText="1"/>
    </xf>
    <xf numFmtId="49" fontId="3" fillId="2" borderId="8">
      <alignment horizontal="center" vertical="top" shrinkToFit="1"/>
    </xf>
    <xf numFmtId="4" fontId="3" fillId="2" borderId="8">
      <alignment horizontal="right" vertical="top" shrinkToFit="1"/>
    </xf>
    <xf numFmtId="4" fontId="3" fillId="2" borderId="9">
      <alignment horizontal="right" vertical="top" shrinkToFit="1"/>
    </xf>
    <xf numFmtId="0" fontId="3" fillId="3" borderId="10">
      <alignment horizontal="left" vertical="top" wrapText="1"/>
    </xf>
    <xf numFmtId="49" fontId="3" fillId="3" borderId="11">
      <alignment horizontal="center" vertical="top" shrinkToFit="1"/>
    </xf>
    <xf numFmtId="4" fontId="3" fillId="3" borderId="11">
      <alignment horizontal="right" vertical="top" shrinkToFit="1"/>
    </xf>
    <xf numFmtId="4" fontId="3" fillId="3" borderId="12">
      <alignment horizontal="right" vertical="top" shrinkToFit="1"/>
    </xf>
    <xf numFmtId="0" fontId="4" fillId="0" borderId="10">
      <alignment horizontal="left" vertical="top" wrapText="1"/>
    </xf>
    <xf numFmtId="49" fontId="2" fillId="0" borderId="11">
      <alignment horizontal="center" vertical="top" shrinkToFit="1"/>
    </xf>
    <xf numFmtId="4" fontId="2" fillId="0" borderId="11">
      <alignment horizontal="right" vertical="top" shrinkToFit="1"/>
    </xf>
    <xf numFmtId="4" fontId="2" fillId="0" borderId="12">
      <alignment horizontal="right" vertical="top" shrinkToFit="1"/>
    </xf>
    <xf numFmtId="4" fontId="5" fillId="4" borderId="13">
      <alignment horizontal="right" shrinkToFit="1"/>
    </xf>
    <xf numFmtId="4" fontId="5" fillId="4" borderId="14">
      <alignment horizontal="right" shrinkToFit="1"/>
    </xf>
    <xf numFmtId="0" fontId="6" fillId="0" borderId="0"/>
    <xf numFmtId="0" fontId="6" fillId="0" borderId="0"/>
    <xf numFmtId="0" fontId="6" fillId="0" borderId="0"/>
    <xf numFmtId="0" fontId="2" fillId="0" borderId="1"/>
    <xf numFmtId="0" fontId="2" fillId="0" borderId="1"/>
  </cellStyleXfs>
  <cellXfs count="74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0" fillId="0" borderId="1" xfId="0" applyBorder="1" applyProtection="1">
      <protection locked="0"/>
    </xf>
    <xf numFmtId="49" fontId="12" fillId="0" borderId="16" xfId="3" applyNumberFormat="1" applyFont="1" applyBorder="1" applyAlignment="1" applyProtection="1">
      <alignment horizontal="center" vertical="center" wrapText="1"/>
    </xf>
    <xf numFmtId="49" fontId="12" fillId="0" borderId="16" xfId="4" applyNumberFormat="1" applyFont="1" applyBorder="1" applyAlignment="1" applyProtection="1">
      <alignment horizontal="center" vertical="center" wrapText="1"/>
    </xf>
    <xf numFmtId="0" fontId="9" fillId="0" borderId="1" xfId="1" applyNumberFormat="1" applyFont="1" applyAlignment="1" applyProtection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0" fillId="0" borderId="0" xfId="0" applyFont="1" applyProtection="1">
      <protection locked="0"/>
    </xf>
    <xf numFmtId="49" fontId="12" fillId="0" borderId="16" xfId="6" applyNumberFormat="1" applyFont="1" applyFill="1" applyBorder="1" applyAlignment="1" applyProtection="1">
      <alignment horizontal="center" vertical="center" wrapText="1"/>
    </xf>
    <xf numFmtId="49" fontId="12" fillId="0" borderId="16" xfId="18" applyNumberFormat="1" applyFont="1" applyFill="1" applyBorder="1" applyAlignment="1" applyProtection="1">
      <alignment horizontal="center" vertical="center" shrinkToFit="1"/>
    </xf>
    <xf numFmtId="49" fontId="11" fillId="0" borderId="16" xfId="18" applyNumberFormat="1" applyFont="1" applyBorder="1" applyAlignment="1" applyProtection="1">
      <alignment horizontal="center" vertical="center" shrinkToFit="1"/>
    </xf>
    <xf numFmtId="49" fontId="13" fillId="0" borderId="16" xfId="10" applyNumberFormat="1" applyFont="1" applyFill="1" applyBorder="1" applyAlignment="1" applyProtection="1">
      <alignment horizontal="center" vertical="center" shrinkToFit="1"/>
    </xf>
    <xf numFmtId="0" fontId="11" fillId="0" borderId="16" xfId="17" quotePrefix="1" applyNumberFormat="1" applyFont="1" applyBorder="1" applyAlignment="1" applyProtection="1">
      <alignment vertical="center" wrapText="1"/>
    </xf>
    <xf numFmtId="0" fontId="7" fillId="0" borderId="1" xfId="0" applyFont="1" applyBorder="1" applyProtection="1">
      <protection locked="0"/>
    </xf>
    <xf numFmtId="49" fontId="12" fillId="0" borderId="16" xfId="10" applyNumberFormat="1" applyFont="1" applyFill="1" applyBorder="1" applyAlignment="1" applyProtection="1">
      <alignment horizontal="center" vertical="center" shrinkToFit="1"/>
    </xf>
    <xf numFmtId="0" fontId="14" fillId="0" borderId="0" xfId="0" applyFont="1" applyProtection="1">
      <protection locked="0"/>
    </xf>
    <xf numFmtId="49" fontId="13" fillId="0" borderId="16" xfId="6" applyNumberFormat="1" applyFont="1" applyFill="1" applyBorder="1" applyAlignment="1" applyProtection="1">
      <alignment horizontal="center" vertical="center" wrapText="1"/>
    </xf>
    <xf numFmtId="49" fontId="13" fillId="0" borderId="16" xfId="18" applyNumberFormat="1" applyFont="1" applyBorder="1" applyAlignment="1" applyProtection="1">
      <alignment horizontal="center" vertical="center" shrinkToFit="1"/>
    </xf>
    <xf numFmtId="0" fontId="11" fillId="0" borderId="16" xfId="17" quotePrefix="1" applyNumberFormat="1" applyFont="1" applyBorder="1" applyAlignment="1" applyProtection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49" fontId="13" fillId="0" borderId="24" xfId="10" applyNumberFormat="1" applyFont="1" applyFill="1" applyBorder="1" applyAlignment="1" applyProtection="1">
      <alignment horizontal="center" vertical="center" shrinkToFit="1"/>
    </xf>
    <xf numFmtId="49" fontId="11" fillId="0" borderId="16" xfId="6" applyNumberFormat="1" applyFont="1" applyBorder="1" applyAlignment="1" applyProtection="1">
      <alignment horizontal="center" vertical="center" wrapText="1"/>
    </xf>
    <xf numFmtId="49" fontId="11" fillId="0" borderId="16" xfId="7" applyNumberFormat="1" applyFont="1" applyBorder="1" applyAlignment="1" applyProtection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4" fontId="15" fillId="0" borderId="16" xfId="19" applyNumberFormat="1" applyFont="1" applyBorder="1" applyAlignment="1" applyProtection="1">
      <alignment horizontal="right" vertical="center" shrinkToFit="1"/>
    </xf>
    <xf numFmtId="4" fontId="15" fillId="0" borderId="16" xfId="20" applyNumberFormat="1" applyFont="1" applyBorder="1" applyAlignment="1" applyProtection="1">
      <alignment horizontal="right" vertical="center" shrinkToFit="1"/>
    </xf>
    <xf numFmtId="4" fontId="16" fillId="0" borderId="16" xfId="7" applyNumberFormat="1" applyFont="1" applyFill="1" applyBorder="1" applyAlignment="1" applyProtection="1">
      <alignment horizontal="right" vertical="center" wrapText="1"/>
    </xf>
    <xf numFmtId="4" fontId="16" fillId="0" borderId="16" xfId="7" applyNumberFormat="1" applyFont="1" applyBorder="1" applyAlignment="1" applyProtection="1">
      <alignment horizontal="right" vertical="center" wrapText="1"/>
    </xf>
    <xf numFmtId="4" fontId="17" fillId="0" borderId="16" xfId="7" applyNumberFormat="1" applyFont="1" applyBorder="1" applyAlignment="1" applyProtection="1">
      <alignment horizontal="right" vertical="center" wrapText="1"/>
    </xf>
    <xf numFmtId="4" fontId="17" fillId="0" borderId="16" xfId="19" applyNumberFormat="1" applyFont="1" applyBorder="1" applyAlignment="1" applyProtection="1">
      <alignment horizontal="right" vertical="center" shrinkToFit="1"/>
    </xf>
    <xf numFmtId="4" fontId="17" fillId="0" borderId="16" xfId="11" applyNumberFormat="1" applyFont="1" applyFill="1" applyBorder="1" applyAlignment="1" applyProtection="1">
      <alignment horizontal="right" vertical="center" shrinkToFit="1"/>
    </xf>
    <xf numFmtId="49" fontId="15" fillId="0" borderId="16" xfId="7" applyNumberFormat="1" applyFont="1" applyBorder="1" applyProtection="1">
      <alignment horizontal="center" vertical="center" wrapText="1"/>
    </xf>
    <xf numFmtId="49" fontId="15" fillId="0" borderId="16" xfId="8" applyNumberFormat="1" applyFont="1" applyBorder="1" applyProtection="1">
      <alignment horizontal="center" vertical="center" wrapText="1"/>
    </xf>
    <xf numFmtId="4" fontId="16" fillId="0" borderId="16" xfId="19" applyNumberFormat="1" applyFont="1" applyBorder="1" applyAlignment="1" applyProtection="1">
      <alignment horizontal="right" vertical="center" shrinkToFit="1"/>
    </xf>
    <xf numFmtId="4" fontId="16" fillId="0" borderId="16" xfId="11" applyNumberFormat="1" applyFont="1" applyFill="1" applyBorder="1" applyAlignment="1" applyProtection="1">
      <alignment horizontal="right" vertical="center" shrinkToFit="1"/>
    </xf>
    <xf numFmtId="0" fontId="6" fillId="0" borderId="0" xfId="0" applyFont="1" applyProtection="1">
      <protection locked="0"/>
    </xf>
    <xf numFmtId="0" fontId="10" fillId="0" borderId="1" xfId="0" applyFont="1" applyBorder="1" applyAlignment="1">
      <alignment horizontal="right" vertical="top" wrapText="1"/>
    </xf>
    <xf numFmtId="49" fontId="12" fillId="0" borderId="16" xfId="5" applyNumberFormat="1" applyFont="1" applyBorder="1" applyAlignment="1" applyProtection="1">
      <alignment horizontal="center" vertical="center" wrapText="1"/>
    </xf>
    <xf numFmtId="0" fontId="15" fillId="0" borderId="1" xfId="0" applyFont="1" applyBorder="1" applyAlignment="1">
      <alignment vertical="center"/>
    </xf>
    <xf numFmtId="0" fontId="19" fillId="0" borderId="1" xfId="0" applyFont="1" applyBorder="1" applyAlignment="1">
      <alignment wrapText="1"/>
    </xf>
    <xf numFmtId="0" fontId="15" fillId="0" borderId="1" xfId="0" applyFont="1" applyBorder="1" applyAlignment="1"/>
    <xf numFmtId="0" fontId="19" fillId="0" borderId="1" xfId="0" applyFont="1" applyBorder="1" applyAlignment="1">
      <alignment vertical="center"/>
    </xf>
    <xf numFmtId="0" fontId="15" fillId="0" borderId="1" xfId="0" applyFont="1" applyFill="1" applyBorder="1" applyAlignment="1">
      <alignment vertical="top" wrapText="1"/>
    </xf>
    <xf numFmtId="49" fontId="12" fillId="0" borderId="17" xfId="6" applyNumberFormat="1" applyFont="1" applyFill="1" applyBorder="1" applyAlignment="1" applyProtection="1">
      <alignment horizontal="left" vertical="center" wrapText="1"/>
    </xf>
    <xf numFmtId="49" fontId="12" fillId="0" borderId="18" xfId="6" applyNumberFormat="1" applyFont="1" applyFill="1" applyBorder="1" applyAlignment="1" applyProtection="1">
      <alignment horizontal="left" vertical="center" wrapText="1"/>
    </xf>
    <xf numFmtId="49" fontId="12" fillId="0" borderId="19" xfId="6" applyNumberFormat="1" applyFont="1" applyFill="1" applyBorder="1" applyAlignment="1" applyProtection="1">
      <alignment horizontal="left" vertical="center" wrapText="1"/>
    </xf>
    <xf numFmtId="0" fontId="9" fillId="0" borderId="1" xfId="1" applyNumberFormat="1" applyFont="1" applyProtection="1">
      <alignment horizontal="center" vertical="top" wrapText="1"/>
    </xf>
    <xf numFmtId="0" fontId="9" fillId="0" borderId="1" xfId="1" applyFont="1">
      <alignment horizontal="center" vertical="top" wrapText="1"/>
    </xf>
    <xf numFmtId="0" fontId="18" fillId="0" borderId="1" xfId="1" applyNumberFormat="1" applyFont="1" applyProtection="1">
      <alignment horizontal="center" vertical="top" wrapText="1"/>
    </xf>
    <xf numFmtId="0" fontId="18" fillId="0" borderId="1" xfId="1" applyFont="1">
      <alignment horizontal="center" vertical="top" wrapText="1"/>
    </xf>
    <xf numFmtId="0" fontId="9" fillId="0" borderId="1" xfId="1" applyNumberFormat="1" applyFont="1" applyAlignment="1" applyProtection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/>
    <xf numFmtId="49" fontId="13" fillId="0" borderId="16" xfId="6" applyNumberFormat="1" applyFont="1" applyFill="1" applyBorder="1" applyAlignment="1" applyProtection="1">
      <alignment horizontal="left" vertical="center" wrapText="1"/>
    </xf>
    <xf numFmtId="0" fontId="13" fillId="0" borderId="17" xfId="17" applyNumberFormat="1" applyFont="1" applyFill="1" applyBorder="1" applyAlignment="1" applyProtection="1">
      <alignment horizontal="left" vertical="center" wrapText="1"/>
    </xf>
    <xf numFmtId="0" fontId="13" fillId="0" borderId="18" xfId="17" applyNumberFormat="1" applyFont="1" applyFill="1" applyBorder="1" applyAlignment="1" applyProtection="1">
      <alignment horizontal="left" vertical="center" wrapText="1"/>
    </xf>
    <xf numFmtId="0" fontId="13" fillId="0" borderId="19" xfId="17" applyNumberFormat="1" applyFont="1" applyFill="1" applyBorder="1" applyAlignment="1" applyProtection="1">
      <alignment horizontal="left" vertical="center" wrapText="1"/>
    </xf>
    <xf numFmtId="0" fontId="12" fillId="0" borderId="17" xfId="9" applyNumberFormat="1" applyFont="1" applyFill="1" applyBorder="1" applyAlignment="1" applyProtection="1">
      <alignment horizontal="left" vertical="center" wrapText="1"/>
    </xf>
    <xf numFmtId="0" fontId="12" fillId="0" borderId="18" xfId="9" applyNumberFormat="1" applyFont="1" applyFill="1" applyBorder="1" applyAlignment="1" applyProtection="1">
      <alignment horizontal="left" vertical="center" wrapText="1"/>
    </xf>
    <xf numFmtId="0" fontId="12" fillId="0" borderId="19" xfId="9" applyNumberFormat="1" applyFont="1" applyFill="1" applyBorder="1" applyAlignment="1" applyProtection="1">
      <alignment horizontal="left" vertical="center" wrapText="1"/>
    </xf>
    <xf numFmtId="0" fontId="11" fillId="0" borderId="20" xfId="2" applyNumberFormat="1" applyFont="1" applyBorder="1" applyAlignment="1" applyProtection="1">
      <alignment horizontal="right" wrapText="1"/>
    </xf>
    <xf numFmtId="0" fontId="11" fillId="0" borderId="20" xfId="2" applyFont="1" applyBorder="1" applyAlignment="1">
      <alignment horizontal="right" wrapText="1"/>
    </xf>
    <xf numFmtId="0" fontId="12" fillId="0" borderId="17" xfId="9" applyNumberFormat="1" applyFont="1" applyFill="1" applyBorder="1" applyAlignment="1" applyProtection="1">
      <alignment vertical="center" wrapText="1"/>
    </xf>
    <xf numFmtId="0" fontId="12" fillId="0" borderId="18" xfId="9" applyNumberFormat="1" applyFont="1" applyFill="1" applyBorder="1" applyAlignment="1" applyProtection="1">
      <alignment vertical="center" wrapText="1"/>
    </xf>
    <xf numFmtId="0" fontId="12" fillId="0" borderId="19" xfId="9" applyNumberFormat="1" applyFont="1" applyFill="1" applyBorder="1" applyAlignment="1" applyProtection="1">
      <alignment vertical="center" wrapText="1"/>
    </xf>
    <xf numFmtId="0" fontId="13" fillId="0" borderId="17" xfId="9" applyNumberFormat="1" applyFont="1" applyFill="1" applyBorder="1" applyAlignment="1" applyProtection="1">
      <alignment horizontal="left" vertical="center" wrapText="1"/>
    </xf>
    <xf numFmtId="0" fontId="13" fillId="0" borderId="18" xfId="9" applyNumberFormat="1" applyFont="1" applyFill="1" applyBorder="1" applyAlignment="1" applyProtection="1">
      <alignment horizontal="left" vertical="center" wrapText="1"/>
    </xf>
    <xf numFmtId="0" fontId="13" fillId="0" borderId="19" xfId="9" applyNumberFormat="1" applyFont="1" applyFill="1" applyBorder="1" applyAlignment="1" applyProtection="1">
      <alignment horizontal="left" vertical="center" wrapText="1"/>
    </xf>
    <xf numFmtId="49" fontId="13" fillId="0" borderId="21" xfId="6" applyNumberFormat="1" applyFont="1" applyFill="1" applyBorder="1" applyAlignment="1" applyProtection="1">
      <alignment horizontal="left" vertical="center" wrapText="1"/>
    </xf>
    <xf numFmtId="49" fontId="13" fillId="0" borderId="22" xfId="6" applyNumberFormat="1" applyFont="1" applyFill="1" applyBorder="1" applyAlignment="1" applyProtection="1">
      <alignment horizontal="left" vertical="center" wrapText="1"/>
    </xf>
    <xf numFmtId="49" fontId="13" fillId="0" borderId="23" xfId="6" applyNumberFormat="1" applyFont="1" applyFill="1" applyBorder="1" applyAlignment="1" applyProtection="1">
      <alignment horizontal="left" vertical="center" wrapText="1"/>
    </xf>
  </cellXfs>
  <cellStyles count="28">
    <cellStyle name="br" xfId="25"/>
    <cellStyle name="col" xfId="24"/>
    <cellStyle name="ex58" xfId="21"/>
    <cellStyle name="ex59" xfId="22"/>
    <cellStyle name="ex60" xfId="9"/>
    <cellStyle name="ex61" xfId="10"/>
    <cellStyle name="ex62" xfId="11"/>
    <cellStyle name="ex63" xfId="12"/>
    <cellStyle name="ex64" xfId="13"/>
    <cellStyle name="ex65" xfId="14"/>
    <cellStyle name="ex66" xfId="15"/>
    <cellStyle name="ex67" xfId="16"/>
    <cellStyle name="ex68" xfId="17"/>
    <cellStyle name="ex69" xfId="18"/>
    <cellStyle name="ex70" xfId="19"/>
    <cellStyle name="ex71" xfId="20"/>
    <cellStyle name="st57" xfId="2"/>
    <cellStyle name="style0" xfId="26"/>
    <cellStyle name="td" xfId="27"/>
    <cellStyle name="tr" xfId="23"/>
    <cellStyle name="xl_bot_header" xfId="7"/>
    <cellStyle name="xl_bot_left_header" xfId="6"/>
    <cellStyle name="xl_bot_right_header" xfId="8"/>
    <cellStyle name="xl_header" xfId="1"/>
    <cellStyle name="xl_top_header" xfId="4"/>
    <cellStyle name="xl_top_left_header" xfId="3"/>
    <cellStyle name="xl_top_right_header" xfId="5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57"/>
  <sheetViews>
    <sheetView showGridLines="0" tabSelected="1" zoomScaleNormal="100" workbookViewId="0">
      <pane ySplit="7" topLeftCell="A143" activePane="bottomLeft" state="frozen"/>
      <selection pane="bottomLeft" activeCell="G154" sqref="G154"/>
    </sheetView>
  </sheetViews>
  <sheetFormatPr defaultRowHeight="15"/>
  <cols>
    <col min="1" max="1" width="46.42578125" style="22" customWidth="1"/>
    <col min="2" max="2" width="8.5703125" style="2" customWidth="1"/>
    <col min="3" max="3" width="13.42578125" style="2" customWidth="1"/>
    <col min="4" max="4" width="7.7109375" style="2" customWidth="1"/>
    <col min="5" max="5" width="20.28515625" style="38" customWidth="1"/>
    <col min="6" max="6" width="18.5703125" style="38" customWidth="1"/>
    <col min="7" max="16384" width="9.140625" style="1"/>
  </cols>
  <sheetData>
    <row r="1" spans="1:6" ht="15.75">
      <c r="A1" s="49" t="s">
        <v>274</v>
      </c>
      <c r="B1" s="50"/>
      <c r="C1" s="50"/>
      <c r="D1" s="50"/>
      <c r="E1" s="50"/>
      <c r="F1" s="50"/>
    </row>
    <row r="2" spans="1:6">
      <c r="A2" s="51" t="s">
        <v>275</v>
      </c>
      <c r="B2" s="52"/>
      <c r="C2" s="52"/>
      <c r="D2" s="52"/>
      <c r="E2" s="52"/>
      <c r="F2" s="52"/>
    </row>
    <row r="3" spans="1:6" ht="15.75">
      <c r="A3" s="53" t="s">
        <v>276</v>
      </c>
      <c r="B3" s="54"/>
      <c r="C3" s="54"/>
      <c r="D3" s="54"/>
      <c r="E3" s="54"/>
      <c r="F3" s="54"/>
    </row>
    <row r="4" spans="1:6" s="5" customFormat="1" ht="17.25" customHeight="1">
      <c r="A4" s="8"/>
      <c r="B4" s="9"/>
      <c r="C4" s="9"/>
      <c r="D4" s="9"/>
      <c r="E4" s="26"/>
      <c r="F4" s="39"/>
    </row>
    <row r="5" spans="1:6" s="5" customFormat="1">
      <c r="A5" s="63" t="s">
        <v>273</v>
      </c>
      <c r="B5" s="64"/>
      <c r="C5" s="64"/>
      <c r="D5" s="64"/>
      <c r="E5" s="64"/>
      <c r="F5" s="64"/>
    </row>
    <row r="6" spans="1:6" s="5" customFormat="1" ht="25.5">
      <c r="A6" s="6" t="s">
        <v>119</v>
      </c>
      <c r="B6" s="7" t="s">
        <v>128</v>
      </c>
      <c r="C6" s="7" t="s">
        <v>120</v>
      </c>
      <c r="D6" s="7" t="s">
        <v>121</v>
      </c>
      <c r="E6" s="7" t="s">
        <v>272</v>
      </c>
      <c r="F6" s="40" t="s">
        <v>271</v>
      </c>
    </row>
    <row r="7" spans="1:6" s="10" customFormat="1">
      <c r="A7" s="24" t="s">
        <v>0</v>
      </c>
      <c r="B7" s="25" t="s">
        <v>1</v>
      </c>
      <c r="C7" s="25" t="s">
        <v>2</v>
      </c>
      <c r="D7" s="25" t="s">
        <v>3</v>
      </c>
      <c r="E7" s="34" t="s">
        <v>4</v>
      </c>
      <c r="F7" s="35" t="s">
        <v>5</v>
      </c>
    </row>
    <row r="8" spans="1:6" s="5" customFormat="1" ht="21" customHeight="1">
      <c r="A8" s="46" t="s">
        <v>270</v>
      </c>
      <c r="B8" s="47"/>
      <c r="C8" s="47"/>
      <c r="D8" s="48"/>
      <c r="E8" s="29">
        <f>E10+E16+E95+E135</f>
        <v>30651752186.799999</v>
      </c>
      <c r="F8" s="29">
        <f>F10+F16+F95+F135</f>
        <v>30258389772.539997</v>
      </c>
    </row>
    <row r="9" spans="1:6" s="5" customFormat="1" ht="21" customHeight="1">
      <c r="A9" s="46" t="s">
        <v>269</v>
      </c>
      <c r="B9" s="47"/>
      <c r="C9" s="47"/>
      <c r="D9" s="48"/>
      <c r="E9" s="29"/>
      <c r="F9" s="29"/>
    </row>
    <row r="10" spans="1:6" s="10" customFormat="1" ht="20.25" customHeight="1">
      <c r="A10" s="46" t="s">
        <v>122</v>
      </c>
      <c r="B10" s="47"/>
      <c r="C10" s="48"/>
      <c r="D10" s="11" t="s">
        <v>123</v>
      </c>
      <c r="E10" s="30">
        <f>E12+E14+E15</f>
        <v>854589035</v>
      </c>
      <c r="F10" s="30">
        <f>F12+F14+F15</f>
        <v>854589035</v>
      </c>
    </row>
    <row r="11" spans="1:6" s="3" customFormat="1" ht="20.25" customHeight="1">
      <c r="A11" s="56" t="s">
        <v>132</v>
      </c>
      <c r="B11" s="56"/>
      <c r="C11" s="56"/>
      <c r="D11" s="19" t="s">
        <v>6</v>
      </c>
      <c r="E11" s="31">
        <f>E12</f>
        <v>334703269</v>
      </c>
      <c r="F11" s="31">
        <f>F12</f>
        <v>334703269</v>
      </c>
    </row>
    <row r="12" spans="1:6" ht="37.5" customHeight="1">
      <c r="A12" s="15" t="s">
        <v>7</v>
      </c>
      <c r="B12" s="13" t="s">
        <v>8</v>
      </c>
      <c r="C12" s="13" t="s">
        <v>134</v>
      </c>
      <c r="D12" s="13" t="s">
        <v>6</v>
      </c>
      <c r="E12" s="27">
        <v>334703269</v>
      </c>
      <c r="F12" s="28">
        <v>334703269</v>
      </c>
    </row>
    <row r="13" spans="1:6" s="4" customFormat="1" ht="24" customHeight="1">
      <c r="A13" s="57" t="s">
        <v>133</v>
      </c>
      <c r="B13" s="58"/>
      <c r="C13" s="59"/>
      <c r="D13" s="20" t="s">
        <v>9</v>
      </c>
      <c r="E13" s="32">
        <f>E14+E15</f>
        <v>519885766</v>
      </c>
      <c r="F13" s="32">
        <f>F14+F15</f>
        <v>519885766</v>
      </c>
    </row>
    <row r="14" spans="1:6" ht="34.5" customHeight="1">
      <c r="A14" s="15" t="s">
        <v>10</v>
      </c>
      <c r="B14" s="13" t="s">
        <v>11</v>
      </c>
      <c r="C14" s="13" t="s">
        <v>135</v>
      </c>
      <c r="D14" s="13" t="s">
        <v>9</v>
      </c>
      <c r="E14" s="27">
        <v>489885766</v>
      </c>
      <c r="F14" s="28">
        <v>489885766</v>
      </c>
    </row>
    <row r="15" spans="1:6" ht="45" customHeight="1">
      <c r="A15" s="15" t="s">
        <v>12</v>
      </c>
      <c r="B15" s="13" t="s">
        <v>11</v>
      </c>
      <c r="C15" s="13" t="s">
        <v>136</v>
      </c>
      <c r="D15" s="13" t="s">
        <v>9</v>
      </c>
      <c r="E15" s="27">
        <v>30000000</v>
      </c>
      <c r="F15" s="28">
        <v>30000000</v>
      </c>
    </row>
    <row r="16" spans="1:6" s="10" customFormat="1" ht="21" customHeight="1">
      <c r="A16" s="60" t="s">
        <v>124</v>
      </c>
      <c r="B16" s="61"/>
      <c r="C16" s="62"/>
      <c r="D16" s="12" t="s">
        <v>125</v>
      </c>
      <c r="E16" s="30">
        <f>E17+E72+E88</f>
        <v>7087602913.2399998</v>
      </c>
      <c r="F16" s="30">
        <f>F17+F72+F88</f>
        <v>7002232117.1199989</v>
      </c>
    </row>
    <row r="17" spans="1:6" s="3" customFormat="1" ht="35.25" customHeight="1">
      <c r="A17" s="56" t="s">
        <v>129</v>
      </c>
      <c r="B17" s="56"/>
      <c r="C17" s="56"/>
      <c r="D17" s="14" t="s">
        <v>13</v>
      </c>
      <c r="E17" s="33">
        <f>SUM(E18:E71)</f>
        <v>4550979842</v>
      </c>
      <c r="F17" s="33">
        <f>SUM(F18:F71)</f>
        <v>4517923015.8099995</v>
      </c>
    </row>
    <row r="18" spans="1:6" ht="127.5">
      <c r="A18" s="21" t="s">
        <v>23</v>
      </c>
      <c r="B18" s="13" t="s">
        <v>15</v>
      </c>
      <c r="C18" s="13" t="s">
        <v>137</v>
      </c>
      <c r="D18" s="13" t="s">
        <v>13</v>
      </c>
      <c r="E18" s="27">
        <v>153758302</v>
      </c>
      <c r="F18" s="28">
        <v>153752846.58000001</v>
      </c>
    </row>
    <row r="19" spans="1:6" ht="89.25">
      <c r="A19" s="21" t="s">
        <v>138</v>
      </c>
      <c r="B19" s="13" t="s">
        <v>15</v>
      </c>
      <c r="C19" s="13" t="s">
        <v>24</v>
      </c>
      <c r="D19" s="13" t="s">
        <v>13</v>
      </c>
      <c r="E19" s="27">
        <v>63520408</v>
      </c>
      <c r="F19" s="28">
        <v>63520408</v>
      </c>
    </row>
    <row r="20" spans="1:6" ht="63.75">
      <c r="A20" s="21" t="s">
        <v>25</v>
      </c>
      <c r="B20" s="13" t="s">
        <v>15</v>
      </c>
      <c r="C20" s="13" t="s">
        <v>26</v>
      </c>
      <c r="D20" s="13" t="s">
        <v>13</v>
      </c>
      <c r="E20" s="27">
        <v>13239798</v>
      </c>
      <c r="F20" s="28">
        <v>13225710.210000001</v>
      </c>
    </row>
    <row r="21" spans="1:6" ht="89.25">
      <c r="A21" s="21" t="s">
        <v>139</v>
      </c>
      <c r="B21" s="13" t="s">
        <v>21</v>
      </c>
      <c r="C21" s="13" t="s">
        <v>140</v>
      </c>
      <c r="D21" s="13" t="s">
        <v>13</v>
      </c>
      <c r="E21" s="27">
        <v>15194280</v>
      </c>
      <c r="F21" s="28">
        <v>15185763.199999999</v>
      </c>
    </row>
    <row r="22" spans="1:6" ht="89.25" customHeight="1">
      <c r="A22" s="21" t="s">
        <v>27</v>
      </c>
      <c r="B22" s="13" t="s">
        <v>15</v>
      </c>
      <c r="C22" s="13" t="s">
        <v>141</v>
      </c>
      <c r="D22" s="13" t="s">
        <v>13</v>
      </c>
      <c r="E22" s="27">
        <v>101448904</v>
      </c>
      <c r="F22" s="28">
        <v>101447142.09</v>
      </c>
    </row>
    <row r="23" spans="1:6" ht="72" customHeight="1">
      <c r="A23" s="21" t="s">
        <v>31</v>
      </c>
      <c r="B23" s="13" t="s">
        <v>21</v>
      </c>
      <c r="C23" s="13" t="s">
        <v>28</v>
      </c>
      <c r="D23" s="13" t="s">
        <v>13</v>
      </c>
      <c r="E23" s="27">
        <v>18895745</v>
      </c>
      <c r="F23" s="28">
        <v>18859127.300000001</v>
      </c>
    </row>
    <row r="24" spans="1:6" ht="51">
      <c r="A24" s="21" t="s">
        <v>29</v>
      </c>
      <c r="B24" s="13" t="s">
        <v>15</v>
      </c>
      <c r="C24" s="13" t="s">
        <v>30</v>
      </c>
      <c r="D24" s="13" t="s">
        <v>13</v>
      </c>
      <c r="E24" s="27">
        <v>103990921</v>
      </c>
      <c r="F24" s="28">
        <v>103667118.25</v>
      </c>
    </row>
    <row r="25" spans="1:6" ht="25.5">
      <c r="A25" s="21" t="s">
        <v>142</v>
      </c>
      <c r="B25" s="13" t="s">
        <v>15</v>
      </c>
      <c r="C25" s="13" t="s">
        <v>143</v>
      </c>
      <c r="D25" s="13" t="s">
        <v>13</v>
      </c>
      <c r="E25" s="27">
        <v>806420690</v>
      </c>
      <c r="F25" s="28">
        <v>806420239.63</v>
      </c>
    </row>
    <row r="26" spans="1:6" ht="38.25">
      <c r="A26" s="21" t="s">
        <v>144</v>
      </c>
      <c r="B26" s="13" t="s">
        <v>15</v>
      </c>
      <c r="C26" s="13" t="s">
        <v>145</v>
      </c>
      <c r="D26" s="13" t="s">
        <v>13</v>
      </c>
      <c r="E26" s="27">
        <v>28825579</v>
      </c>
      <c r="F26" s="28">
        <v>28610070.440000001</v>
      </c>
    </row>
    <row r="27" spans="1:6" ht="38.25">
      <c r="A27" s="21" t="s">
        <v>14</v>
      </c>
      <c r="B27" s="13" t="s">
        <v>15</v>
      </c>
      <c r="C27" s="13" t="s">
        <v>146</v>
      </c>
      <c r="D27" s="13" t="s">
        <v>13</v>
      </c>
      <c r="E27" s="27">
        <v>41194516</v>
      </c>
      <c r="F27" s="28">
        <v>38864360</v>
      </c>
    </row>
    <row r="28" spans="1:6" ht="38.25">
      <c r="A28" s="21" t="s">
        <v>19</v>
      </c>
      <c r="B28" s="13" t="s">
        <v>20</v>
      </c>
      <c r="C28" s="13" t="s">
        <v>147</v>
      </c>
      <c r="D28" s="13" t="s">
        <v>13</v>
      </c>
      <c r="E28" s="27">
        <v>53189</v>
      </c>
      <c r="F28" s="28">
        <v>50504.12</v>
      </c>
    </row>
    <row r="29" spans="1:6" ht="38.25">
      <c r="A29" s="21" t="s">
        <v>19</v>
      </c>
      <c r="B29" s="13" t="s">
        <v>15</v>
      </c>
      <c r="C29" s="13" t="s">
        <v>147</v>
      </c>
      <c r="D29" s="13" t="s">
        <v>13</v>
      </c>
      <c r="E29" s="27">
        <v>2189272</v>
      </c>
      <c r="F29" s="28">
        <v>1969365.85</v>
      </c>
    </row>
    <row r="30" spans="1:6" ht="63.75">
      <c r="A30" s="21" t="s">
        <v>16</v>
      </c>
      <c r="B30" s="13" t="s">
        <v>15</v>
      </c>
      <c r="C30" s="13" t="s">
        <v>148</v>
      </c>
      <c r="D30" s="13" t="s">
        <v>13</v>
      </c>
      <c r="E30" s="27">
        <v>17379344</v>
      </c>
      <c r="F30" s="28">
        <v>14902818.800000001</v>
      </c>
    </row>
    <row r="31" spans="1:6" ht="80.25" customHeight="1">
      <c r="A31" s="21" t="s">
        <v>17</v>
      </c>
      <c r="B31" s="13" t="s">
        <v>15</v>
      </c>
      <c r="C31" s="13" t="s">
        <v>149</v>
      </c>
      <c r="D31" s="13" t="s">
        <v>13</v>
      </c>
      <c r="E31" s="27">
        <v>17441497</v>
      </c>
      <c r="F31" s="28">
        <v>17034572.960000001</v>
      </c>
    </row>
    <row r="32" spans="1:6" ht="51">
      <c r="A32" s="21" t="s">
        <v>18</v>
      </c>
      <c r="B32" s="13" t="s">
        <v>15</v>
      </c>
      <c r="C32" s="13" t="s">
        <v>150</v>
      </c>
      <c r="D32" s="13" t="s">
        <v>13</v>
      </c>
      <c r="E32" s="27">
        <v>549105569</v>
      </c>
      <c r="F32" s="28">
        <v>544381996.53999996</v>
      </c>
    </row>
    <row r="33" spans="1:6" ht="38.25">
      <c r="A33" s="21" t="s">
        <v>19</v>
      </c>
      <c r="B33" s="13" t="s">
        <v>21</v>
      </c>
      <c r="C33" s="13" t="s">
        <v>151</v>
      </c>
      <c r="D33" s="13" t="s">
        <v>13</v>
      </c>
      <c r="E33" s="27">
        <v>58038</v>
      </c>
      <c r="F33" s="28">
        <v>56255.11</v>
      </c>
    </row>
    <row r="34" spans="1:6" ht="38.25">
      <c r="A34" s="21" t="s">
        <v>19</v>
      </c>
      <c r="B34" s="13" t="s">
        <v>22</v>
      </c>
      <c r="C34" s="13" t="s">
        <v>152</v>
      </c>
      <c r="D34" s="13" t="s">
        <v>13</v>
      </c>
      <c r="E34" s="27">
        <v>762735</v>
      </c>
      <c r="F34" s="28">
        <v>668731.99</v>
      </c>
    </row>
    <row r="35" spans="1:6" ht="25.5">
      <c r="A35" s="21" t="s">
        <v>32</v>
      </c>
      <c r="B35" s="13" t="s">
        <v>33</v>
      </c>
      <c r="C35" s="13" t="s">
        <v>153</v>
      </c>
      <c r="D35" s="13" t="s">
        <v>13</v>
      </c>
      <c r="E35" s="27">
        <v>57742000</v>
      </c>
      <c r="F35" s="28">
        <v>57742000</v>
      </c>
    </row>
    <row r="36" spans="1:6" ht="38.25">
      <c r="A36" s="21" t="s">
        <v>154</v>
      </c>
      <c r="B36" s="13" t="s">
        <v>36</v>
      </c>
      <c r="C36" s="13" t="s">
        <v>155</v>
      </c>
      <c r="D36" s="13" t="s">
        <v>13</v>
      </c>
      <c r="E36" s="27">
        <v>1120393</v>
      </c>
      <c r="F36" s="28">
        <v>1120393</v>
      </c>
    </row>
    <row r="37" spans="1:6" ht="68.25" customHeight="1">
      <c r="A37" s="21" t="s">
        <v>34</v>
      </c>
      <c r="B37" s="13" t="s">
        <v>35</v>
      </c>
      <c r="C37" s="13" t="s">
        <v>156</v>
      </c>
      <c r="D37" s="13" t="s">
        <v>13</v>
      </c>
      <c r="E37" s="27">
        <v>25137118</v>
      </c>
      <c r="F37" s="28">
        <v>25137118</v>
      </c>
    </row>
    <row r="38" spans="1:6" ht="25.5">
      <c r="A38" s="21" t="s">
        <v>37</v>
      </c>
      <c r="B38" s="13" t="s">
        <v>36</v>
      </c>
      <c r="C38" s="13" t="s">
        <v>157</v>
      </c>
      <c r="D38" s="13" t="s">
        <v>13</v>
      </c>
      <c r="E38" s="27">
        <v>3067143</v>
      </c>
      <c r="F38" s="28">
        <v>2869433.4</v>
      </c>
    </row>
    <row r="39" spans="1:6" ht="76.5">
      <c r="A39" s="21" t="s">
        <v>39</v>
      </c>
      <c r="B39" s="13" t="s">
        <v>40</v>
      </c>
      <c r="C39" s="13" t="s">
        <v>158</v>
      </c>
      <c r="D39" s="13" t="s">
        <v>13</v>
      </c>
      <c r="E39" s="27">
        <v>18873000</v>
      </c>
      <c r="F39" s="28">
        <v>18873000</v>
      </c>
    </row>
    <row r="40" spans="1:6">
      <c r="A40" s="21" t="s">
        <v>110</v>
      </c>
      <c r="B40" s="13" t="s">
        <v>38</v>
      </c>
      <c r="C40" s="13" t="s">
        <v>111</v>
      </c>
      <c r="D40" s="13" t="s">
        <v>13</v>
      </c>
      <c r="E40" s="27">
        <v>30000000</v>
      </c>
      <c r="F40" s="28">
        <v>30000000</v>
      </c>
    </row>
    <row r="41" spans="1:6">
      <c r="A41" s="21" t="s">
        <v>46</v>
      </c>
      <c r="B41" s="13" t="s">
        <v>38</v>
      </c>
      <c r="C41" s="13" t="s">
        <v>159</v>
      </c>
      <c r="D41" s="13" t="s">
        <v>13</v>
      </c>
      <c r="E41" s="27">
        <v>28246347</v>
      </c>
      <c r="F41" s="28">
        <v>28246346.789999999</v>
      </c>
    </row>
    <row r="42" spans="1:6" ht="51">
      <c r="A42" s="21" t="s">
        <v>47</v>
      </c>
      <c r="B42" s="13" t="s">
        <v>38</v>
      </c>
      <c r="C42" s="13" t="s">
        <v>160</v>
      </c>
      <c r="D42" s="13" t="s">
        <v>13</v>
      </c>
      <c r="E42" s="27">
        <v>19021682</v>
      </c>
      <c r="F42" s="28">
        <v>19001867.75</v>
      </c>
    </row>
    <row r="43" spans="1:6" ht="38.25">
      <c r="A43" s="21" t="s">
        <v>42</v>
      </c>
      <c r="B43" s="13" t="s">
        <v>38</v>
      </c>
      <c r="C43" s="13" t="s">
        <v>161</v>
      </c>
      <c r="D43" s="13" t="s">
        <v>13</v>
      </c>
      <c r="E43" s="27">
        <v>459184</v>
      </c>
      <c r="F43" s="28">
        <v>459184</v>
      </c>
    </row>
    <row r="44" spans="1:6" ht="25.5">
      <c r="A44" s="21" t="s">
        <v>43</v>
      </c>
      <c r="B44" s="13" t="s">
        <v>38</v>
      </c>
      <c r="C44" s="13" t="s">
        <v>162</v>
      </c>
      <c r="D44" s="13" t="s">
        <v>13</v>
      </c>
      <c r="E44" s="27">
        <v>1632654</v>
      </c>
      <c r="F44" s="28">
        <v>1632654</v>
      </c>
    </row>
    <row r="45" spans="1:6">
      <c r="A45" s="21" t="s">
        <v>163</v>
      </c>
      <c r="B45" s="13" t="s">
        <v>21</v>
      </c>
      <c r="C45" s="13" t="s">
        <v>164</v>
      </c>
      <c r="D45" s="13" t="s">
        <v>13</v>
      </c>
      <c r="E45" s="27">
        <v>1020409</v>
      </c>
      <c r="F45" s="28">
        <v>1020409</v>
      </c>
    </row>
    <row r="46" spans="1:6" ht="38.25">
      <c r="A46" s="21" t="s">
        <v>45</v>
      </c>
      <c r="B46" s="13" t="s">
        <v>38</v>
      </c>
      <c r="C46" s="13" t="s">
        <v>165</v>
      </c>
      <c r="D46" s="13" t="s">
        <v>13</v>
      </c>
      <c r="E46" s="27">
        <v>21077702</v>
      </c>
      <c r="F46" s="28">
        <v>21077702</v>
      </c>
    </row>
    <row r="47" spans="1:6" ht="63.75">
      <c r="A47" s="21" t="s">
        <v>41</v>
      </c>
      <c r="B47" s="13" t="s">
        <v>38</v>
      </c>
      <c r="C47" s="13" t="s">
        <v>166</v>
      </c>
      <c r="D47" s="13" t="s">
        <v>13</v>
      </c>
      <c r="E47" s="27">
        <v>3000000</v>
      </c>
      <c r="F47" s="28">
        <v>3000000</v>
      </c>
    </row>
    <row r="48" spans="1:6" ht="38.25">
      <c r="A48" s="21" t="s">
        <v>44</v>
      </c>
      <c r="B48" s="13" t="s">
        <v>38</v>
      </c>
      <c r="C48" s="13" t="s">
        <v>167</v>
      </c>
      <c r="D48" s="13" t="s">
        <v>13</v>
      </c>
      <c r="E48" s="27">
        <v>209947275</v>
      </c>
      <c r="F48" s="28">
        <v>209947275</v>
      </c>
    </row>
    <row r="49" spans="1:6" ht="25.5">
      <c r="A49" s="21" t="s">
        <v>168</v>
      </c>
      <c r="B49" s="13" t="s">
        <v>62</v>
      </c>
      <c r="C49" s="13" t="s">
        <v>169</v>
      </c>
      <c r="D49" s="13" t="s">
        <v>13</v>
      </c>
      <c r="E49" s="27">
        <v>89655173</v>
      </c>
      <c r="F49" s="28">
        <v>89655173</v>
      </c>
    </row>
    <row r="50" spans="1:6" ht="38.25">
      <c r="A50" s="21" t="s">
        <v>170</v>
      </c>
      <c r="B50" s="13" t="s">
        <v>61</v>
      </c>
      <c r="C50" s="13" t="s">
        <v>171</v>
      </c>
      <c r="D50" s="13" t="s">
        <v>13</v>
      </c>
      <c r="E50" s="27">
        <v>82494944</v>
      </c>
      <c r="F50" s="28">
        <v>82494944</v>
      </c>
    </row>
    <row r="51" spans="1:6" ht="69" customHeight="1">
      <c r="A51" s="21" t="s">
        <v>48</v>
      </c>
      <c r="B51" s="13" t="s">
        <v>49</v>
      </c>
      <c r="C51" s="13" t="s">
        <v>172</v>
      </c>
      <c r="D51" s="13" t="s">
        <v>13</v>
      </c>
      <c r="E51" s="27">
        <v>53767134</v>
      </c>
      <c r="F51" s="28">
        <v>53767133.799999997</v>
      </c>
    </row>
    <row r="52" spans="1:6" ht="63.75">
      <c r="A52" s="21" t="s">
        <v>173</v>
      </c>
      <c r="B52" s="13" t="s">
        <v>50</v>
      </c>
      <c r="C52" s="13" t="s">
        <v>174</v>
      </c>
      <c r="D52" s="13" t="s">
        <v>13</v>
      </c>
      <c r="E52" s="27">
        <v>450000</v>
      </c>
      <c r="F52" s="28">
        <v>450000</v>
      </c>
    </row>
    <row r="53" spans="1:6" ht="76.5">
      <c r="A53" s="21" t="s">
        <v>175</v>
      </c>
      <c r="B53" s="13" t="s">
        <v>50</v>
      </c>
      <c r="C53" s="13" t="s">
        <v>176</v>
      </c>
      <c r="D53" s="13" t="s">
        <v>13</v>
      </c>
      <c r="E53" s="27">
        <v>950000</v>
      </c>
      <c r="F53" s="28">
        <v>950000</v>
      </c>
    </row>
    <row r="54" spans="1:6" ht="25.5">
      <c r="A54" s="21" t="s">
        <v>177</v>
      </c>
      <c r="B54" s="13" t="s">
        <v>51</v>
      </c>
      <c r="C54" s="13" t="s">
        <v>178</v>
      </c>
      <c r="D54" s="13" t="s">
        <v>13</v>
      </c>
      <c r="E54" s="27">
        <v>1021946965</v>
      </c>
      <c r="F54" s="28">
        <v>1017341577.67</v>
      </c>
    </row>
    <row r="55" spans="1:6" ht="51">
      <c r="A55" s="21" t="s">
        <v>179</v>
      </c>
      <c r="B55" s="13" t="s">
        <v>51</v>
      </c>
      <c r="C55" s="13" t="s">
        <v>180</v>
      </c>
      <c r="D55" s="13" t="s">
        <v>13</v>
      </c>
      <c r="E55" s="27">
        <v>406656108</v>
      </c>
      <c r="F55" s="28">
        <v>405524064.63999999</v>
      </c>
    </row>
    <row r="56" spans="1:6" ht="38.25">
      <c r="A56" s="21" t="s">
        <v>52</v>
      </c>
      <c r="B56" s="13" t="s">
        <v>54</v>
      </c>
      <c r="C56" s="13" t="s">
        <v>53</v>
      </c>
      <c r="D56" s="13" t="s">
        <v>13</v>
      </c>
      <c r="E56" s="27">
        <v>197103404</v>
      </c>
      <c r="F56" s="28">
        <v>197103404</v>
      </c>
    </row>
    <row r="57" spans="1:6" ht="38.25">
      <c r="A57" s="21" t="s">
        <v>181</v>
      </c>
      <c r="B57" s="13" t="s">
        <v>182</v>
      </c>
      <c r="C57" s="13" t="s">
        <v>183</v>
      </c>
      <c r="D57" s="13" t="s">
        <v>13</v>
      </c>
      <c r="E57" s="27">
        <v>21025142</v>
      </c>
      <c r="F57" s="28">
        <v>21025142</v>
      </c>
    </row>
    <row r="58" spans="1:6">
      <c r="A58" s="21" t="s">
        <v>55</v>
      </c>
      <c r="B58" s="13" t="s">
        <v>50</v>
      </c>
      <c r="C58" s="13" t="s">
        <v>184</v>
      </c>
      <c r="D58" s="13" t="s">
        <v>13</v>
      </c>
      <c r="E58" s="27">
        <v>8582044</v>
      </c>
      <c r="F58" s="28">
        <v>8582044</v>
      </c>
    </row>
    <row r="59" spans="1:6" ht="63.75">
      <c r="A59" s="21" t="s">
        <v>185</v>
      </c>
      <c r="B59" s="13" t="s">
        <v>56</v>
      </c>
      <c r="C59" s="13" t="s">
        <v>186</v>
      </c>
      <c r="D59" s="13" t="s">
        <v>13</v>
      </c>
      <c r="E59" s="27">
        <v>7967984</v>
      </c>
      <c r="F59" s="28">
        <v>7967984</v>
      </c>
    </row>
    <row r="60" spans="1:6" ht="38.25">
      <c r="A60" s="21" t="s">
        <v>57</v>
      </c>
      <c r="B60" s="13" t="s">
        <v>36</v>
      </c>
      <c r="C60" s="13" t="s">
        <v>187</v>
      </c>
      <c r="D60" s="13" t="s">
        <v>13</v>
      </c>
      <c r="E60" s="27">
        <v>30307701</v>
      </c>
      <c r="F60" s="28">
        <v>30307701</v>
      </c>
    </row>
    <row r="61" spans="1:6" ht="25.5">
      <c r="A61" s="21" t="s">
        <v>58</v>
      </c>
      <c r="B61" s="13" t="s">
        <v>51</v>
      </c>
      <c r="C61" s="13" t="s">
        <v>59</v>
      </c>
      <c r="D61" s="13" t="s">
        <v>13</v>
      </c>
      <c r="E61" s="27">
        <v>35330673</v>
      </c>
      <c r="F61" s="28">
        <v>35330671.359999999</v>
      </c>
    </row>
    <row r="62" spans="1:6" ht="25.5">
      <c r="A62" s="21" t="s">
        <v>58</v>
      </c>
      <c r="B62" s="13" t="s">
        <v>60</v>
      </c>
      <c r="C62" s="13" t="s">
        <v>59</v>
      </c>
      <c r="D62" s="13" t="s">
        <v>13</v>
      </c>
      <c r="E62" s="27">
        <v>1209668</v>
      </c>
      <c r="F62" s="28">
        <v>1209668</v>
      </c>
    </row>
    <row r="63" spans="1:6" ht="25.5">
      <c r="A63" s="21" t="s">
        <v>58</v>
      </c>
      <c r="B63" s="13" t="s">
        <v>36</v>
      </c>
      <c r="C63" s="13" t="s">
        <v>59</v>
      </c>
      <c r="D63" s="13" t="s">
        <v>13</v>
      </c>
      <c r="E63" s="27">
        <v>34839906</v>
      </c>
      <c r="F63" s="28">
        <v>34839906</v>
      </c>
    </row>
    <row r="64" spans="1:6" ht="25.5">
      <c r="A64" s="21" t="s">
        <v>58</v>
      </c>
      <c r="B64" s="13" t="s">
        <v>20</v>
      </c>
      <c r="C64" s="13" t="s">
        <v>59</v>
      </c>
      <c r="D64" s="13" t="s">
        <v>13</v>
      </c>
      <c r="E64" s="27">
        <v>37481251</v>
      </c>
      <c r="F64" s="28">
        <v>37481248.850000001</v>
      </c>
    </row>
    <row r="65" spans="1:6" ht="25.5">
      <c r="A65" s="21" t="s">
        <v>58</v>
      </c>
      <c r="B65" s="13" t="s">
        <v>15</v>
      </c>
      <c r="C65" s="13" t="s">
        <v>59</v>
      </c>
      <c r="D65" s="13" t="s">
        <v>13</v>
      </c>
      <c r="E65" s="27">
        <v>86842159</v>
      </c>
      <c r="F65" s="28">
        <v>75735423.939999998</v>
      </c>
    </row>
    <row r="66" spans="1:6" ht="25.5">
      <c r="A66" s="21" t="s">
        <v>58</v>
      </c>
      <c r="B66" s="13" t="s">
        <v>21</v>
      </c>
      <c r="C66" s="13" t="s">
        <v>59</v>
      </c>
      <c r="D66" s="13" t="s">
        <v>13</v>
      </c>
      <c r="E66" s="27">
        <v>5887210</v>
      </c>
      <c r="F66" s="28">
        <v>3487209.39</v>
      </c>
    </row>
    <row r="67" spans="1:6" ht="25.5">
      <c r="A67" s="21" t="s">
        <v>58</v>
      </c>
      <c r="B67" s="13" t="s">
        <v>61</v>
      </c>
      <c r="C67" s="13" t="s">
        <v>59</v>
      </c>
      <c r="D67" s="13" t="s">
        <v>13</v>
      </c>
      <c r="E67" s="27">
        <v>12654558</v>
      </c>
      <c r="F67" s="28">
        <v>12654558</v>
      </c>
    </row>
    <row r="68" spans="1:6" ht="25.5">
      <c r="A68" s="21" t="s">
        <v>58</v>
      </c>
      <c r="B68" s="13" t="s">
        <v>38</v>
      </c>
      <c r="C68" s="13" t="s">
        <v>59</v>
      </c>
      <c r="D68" s="13" t="s">
        <v>13</v>
      </c>
      <c r="E68" s="27">
        <v>23004649</v>
      </c>
      <c r="F68" s="28">
        <v>21931698.260000002</v>
      </c>
    </row>
    <row r="69" spans="1:6" ht="25.5">
      <c r="A69" s="21" t="s">
        <v>58</v>
      </c>
      <c r="B69" s="13" t="s">
        <v>62</v>
      </c>
      <c r="C69" s="13" t="s">
        <v>59</v>
      </c>
      <c r="D69" s="13" t="s">
        <v>13</v>
      </c>
      <c r="E69" s="27">
        <v>8031767</v>
      </c>
      <c r="F69" s="28">
        <v>7988661.7800000003</v>
      </c>
    </row>
    <row r="70" spans="1:6">
      <c r="A70" s="21" t="s">
        <v>117</v>
      </c>
      <c r="B70" s="13" t="s">
        <v>40</v>
      </c>
      <c r="C70" s="13" t="s">
        <v>118</v>
      </c>
      <c r="D70" s="13" t="s">
        <v>13</v>
      </c>
      <c r="E70" s="27">
        <v>4317932</v>
      </c>
      <c r="F70" s="28">
        <v>4317932</v>
      </c>
    </row>
    <row r="71" spans="1:6">
      <c r="A71" s="21" t="s">
        <v>117</v>
      </c>
      <c r="B71" s="13" t="s">
        <v>15</v>
      </c>
      <c r="C71" s="13" t="s">
        <v>118</v>
      </c>
      <c r="D71" s="13" t="s">
        <v>13</v>
      </c>
      <c r="E71" s="27">
        <v>26649776</v>
      </c>
      <c r="F71" s="28">
        <v>25032456.109999999</v>
      </c>
    </row>
    <row r="72" spans="1:6" s="5" customFormat="1" ht="37.5" customHeight="1">
      <c r="A72" s="68" t="s">
        <v>130</v>
      </c>
      <c r="B72" s="69"/>
      <c r="C72" s="70"/>
      <c r="D72" s="14" t="s">
        <v>63</v>
      </c>
      <c r="E72" s="33">
        <f>SUM(E73:E87)</f>
        <v>1032172383.24</v>
      </c>
      <c r="F72" s="33">
        <f>SUM(F73:F87)</f>
        <v>982802069.79000008</v>
      </c>
    </row>
    <row r="73" spans="1:6" ht="76.5">
      <c r="A73" s="21" t="s">
        <v>188</v>
      </c>
      <c r="B73" s="13" t="s">
        <v>20</v>
      </c>
      <c r="C73" s="13" t="s">
        <v>189</v>
      </c>
      <c r="D73" s="13" t="s">
        <v>63</v>
      </c>
      <c r="E73" s="27">
        <v>32062245</v>
      </c>
      <c r="F73" s="28">
        <v>30468808.010000002</v>
      </c>
    </row>
    <row r="74" spans="1:6" ht="28.5" customHeight="1">
      <c r="A74" s="21" t="s">
        <v>68</v>
      </c>
      <c r="B74" s="13" t="s">
        <v>60</v>
      </c>
      <c r="C74" s="13" t="s">
        <v>190</v>
      </c>
      <c r="D74" s="13" t="s">
        <v>63</v>
      </c>
      <c r="E74" s="27">
        <v>94284525</v>
      </c>
      <c r="F74" s="28">
        <v>89436286.879999995</v>
      </c>
    </row>
    <row r="75" spans="1:6" ht="47.25" customHeight="1">
      <c r="A75" s="21" t="s">
        <v>64</v>
      </c>
      <c r="B75" s="13" t="s">
        <v>60</v>
      </c>
      <c r="C75" s="13" t="s">
        <v>191</v>
      </c>
      <c r="D75" s="13" t="s">
        <v>63</v>
      </c>
      <c r="E75" s="27">
        <v>35929524.240000002</v>
      </c>
      <c r="F75" s="28">
        <v>35929523.520000003</v>
      </c>
    </row>
    <row r="76" spans="1:6" ht="38.25">
      <c r="A76" s="21" t="s">
        <v>65</v>
      </c>
      <c r="B76" s="13" t="s">
        <v>60</v>
      </c>
      <c r="C76" s="13" t="s">
        <v>192</v>
      </c>
      <c r="D76" s="13" t="s">
        <v>63</v>
      </c>
      <c r="E76" s="27">
        <v>45950000</v>
      </c>
      <c r="F76" s="28">
        <v>45950000</v>
      </c>
    </row>
    <row r="77" spans="1:6" ht="63.75">
      <c r="A77" s="21" t="s">
        <v>67</v>
      </c>
      <c r="B77" s="13" t="s">
        <v>60</v>
      </c>
      <c r="C77" s="13" t="s">
        <v>193</v>
      </c>
      <c r="D77" s="13" t="s">
        <v>63</v>
      </c>
      <c r="E77" s="27">
        <v>19598005</v>
      </c>
      <c r="F77" s="28">
        <v>19598005</v>
      </c>
    </row>
    <row r="78" spans="1:6" ht="25.5">
      <c r="A78" s="21" t="s">
        <v>37</v>
      </c>
      <c r="B78" s="13" t="s">
        <v>36</v>
      </c>
      <c r="C78" s="13" t="s">
        <v>194</v>
      </c>
      <c r="D78" s="13" t="s">
        <v>63</v>
      </c>
      <c r="E78" s="27">
        <v>50470920</v>
      </c>
      <c r="F78" s="28">
        <v>50470920</v>
      </c>
    </row>
    <row r="79" spans="1:6" ht="30.75" customHeight="1">
      <c r="A79" s="21" t="s">
        <v>37</v>
      </c>
      <c r="B79" s="13" t="s">
        <v>60</v>
      </c>
      <c r="C79" s="13" t="s">
        <v>195</v>
      </c>
      <c r="D79" s="13" t="s">
        <v>63</v>
      </c>
      <c r="E79" s="27">
        <v>69343005</v>
      </c>
      <c r="F79" s="28">
        <v>67683517.379999995</v>
      </c>
    </row>
    <row r="80" spans="1:6" ht="31.5" customHeight="1">
      <c r="A80" s="21" t="s">
        <v>37</v>
      </c>
      <c r="B80" s="13" t="s">
        <v>20</v>
      </c>
      <c r="C80" s="13" t="s">
        <v>195</v>
      </c>
      <c r="D80" s="13" t="s">
        <v>63</v>
      </c>
      <c r="E80" s="27">
        <v>64792500</v>
      </c>
      <c r="F80" s="28">
        <v>64792492.060000002</v>
      </c>
    </row>
    <row r="81" spans="1:6" ht="30" customHeight="1">
      <c r="A81" s="21" t="s">
        <v>37</v>
      </c>
      <c r="B81" s="13" t="s">
        <v>15</v>
      </c>
      <c r="C81" s="13" t="s">
        <v>195</v>
      </c>
      <c r="D81" s="13" t="s">
        <v>63</v>
      </c>
      <c r="E81" s="27">
        <v>76335205</v>
      </c>
      <c r="F81" s="28">
        <v>76335205</v>
      </c>
    </row>
    <row r="82" spans="1:6" ht="30" customHeight="1">
      <c r="A82" s="21" t="s">
        <v>37</v>
      </c>
      <c r="B82" s="13" t="s">
        <v>62</v>
      </c>
      <c r="C82" s="13" t="s">
        <v>195</v>
      </c>
      <c r="D82" s="13" t="s">
        <v>63</v>
      </c>
      <c r="E82" s="27">
        <v>92949500</v>
      </c>
      <c r="F82" s="28">
        <v>92949496.890000001</v>
      </c>
    </row>
    <row r="83" spans="1:6" ht="30" customHeight="1">
      <c r="A83" s="21" t="s">
        <v>196</v>
      </c>
      <c r="B83" s="13" t="s">
        <v>51</v>
      </c>
      <c r="C83" s="13" t="s">
        <v>197</v>
      </c>
      <c r="D83" s="13" t="s">
        <v>63</v>
      </c>
      <c r="E83" s="27">
        <v>50546497</v>
      </c>
      <c r="F83" s="28">
        <v>49991137.549999997</v>
      </c>
    </row>
    <row r="84" spans="1:6" ht="83.25" customHeight="1">
      <c r="A84" s="21" t="s">
        <v>198</v>
      </c>
      <c r="B84" s="13" t="s">
        <v>51</v>
      </c>
      <c r="C84" s="13" t="s">
        <v>199</v>
      </c>
      <c r="D84" s="13" t="s">
        <v>63</v>
      </c>
      <c r="E84" s="27">
        <v>269905574</v>
      </c>
      <c r="F84" s="28">
        <v>269905572.17000002</v>
      </c>
    </row>
    <row r="85" spans="1:6" ht="51">
      <c r="A85" s="21" t="s">
        <v>179</v>
      </c>
      <c r="B85" s="13" t="s">
        <v>51</v>
      </c>
      <c r="C85" s="13" t="s">
        <v>180</v>
      </c>
      <c r="D85" s="13" t="s">
        <v>63</v>
      </c>
      <c r="E85" s="27">
        <v>110613810</v>
      </c>
      <c r="F85" s="28">
        <v>69900032.950000003</v>
      </c>
    </row>
    <row r="86" spans="1:6" ht="25.5">
      <c r="A86" s="21" t="s">
        <v>58</v>
      </c>
      <c r="B86" s="13" t="s">
        <v>51</v>
      </c>
      <c r="C86" s="13" t="s">
        <v>59</v>
      </c>
      <c r="D86" s="13" t="s">
        <v>63</v>
      </c>
      <c r="E86" s="27">
        <v>16558360</v>
      </c>
      <c r="F86" s="28">
        <v>16558359.380000001</v>
      </c>
    </row>
    <row r="87" spans="1:6" ht="25.5">
      <c r="A87" s="21" t="s">
        <v>58</v>
      </c>
      <c r="B87" s="13" t="s">
        <v>60</v>
      </c>
      <c r="C87" s="13" t="s">
        <v>59</v>
      </c>
      <c r="D87" s="13" t="s">
        <v>63</v>
      </c>
      <c r="E87" s="27">
        <v>2832713</v>
      </c>
      <c r="F87" s="28">
        <v>2832713</v>
      </c>
    </row>
    <row r="88" spans="1:6" s="16" customFormat="1" ht="24" customHeight="1">
      <c r="A88" s="71" t="s">
        <v>131</v>
      </c>
      <c r="B88" s="72"/>
      <c r="C88" s="73"/>
      <c r="D88" s="23" t="s">
        <v>69</v>
      </c>
      <c r="E88" s="33">
        <f>SUM(E89:E94)</f>
        <v>1504450688</v>
      </c>
      <c r="F88" s="33">
        <f>SUM(F89:F94)</f>
        <v>1501507031.52</v>
      </c>
    </row>
    <row r="89" spans="1:6" ht="25.5">
      <c r="A89" s="21" t="s">
        <v>72</v>
      </c>
      <c r="B89" s="13" t="s">
        <v>15</v>
      </c>
      <c r="C89" s="13" t="s">
        <v>200</v>
      </c>
      <c r="D89" s="13" t="s">
        <v>69</v>
      </c>
      <c r="E89" s="27">
        <v>432048276</v>
      </c>
      <c r="F89" s="28">
        <v>432048276</v>
      </c>
    </row>
    <row r="90" spans="1:6" ht="25.5">
      <c r="A90" s="21" t="s">
        <v>201</v>
      </c>
      <c r="B90" s="13" t="s">
        <v>15</v>
      </c>
      <c r="C90" s="13" t="s">
        <v>202</v>
      </c>
      <c r="D90" s="13" t="s">
        <v>69</v>
      </c>
      <c r="E90" s="27">
        <v>521367713</v>
      </c>
      <c r="F90" s="28">
        <v>521367713</v>
      </c>
    </row>
    <row r="91" spans="1:6" ht="38.25">
      <c r="A91" s="21" t="s">
        <v>66</v>
      </c>
      <c r="B91" s="13" t="s">
        <v>60</v>
      </c>
      <c r="C91" s="13" t="s">
        <v>203</v>
      </c>
      <c r="D91" s="13" t="s">
        <v>69</v>
      </c>
      <c r="E91" s="27">
        <v>102100000</v>
      </c>
      <c r="F91" s="28">
        <v>102100000</v>
      </c>
    </row>
    <row r="92" spans="1:6" ht="42.75" customHeight="1">
      <c r="A92" s="21" t="s">
        <v>70</v>
      </c>
      <c r="B92" s="13" t="s">
        <v>60</v>
      </c>
      <c r="C92" s="13" t="s">
        <v>204</v>
      </c>
      <c r="D92" s="13" t="s">
        <v>69</v>
      </c>
      <c r="E92" s="27">
        <v>10409910</v>
      </c>
      <c r="F92" s="28">
        <v>8336000</v>
      </c>
    </row>
    <row r="93" spans="1:6" ht="55.5" customHeight="1">
      <c r="A93" s="21" t="s">
        <v>114</v>
      </c>
      <c r="B93" s="13" t="s">
        <v>36</v>
      </c>
      <c r="C93" s="13" t="s">
        <v>205</v>
      </c>
      <c r="D93" s="13" t="s">
        <v>69</v>
      </c>
      <c r="E93" s="27">
        <v>167866429</v>
      </c>
      <c r="F93" s="28">
        <v>167866429</v>
      </c>
    </row>
    <row r="94" spans="1:6" ht="25.5">
      <c r="A94" s="21" t="s">
        <v>71</v>
      </c>
      <c r="B94" s="13" t="s">
        <v>36</v>
      </c>
      <c r="C94" s="13" t="s">
        <v>206</v>
      </c>
      <c r="D94" s="13" t="s">
        <v>69</v>
      </c>
      <c r="E94" s="27">
        <v>270658360</v>
      </c>
      <c r="F94" s="28">
        <v>269788613.51999998</v>
      </c>
    </row>
    <row r="95" spans="1:6" s="18" customFormat="1" ht="26.25" customHeight="1">
      <c r="A95" s="65" t="s">
        <v>127</v>
      </c>
      <c r="B95" s="66"/>
      <c r="C95" s="67"/>
      <c r="D95" s="17" t="s">
        <v>73</v>
      </c>
      <c r="E95" s="36">
        <f>SUM(E96:E134)</f>
        <v>21784837921</v>
      </c>
      <c r="F95" s="36">
        <f>SUM(F96:F134)</f>
        <v>21679452310.07</v>
      </c>
    </row>
    <row r="96" spans="1:6" ht="76.5">
      <c r="A96" s="21" t="s">
        <v>77</v>
      </c>
      <c r="B96" s="13" t="s">
        <v>20</v>
      </c>
      <c r="C96" s="13" t="s">
        <v>207</v>
      </c>
      <c r="D96" s="13" t="s">
        <v>73</v>
      </c>
      <c r="E96" s="27">
        <v>56572296</v>
      </c>
      <c r="F96" s="28">
        <v>53646415.579999998</v>
      </c>
    </row>
    <row r="97" spans="1:6" ht="76.5">
      <c r="A97" s="21" t="s">
        <v>77</v>
      </c>
      <c r="B97" s="13" t="s">
        <v>15</v>
      </c>
      <c r="C97" s="13" t="s">
        <v>207</v>
      </c>
      <c r="D97" s="13" t="s">
        <v>73</v>
      </c>
      <c r="E97" s="27">
        <v>406366460</v>
      </c>
      <c r="F97" s="28">
        <v>386635482.59999996</v>
      </c>
    </row>
    <row r="98" spans="1:6" ht="114.75">
      <c r="A98" s="21" t="s">
        <v>78</v>
      </c>
      <c r="B98" s="13" t="s">
        <v>20</v>
      </c>
      <c r="C98" s="13" t="s">
        <v>208</v>
      </c>
      <c r="D98" s="13" t="s">
        <v>73</v>
      </c>
      <c r="E98" s="27">
        <v>552451</v>
      </c>
      <c r="F98" s="28">
        <v>512392.00000000006</v>
      </c>
    </row>
    <row r="99" spans="1:6" ht="114.75">
      <c r="A99" s="21" t="s">
        <v>78</v>
      </c>
      <c r="B99" s="13" t="s">
        <v>15</v>
      </c>
      <c r="C99" s="13" t="s">
        <v>208</v>
      </c>
      <c r="D99" s="13" t="s">
        <v>73</v>
      </c>
      <c r="E99" s="27">
        <v>2529323</v>
      </c>
      <c r="F99" s="28">
        <v>2481704.71</v>
      </c>
    </row>
    <row r="100" spans="1:6">
      <c r="A100" s="21" t="s">
        <v>74</v>
      </c>
      <c r="B100" s="13" t="s">
        <v>33</v>
      </c>
      <c r="C100" s="13" t="s">
        <v>268</v>
      </c>
      <c r="D100" s="13" t="s">
        <v>73</v>
      </c>
      <c r="E100" s="27">
        <v>179127832</v>
      </c>
      <c r="F100" s="28">
        <v>170331440</v>
      </c>
    </row>
    <row r="101" spans="1:6" ht="102">
      <c r="A101" s="21" t="s">
        <v>75</v>
      </c>
      <c r="B101" s="13" t="s">
        <v>20</v>
      </c>
      <c r="C101" s="13" t="s">
        <v>209</v>
      </c>
      <c r="D101" s="13" t="s">
        <v>73</v>
      </c>
      <c r="E101" s="27">
        <v>4119830582</v>
      </c>
      <c r="F101" s="28">
        <v>4078632276</v>
      </c>
    </row>
    <row r="102" spans="1:6" ht="114.75">
      <c r="A102" s="21" t="s">
        <v>76</v>
      </c>
      <c r="B102" s="13" t="s">
        <v>15</v>
      </c>
      <c r="C102" s="13" t="s">
        <v>210</v>
      </c>
      <c r="D102" s="13" t="s">
        <v>73</v>
      </c>
      <c r="E102" s="27">
        <v>12415539633</v>
      </c>
      <c r="F102" s="28">
        <v>12401013770.700001</v>
      </c>
    </row>
    <row r="103" spans="1:6" ht="102">
      <c r="A103" s="21" t="s">
        <v>79</v>
      </c>
      <c r="B103" s="13" t="s">
        <v>15</v>
      </c>
      <c r="C103" s="13" t="s">
        <v>211</v>
      </c>
      <c r="D103" s="13" t="s">
        <v>73</v>
      </c>
      <c r="E103" s="27">
        <v>898629560</v>
      </c>
      <c r="F103" s="28">
        <v>892432728.25999999</v>
      </c>
    </row>
    <row r="104" spans="1:6" ht="76.5">
      <c r="A104" s="21" t="s">
        <v>77</v>
      </c>
      <c r="B104" s="13" t="s">
        <v>21</v>
      </c>
      <c r="C104" s="13" t="s">
        <v>212</v>
      </c>
      <c r="D104" s="13" t="s">
        <v>73</v>
      </c>
      <c r="E104" s="27">
        <v>12924528</v>
      </c>
      <c r="F104" s="28">
        <v>11800533.9</v>
      </c>
    </row>
    <row r="105" spans="1:6" ht="114.75">
      <c r="A105" s="21" t="s">
        <v>78</v>
      </c>
      <c r="B105" s="13" t="s">
        <v>21</v>
      </c>
      <c r="C105" s="13" t="s">
        <v>213</v>
      </c>
      <c r="D105" s="13" t="s">
        <v>73</v>
      </c>
      <c r="E105" s="27">
        <v>42105</v>
      </c>
      <c r="F105" s="28">
        <v>40000</v>
      </c>
    </row>
    <row r="106" spans="1:6" ht="38.25">
      <c r="A106" s="21" t="s">
        <v>80</v>
      </c>
      <c r="B106" s="13" t="s">
        <v>49</v>
      </c>
      <c r="C106" s="13" t="s">
        <v>214</v>
      </c>
      <c r="D106" s="13" t="s">
        <v>73</v>
      </c>
      <c r="E106" s="27">
        <v>17386682</v>
      </c>
      <c r="F106" s="28">
        <v>17386682</v>
      </c>
    </row>
    <row r="107" spans="1:6" ht="31.5" customHeight="1">
      <c r="A107" s="21" t="s">
        <v>215</v>
      </c>
      <c r="B107" s="13" t="s">
        <v>22</v>
      </c>
      <c r="C107" s="13" t="s">
        <v>216</v>
      </c>
      <c r="D107" s="13" t="s">
        <v>73</v>
      </c>
      <c r="E107" s="27">
        <v>279312684</v>
      </c>
      <c r="F107" s="28">
        <v>279312684</v>
      </c>
    </row>
    <row r="108" spans="1:6" ht="30" customHeight="1">
      <c r="A108" s="21" t="s">
        <v>85</v>
      </c>
      <c r="B108" s="13" t="s">
        <v>22</v>
      </c>
      <c r="C108" s="13" t="s">
        <v>217</v>
      </c>
      <c r="D108" s="13" t="s">
        <v>73</v>
      </c>
      <c r="E108" s="27">
        <v>11249172</v>
      </c>
      <c r="F108" s="28">
        <v>11249172</v>
      </c>
    </row>
    <row r="109" spans="1:6" ht="30" customHeight="1">
      <c r="A109" s="21" t="s">
        <v>86</v>
      </c>
      <c r="B109" s="13" t="s">
        <v>22</v>
      </c>
      <c r="C109" s="13" t="s">
        <v>218</v>
      </c>
      <c r="D109" s="13" t="s">
        <v>73</v>
      </c>
      <c r="E109" s="27">
        <v>16912687</v>
      </c>
      <c r="F109" s="28">
        <v>16912687</v>
      </c>
    </row>
    <row r="110" spans="1:6" ht="25.5">
      <c r="A110" s="21" t="s">
        <v>82</v>
      </c>
      <c r="B110" s="13" t="s">
        <v>22</v>
      </c>
      <c r="C110" s="13" t="s">
        <v>219</v>
      </c>
      <c r="D110" s="13" t="s">
        <v>73</v>
      </c>
      <c r="E110" s="27">
        <v>90097615</v>
      </c>
      <c r="F110" s="28">
        <v>90097615</v>
      </c>
    </row>
    <row r="111" spans="1:6" ht="25.5">
      <c r="A111" s="21" t="s">
        <v>81</v>
      </c>
      <c r="B111" s="13" t="s">
        <v>22</v>
      </c>
      <c r="C111" s="13" t="s">
        <v>220</v>
      </c>
      <c r="D111" s="13" t="s">
        <v>73</v>
      </c>
      <c r="E111" s="27">
        <v>1032118028</v>
      </c>
      <c r="F111" s="28">
        <v>1032118028</v>
      </c>
    </row>
    <row r="112" spans="1:6" ht="25.5">
      <c r="A112" s="21" t="s">
        <v>83</v>
      </c>
      <c r="B112" s="13" t="s">
        <v>22</v>
      </c>
      <c r="C112" s="13" t="s">
        <v>221</v>
      </c>
      <c r="D112" s="13" t="s">
        <v>73</v>
      </c>
      <c r="E112" s="27">
        <v>335754283</v>
      </c>
      <c r="F112" s="28">
        <v>328582193.66000003</v>
      </c>
    </row>
    <row r="113" spans="1:6" ht="38.25">
      <c r="A113" s="21" t="s">
        <v>84</v>
      </c>
      <c r="B113" s="13" t="s">
        <v>22</v>
      </c>
      <c r="C113" s="13" t="s">
        <v>222</v>
      </c>
      <c r="D113" s="13" t="s">
        <v>73</v>
      </c>
      <c r="E113" s="27">
        <v>2197913</v>
      </c>
      <c r="F113" s="28">
        <v>2196145.86</v>
      </c>
    </row>
    <row r="114" spans="1:6" ht="51">
      <c r="A114" s="21" t="s">
        <v>223</v>
      </c>
      <c r="B114" s="13" t="s">
        <v>22</v>
      </c>
      <c r="C114" s="13" t="s">
        <v>224</v>
      </c>
      <c r="D114" s="13" t="s">
        <v>73</v>
      </c>
      <c r="E114" s="27">
        <v>566688</v>
      </c>
      <c r="F114" s="28">
        <v>566688</v>
      </c>
    </row>
    <row r="115" spans="1:6">
      <c r="A115" s="21" t="s">
        <v>93</v>
      </c>
      <c r="B115" s="13" t="s">
        <v>33</v>
      </c>
      <c r="C115" s="13" t="s">
        <v>225</v>
      </c>
      <c r="D115" s="13" t="s">
        <v>73</v>
      </c>
      <c r="E115" s="27">
        <v>30189149</v>
      </c>
      <c r="F115" s="28">
        <v>30189149</v>
      </c>
    </row>
    <row r="116" spans="1:6" ht="38.25">
      <c r="A116" s="21" t="s">
        <v>91</v>
      </c>
      <c r="B116" s="13" t="s">
        <v>33</v>
      </c>
      <c r="C116" s="13" t="s">
        <v>226</v>
      </c>
      <c r="D116" s="13" t="s">
        <v>73</v>
      </c>
      <c r="E116" s="27">
        <v>384471645</v>
      </c>
      <c r="F116" s="28">
        <v>384471645</v>
      </c>
    </row>
    <row r="117" spans="1:6" ht="51">
      <c r="A117" s="21" t="s">
        <v>227</v>
      </c>
      <c r="B117" s="13" t="s">
        <v>33</v>
      </c>
      <c r="C117" s="13" t="s">
        <v>228</v>
      </c>
      <c r="D117" s="13" t="s">
        <v>73</v>
      </c>
      <c r="E117" s="27">
        <v>30839886</v>
      </c>
      <c r="F117" s="28">
        <v>30839886</v>
      </c>
    </row>
    <row r="118" spans="1:6" ht="51">
      <c r="A118" s="21" t="s">
        <v>229</v>
      </c>
      <c r="B118" s="13" t="s">
        <v>33</v>
      </c>
      <c r="C118" s="13" t="s">
        <v>230</v>
      </c>
      <c r="D118" s="13" t="s">
        <v>73</v>
      </c>
      <c r="E118" s="27">
        <v>24107580</v>
      </c>
      <c r="F118" s="28">
        <v>24107580</v>
      </c>
    </row>
    <row r="119" spans="1:6" ht="51">
      <c r="A119" s="21" t="s">
        <v>231</v>
      </c>
      <c r="B119" s="13" t="s">
        <v>33</v>
      </c>
      <c r="C119" s="13" t="s">
        <v>232</v>
      </c>
      <c r="D119" s="13" t="s">
        <v>73</v>
      </c>
      <c r="E119" s="27">
        <v>644933166</v>
      </c>
      <c r="F119" s="28">
        <v>644757022</v>
      </c>
    </row>
    <row r="120" spans="1:6" ht="63.75">
      <c r="A120" s="21" t="s">
        <v>92</v>
      </c>
      <c r="B120" s="13" t="s">
        <v>88</v>
      </c>
      <c r="C120" s="13" t="s">
        <v>233</v>
      </c>
      <c r="D120" s="13" t="s">
        <v>73</v>
      </c>
      <c r="E120" s="27">
        <v>49882800</v>
      </c>
      <c r="F120" s="28">
        <v>49882800</v>
      </c>
    </row>
    <row r="121" spans="1:6" ht="63.75">
      <c r="A121" s="21" t="s">
        <v>87</v>
      </c>
      <c r="B121" s="13" t="s">
        <v>88</v>
      </c>
      <c r="C121" s="13" t="s">
        <v>234</v>
      </c>
      <c r="D121" s="13" t="s">
        <v>73</v>
      </c>
      <c r="E121" s="27">
        <v>21128389</v>
      </c>
      <c r="F121" s="28">
        <v>21128389</v>
      </c>
    </row>
    <row r="122" spans="1:6" ht="51">
      <c r="A122" s="21" t="s">
        <v>89</v>
      </c>
      <c r="B122" s="13" t="s">
        <v>88</v>
      </c>
      <c r="C122" s="13" t="s">
        <v>235</v>
      </c>
      <c r="D122" s="13" t="s">
        <v>73</v>
      </c>
      <c r="E122" s="27">
        <v>125840700</v>
      </c>
      <c r="F122" s="28">
        <v>125840700</v>
      </c>
    </row>
    <row r="123" spans="1:6" ht="66" customHeight="1">
      <c r="A123" s="21" t="s">
        <v>90</v>
      </c>
      <c r="B123" s="13" t="s">
        <v>88</v>
      </c>
      <c r="C123" s="13" t="s">
        <v>236</v>
      </c>
      <c r="D123" s="13" t="s">
        <v>73</v>
      </c>
      <c r="E123" s="27">
        <v>31365700</v>
      </c>
      <c r="F123" s="28">
        <v>31365700</v>
      </c>
    </row>
    <row r="124" spans="1:6" ht="38.25">
      <c r="A124" s="21" t="s">
        <v>94</v>
      </c>
      <c r="B124" s="13" t="s">
        <v>95</v>
      </c>
      <c r="C124" s="13" t="s">
        <v>237</v>
      </c>
      <c r="D124" s="13" t="s">
        <v>73</v>
      </c>
      <c r="E124" s="27">
        <v>13226500</v>
      </c>
      <c r="F124" s="28">
        <v>13226500</v>
      </c>
    </row>
    <row r="125" spans="1:6" ht="38.25">
      <c r="A125" s="21" t="s">
        <v>96</v>
      </c>
      <c r="B125" s="13" t="s">
        <v>56</v>
      </c>
      <c r="C125" s="13" t="s">
        <v>238</v>
      </c>
      <c r="D125" s="13" t="s">
        <v>73</v>
      </c>
      <c r="E125" s="27">
        <v>52551630</v>
      </c>
      <c r="F125" s="28">
        <v>52551630</v>
      </c>
    </row>
    <row r="126" spans="1:6" ht="51">
      <c r="A126" s="21" t="s">
        <v>239</v>
      </c>
      <c r="B126" s="13" t="s">
        <v>240</v>
      </c>
      <c r="C126" s="13" t="s">
        <v>241</v>
      </c>
      <c r="D126" s="13" t="s">
        <v>73</v>
      </c>
      <c r="E126" s="27">
        <v>122600</v>
      </c>
      <c r="F126" s="28">
        <v>99429.91</v>
      </c>
    </row>
    <row r="127" spans="1:6" ht="63.75">
      <c r="A127" s="21" t="s">
        <v>97</v>
      </c>
      <c r="B127" s="13" t="s">
        <v>38</v>
      </c>
      <c r="C127" s="13" t="s">
        <v>242</v>
      </c>
      <c r="D127" s="13" t="s">
        <v>73</v>
      </c>
      <c r="E127" s="27">
        <v>62404215</v>
      </c>
      <c r="F127" s="28">
        <v>62404215</v>
      </c>
    </row>
    <row r="128" spans="1:6" ht="38.25">
      <c r="A128" s="21" t="s">
        <v>98</v>
      </c>
      <c r="B128" s="13" t="s">
        <v>56</v>
      </c>
      <c r="C128" s="13" t="s">
        <v>243</v>
      </c>
      <c r="D128" s="13" t="s">
        <v>73</v>
      </c>
      <c r="E128" s="27">
        <v>9293282</v>
      </c>
      <c r="F128" s="28">
        <v>9293282</v>
      </c>
    </row>
    <row r="129" spans="1:6" ht="46.5" customHeight="1">
      <c r="A129" s="21" t="s">
        <v>99</v>
      </c>
      <c r="B129" s="13" t="s">
        <v>100</v>
      </c>
      <c r="C129" s="13" t="s">
        <v>244</v>
      </c>
      <c r="D129" s="13" t="s">
        <v>73</v>
      </c>
      <c r="E129" s="27">
        <v>52563414</v>
      </c>
      <c r="F129" s="28">
        <v>49484015.920000002</v>
      </c>
    </row>
    <row r="130" spans="1:6" ht="63.75">
      <c r="A130" s="21" t="s">
        <v>101</v>
      </c>
      <c r="B130" s="13" t="s">
        <v>56</v>
      </c>
      <c r="C130" s="13" t="s">
        <v>245</v>
      </c>
      <c r="D130" s="13" t="s">
        <v>73</v>
      </c>
      <c r="E130" s="27">
        <v>2002870</v>
      </c>
      <c r="F130" s="28">
        <v>2002870</v>
      </c>
    </row>
    <row r="131" spans="1:6" ht="51">
      <c r="A131" s="21" t="s">
        <v>103</v>
      </c>
      <c r="B131" s="13" t="s">
        <v>56</v>
      </c>
      <c r="C131" s="13" t="s">
        <v>246</v>
      </c>
      <c r="D131" s="13" t="s">
        <v>73</v>
      </c>
      <c r="E131" s="27">
        <v>13226500</v>
      </c>
      <c r="F131" s="28">
        <v>13226500</v>
      </c>
    </row>
    <row r="132" spans="1:6" ht="60" customHeight="1">
      <c r="A132" s="21" t="s">
        <v>104</v>
      </c>
      <c r="B132" s="13" t="s">
        <v>88</v>
      </c>
      <c r="C132" s="13" t="s">
        <v>247</v>
      </c>
      <c r="D132" s="13" t="s">
        <v>73</v>
      </c>
      <c r="E132" s="27">
        <v>19272900</v>
      </c>
      <c r="F132" s="28">
        <v>19272900</v>
      </c>
    </row>
    <row r="133" spans="1:6" ht="38.25">
      <c r="A133" s="21" t="s">
        <v>105</v>
      </c>
      <c r="B133" s="13" t="s">
        <v>107</v>
      </c>
      <c r="C133" s="13" t="s">
        <v>106</v>
      </c>
      <c r="D133" s="13" t="s">
        <v>73</v>
      </c>
      <c r="E133" s="27">
        <v>47823400</v>
      </c>
      <c r="F133" s="28">
        <v>47478383.969999999</v>
      </c>
    </row>
    <row r="134" spans="1:6" ht="59.25" customHeight="1">
      <c r="A134" s="21" t="s">
        <v>102</v>
      </c>
      <c r="B134" s="13" t="s">
        <v>35</v>
      </c>
      <c r="C134" s="13" t="s">
        <v>248</v>
      </c>
      <c r="D134" s="13" t="s">
        <v>73</v>
      </c>
      <c r="E134" s="27">
        <v>291881073</v>
      </c>
      <c r="F134" s="28">
        <v>291881073</v>
      </c>
    </row>
    <row r="135" spans="1:6" s="10" customFormat="1" ht="18" customHeight="1">
      <c r="A135" s="60" t="s">
        <v>126</v>
      </c>
      <c r="B135" s="61"/>
      <c r="C135" s="62"/>
      <c r="D135" s="12" t="s">
        <v>108</v>
      </c>
      <c r="E135" s="37">
        <f>SUM(E136:E148)</f>
        <v>924722317.55999994</v>
      </c>
      <c r="F135" s="37">
        <f>SUM(F136:F148)</f>
        <v>722116310.35000002</v>
      </c>
    </row>
    <row r="136" spans="1:6" ht="19.5" customHeight="1">
      <c r="A136" s="21" t="s">
        <v>109</v>
      </c>
      <c r="B136" s="13" t="s">
        <v>20</v>
      </c>
      <c r="C136" s="13" t="s">
        <v>249</v>
      </c>
      <c r="D136" s="13" t="s">
        <v>108</v>
      </c>
      <c r="E136" s="27">
        <v>4000000</v>
      </c>
      <c r="F136" s="28">
        <v>4000000</v>
      </c>
    </row>
    <row r="137" spans="1:6" ht="19.5" customHeight="1">
      <c r="A137" s="21" t="s">
        <v>109</v>
      </c>
      <c r="B137" s="13" t="s">
        <v>250</v>
      </c>
      <c r="C137" s="13" t="s">
        <v>251</v>
      </c>
      <c r="D137" s="13" t="s">
        <v>108</v>
      </c>
      <c r="E137" s="27">
        <v>4000000</v>
      </c>
      <c r="F137" s="28">
        <v>4000000</v>
      </c>
    </row>
    <row r="138" spans="1:6" ht="17.25" customHeight="1">
      <c r="A138" s="21" t="s">
        <v>109</v>
      </c>
      <c r="B138" s="13" t="s">
        <v>49</v>
      </c>
      <c r="C138" s="13" t="s">
        <v>252</v>
      </c>
      <c r="D138" s="13" t="s">
        <v>108</v>
      </c>
      <c r="E138" s="27">
        <v>370000</v>
      </c>
      <c r="F138" s="28">
        <v>370000</v>
      </c>
    </row>
    <row r="139" spans="1:6" ht="102">
      <c r="A139" s="21" t="s">
        <v>253</v>
      </c>
      <c r="B139" s="13" t="s">
        <v>15</v>
      </c>
      <c r="C139" s="13" t="s">
        <v>254</v>
      </c>
      <c r="D139" s="13" t="s">
        <v>108</v>
      </c>
      <c r="E139" s="27">
        <v>10858680</v>
      </c>
      <c r="F139" s="28">
        <v>10514834.869999999</v>
      </c>
    </row>
    <row r="140" spans="1:6" ht="25.5">
      <c r="A140" s="21" t="s">
        <v>255</v>
      </c>
      <c r="B140" s="13" t="s">
        <v>49</v>
      </c>
      <c r="C140" s="13" t="s">
        <v>256</v>
      </c>
      <c r="D140" s="13" t="s">
        <v>108</v>
      </c>
      <c r="E140" s="27">
        <v>116000</v>
      </c>
      <c r="F140" s="28">
        <v>116000</v>
      </c>
    </row>
    <row r="141" spans="1:6" ht="18" customHeight="1">
      <c r="A141" s="21" t="s">
        <v>112</v>
      </c>
      <c r="B141" s="13" t="s">
        <v>38</v>
      </c>
      <c r="C141" s="13" t="s">
        <v>257</v>
      </c>
      <c r="D141" s="13" t="s">
        <v>108</v>
      </c>
      <c r="E141" s="27">
        <v>850000</v>
      </c>
      <c r="F141" s="28">
        <v>850000</v>
      </c>
    </row>
    <row r="142" spans="1:6" ht="76.5">
      <c r="A142" s="21" t="s">
        <v>113</v>
      </c>
      <c r="B142" s="13" t="s">
        <v>56</v>
      </c>
      <c r="C142" s="13" t="s">
        <v>258</v>
      </c>
      <c r="D142" s="13" t="s">
        <v>108</v>
      </c>
      <c r="E142" s="27">
        <v>3000000</v>
      </c>
      <c r="F142" s="28">
        <v>3000000</v>
      </c>
    </row>
    <row r="143" spans="1:6" ht="63.75">
      <c r="A143" s="21" t="s">
        <v>259</v>
      </c>
      <c r="B143" s="13" t="s">
        <v>54</v>
      </c>
      <c r="C143" s="13" t="s">
        <v>260</v>
      </c>
      <c r="D143" s="13" t="s">
        <v>108</v>
      </c>
      <c r="E143" s="27">
        <v>87629830</v>
      </c>
      <c r="F143" s="28">
        <v>87629830</v>
      </c>
    </row>
    <row r="144" spans="1:6" ht="25.5">
      <c r="A144" s="21" t="s">
        <v>261</v>
      </c>
      <c r="B144" s="13" t="s">
        <v>56</v>
      </c>
      <c r="C144" s="13" t="s">
        <v>262</v>
      </c>
      <c r="D144" s="13" t="s">
        <v>108</v>
      </c>
      <c r="E144" s="27">
        <v>86000000</v>
      </c>
      <c r="F144" s="28">
        <v>86000000</v>
      </c>
    </row>
    <row r="145" spans="1:6" ht="38.25">
      <c r="A145" s="21" t="s">
        <v>115</v>
      </c>
      <c r="B145" s="13" t="s">
        <v>56</v>
      </c>
      <c r="C145" s="13" t="s">
        <v>116</v>
      </c>
      <c r="D145" s="13" t="s">
        <v>108</v>
      </c>
      <c r="E145" s="27">
        <v>30000000</v>
      </c>
      <c r="F145" s="28">
        <v>30000000</v>
      </c>
    </row>
    <row r="146" spans="1:6">
      <c r="A146" s="21" t="s">
        <v>117</v>
      </c>
      <c r="B146" s="13" t="s">
        <v>35</v>
      </c>
      <c r="C146" s="13" t="s">
        <v>118</v>
      </c>
      <c r="D146" s="13" t="s">
        <v>108</v>
      </c>
      <c r="E146" s="27">
        <v>7898083.5599999996</v>
      </c>
      <c r="F146" s="28">
        <v>7898083.5599999996</v>
      </c>
    </row>
    <row r="147" spans="1:6" ht="89.25">
      <c r="A147" s="21" t="s">
        <v>263</v>
      </c>
      <c r="B147" s="13" t="s">
        <v>40</v>
      </c>
      <c r="C147" s="13" t="s">
        <v>264</v>
      </c>
      <c r="D147" s="13" t="s">
        <v>108</v>
      </c>
      <c r="E147" s="27">
        <v>373178394</v>
      </c>
      <c r="F147" s="28">
        <v>170916231.91999999</v>
      </c>
    </row>
    <row r="148" spans="1:6" ht="45" customHeight="1">
      <c r="A148" s="21" t="s">
        <v>265</v>
      </c>
      <c r="B148" s="13" t="s">
        <v>266</v>
      </c>
      <c r="C148" s="13" t="s">
        <v>267</v>
      </c>
      <c r="D148" s="13" t="s">
        <v>108</v>
      </c>
      <c r="E148" s="27">
        <v>316821330</v>
      </c>
      <c r="F148" s="28">
        <v>316821330</v>
      </c>
    </row>
    <row r="151" spans="1:6" ht="15.75">
      <c r="A151" s="55" t="s">
        <v>280</v>
      </c>
      <c r="B151" s="55" t="s">
        <v>277</v>
      </c>
      <c r="C151" s="55"/>
      <c r="D151" s="55"/>
      <c r="E151" s="55"/>
    </row>
    <row r="152" spans="1:6" ht="15.75">
      <c r="A152" s="55" t="s">
        <v>278</v>
      </c>
      <c r="B152" s="55" t="s">
        <v>277</v>
      </c>
      <c r="C152" s="55"/>
      <c r="D152" s="55"/>
      <c r="E152" s="55"/>
    </row>
    <row r="153" spans="1:6">
      <c r="A153" s="41" t="s">
        <v>279</v>
      </c>
      <c r="B153" s="42"/>
      <c r="C153" s="43"/>
      <c r="D153" s="44"/>
      <c r="E153" s="45"/>
    </row>
    <row r="155" spans="1:6" ht="15.75">
      <c r="A155" s="55" t="s">
        <v>281</v>
      </c>
      <c r="B155" s="55" t="s">
        <v>277</v>
      </c>
      <c r="C155" s="55"/>
      <c r="D155" s="55"/>
      <c r="E155" s="55"/>
    </row>
    <row r="156" spans="1:6" ht="15.75">
      <c r="A156" s="55" t="s">
        <v>282</v>
      </c>
      <c r="B156" s="55" t="s">
        <v>277</v>
      </c>
      <c r="C156" s="55"/>
      <c r="D156" s="55"/>
      <c r="E156" s="55"/>
    </row>
    <row r="157" spans="1:6">
      <c r="A157" s="41" t="s">
        <v>279</v>
      </c>
      <c r="B157" s="42"/>
      <c r="C157" s="43"/>
      <c r="D157" s="44"/>
      <c r="E157" s="45"/>
    </row>
  </sheetData>
  <mergeCells count="19">
    <mergeCell ref="A155:E155"/>
    <mergeCell ref="A156:E156"/>
    <mergeCell ref="A152:E152"/>
    <mergeCell ref="A11:C11"/>
    <mergeCell ref="A13:C13"/>
    <mergeCell ref="A135:C135"/>
    <mergeCell ref="A5:F5"/>
    <mergeCell ref="A95:C95"/>
    <mergeCell ref="A16:C16"/>
    <mergeCell ref="A17:C17"/>
    <mergeCell ref="A72:C72"/>
    <mergeCell ref="A88:C88"/>
    <mergeCell ref="A8:D8"/>
    <mergeCell ref="A10:C10"/>
    <mergeCell ref="A9:D9"/>
    <mergeCell ref="A1:F1"/>
    <mergeCell ref="A2:F2"/>
    <mergeCell ref="A3:F3"/>
    <mergeCell ref="A151:E151"/>
  </mergeCells>
  <pageMargins left="0.38" right="0.28999999999999998" top="0.59055118110236227" bottom="0.48" header="0.31496062992125984" footer="0.31496062992125984"/>
  <pageSetup paperSize="9" scale="84" fitToHeight="0" orientation="portrait" r:id="rId1"/>
  <headerFooter differentFirst="1"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3&lt;/string&gt;&#10;    &lt;string&gt;31.12.2023&lt;/string&gt;&#10;  &lt;/DateInfo&gt;&#10;  &lt;Code&gt;MAKET_GENERATOR&lt;/Code&gt;&#10;  &lt;ObjectCode&gt;MAKET_GENERATOR&lt;/ObjectCode&gt;&#10;  &lt;DocName&gt;МБТ в расходах - 2019 Ляхова&lt;/DocName&gt;&#10;  &lt;VariantName&gt;МБТ в расходах - 2019 Ляхова&lt;/VariantName&gt;&#10;  &lt;VariantLink xsi:nil=&quot;true&quot; /&gt;&#10;  &lt;ReportCode&gt;MAKET_3c6b2ecc_317b_44e6_ae21_272449f0ef0c&lt;/ReportCode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3D89B0AA-F33C-449F-A928-0831A5C2126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Кристина А. Злобина</dc:creator>
  <cp:lastModifiedBy>Popova_A</cp:lastModifiedBy>
  <cp:lastPrinted>2025-04-30T08:46:20Z</cp:lastPrinted>
  <dcterms:created xsi:type="dcterms:W3CDTF">2024-03-26T13:57:21Z</dcterms:created>
  <dcterms:modified xsi:type="dcterms:W3CDTF">2025-04-30T08:46:22Z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МБТ в расходах - 2019 Ляхова</vt:lpwstr>
  </property>
  <property fmtid="{D5CDD505-2E9C-101B-9397-08002B2CF9AE}" pid="3" name="Название отчета">
    <vt:lpwstr>МБТ в расходах - 2019 Ляхова.xlsx</vt:lpwstr>
  </property>
  <property fmtid="{D5CDD505-2E9C-101B-9397-08002B2CF9AE}" pid="4" name="Версия клиента">
    <vt:lpwstr>23.2.46.3210 (.NET 4.0)</vt:lpwstr>
  </property>
  <property fmtid="{D5CDD505-2E9C-101B-9397-08002B2CF9AE}" pid="5" name="Версия базы">
    <vt:lpwstr>23.2.2260.1362253832</vt:lpwstr>
  </property>
  <property fmtid="{D5CDD505-2E9C-101B-9397-08002B2CF9AE}" pid="6" name="Тип сервера">
    <vt:lpwstr>MSSQL</vt:lpwstr>
  </property>
  <property fmtid="{D5CDD505-2E9C-101B-9397-08002B2CF9AE}" pid="7" name="Сервер">
    <vt:lpwstr>1.8.107.196</vt:lpwstr>
  </property>
  <property fmtid="{D5CDD505-2E9C-101B-9397-08002B2CF9AE}" pid="8" name="База">
    <vt:lpwstr>bks_2023</vt:lpwstr>
  </property>
  <property fmtid="{D5CDD505-2E9C-101B-9397-08002B2CF9AE}" pid="9" name="Пользователь">
    <vt:lpwstr>ляховака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