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Лист2!$A$1:$G$230</definedName>
  </definedNames>
  <calcPr calcId="125725"/>
</workbook>
</file>

<file path=xl/calcChain.xml><?xml version="1.0" encoding="utf-8"?>
<calcChain xmlns="http://schemas.openxmlformats.org/spreadsheetml/2006/main">
  <c r="K66" i="5"/>
  <c r="J43" l="1"/>
  <c r="J66"/>
  <c r="J81"/>
  <c r="I43"/>
  <c r="M43" s="1"/>
  <c r="I66"/>
  <c r="M66" s="1"/>
  <c r="I81"/>
  <c r="M81" s="1"/>
  <c r="K81" l="1"/>
  <c r="H81" l="1"/>
  <c r="L81" s="1"/>
  <c r="K68" l="1"/>
  <c r="I68" l="1"/>
  <c r="M68" s="1"/>
  <c r="K43" l="1"/>
  <c r="J68"/>
  <c r="H43" l="1"/>
  <c r="L43" s="1"/>
  <c r="H66"/>
  <c r="L66" s="1"/>
  <c r="H68" l="1"/>
  <c r="L68" s="1"/>
</calcChain>
</file>

<file path=xl/sharedStrings.xml><?xml version="1.0" encoding="utf-8"?>
<sst xmlns="http://schemas.openxmlformats.org/spreadsheetml/2006/main" count="229" uniqueCount="223">
  <si>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</si>
  <si>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</si>
  <si>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</si>
  <si>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</si>
  <si>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</si>
  <si>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</si>
  <si>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</si>
  <si>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</si>
  <si>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</si>
  <si>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</si>
  <si>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</si>
  <si>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</si>
  <si>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</si>
  <si>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</si>
  <si>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</si>
  <si>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</si>
  <si>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</si>
  <si>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</si>
  <si>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</si>
  <si>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</si>
  <si>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</si>
  <si>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</si>
  <si>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</si>
  <si>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</si>
  <si>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</si>
  <si>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</si>
  <si>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</si>
  <si>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</si>
  <si>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</si>
  <si>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</si>
  <si>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</si>
  <si>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</si>
  <si>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</si>
  <si>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</si>
  <si>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</si>
  <si>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</si>
  <si>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</si>
  <si>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</si>
  <si>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</si>
  <si>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</si>
  <si>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</si>
  <si>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</si>
  <si>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</si>
  <si>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</si>
  <si>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</si>
  <si>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</si>
  <si>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</si>
  <si>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</si>
  <si>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</si>
  <si>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</si>
  <si>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</si>
  <si>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</si>
  <si>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</si>
  <si>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</si>
  <si>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</si>
  <si>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</si>
  <si>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</si>
  <si>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</si>
  <si>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</si>
  <si>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</si>
  <si>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</si>
  <si>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возврату консолидированных бюджетов субъектов РФ</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</si>
  <si>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</si>
  <si>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</si>
  <si>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</si>
  <si>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</si>
  <si>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</si>
  <si>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</si>
  <si>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</si>
  <si>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</si>
  <si>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</si>
  <si>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</si>
  <si>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</si>
  <si>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</si>
  <si>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</si>
  <si>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</si>
  <si>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</si>
  <si>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</si>
  <si>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</si>
  <si>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</si>
  <si>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</si>
  <si>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</si>
  <si>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</si>
  <si>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</si>
  <si>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</si>
  <si>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</si>
  <si>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</si>
  <si>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Фактически поступило с начала года на 01.04.2021 г. </t>
  </si>
  <si>
    <t xml:space="preserve">Фактически поступило с начала года на 01.04.2022 г. </t>
  </si>
  <si>
    <t>% выполнения фактических поступлений на 01.04.2022 г. к плану 2022 года</t>
  </si>
  <si>
    <t xml:space="preserve">Отклонения факта на 01.04.2022 г. от 01.04.2021 г., </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</si>
  <si>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</si>
  <si>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</si>
  <si>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</si>
  <si>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</si>
  <si>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</si>
  <si>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</si>
  <si>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</si>
  <si>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</si>
  <si>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</si>
  <si>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</si>
  <si>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</si>
  <si>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</si>
  <si>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</si>
  <si>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</si>
  <si>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</si>
  <si>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</si>
  <si>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</si>
  <si>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</si>
  <si>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</si>
  <si>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</si>
  <si>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</si>
  <si>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</si>
  <si>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</si>
  <si>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</si>
  <si>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</si>
  <si>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</si>
  <si>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</si>
  <si>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</si>
  <si>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</si>
  <si>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</si>
  <si>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</si>
  <si>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</si>
  <si>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</si>
  <si>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</si>
  <si>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</si>
  <si>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</si>
  <si>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</si>
  <si>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</si>
  <si>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</si>
  <si>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</si>
  <si>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</si>
  <si>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</si>
  <si>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</si>
  <si>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</si>
  <si>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</si>
  <si>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</si>
  <si>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</si>
  <si>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</si>
  <si>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</si>
  <si>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</si>
  <si>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</si>
  <si>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</si>
  <si>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</si>
  <si>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</si>
  <si>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</si>
  <si>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</si>
  <si>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</si>
  <si>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</si>
  <si>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</si>
  <si>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</si>
  <si>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</si>
  <si>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</si>
  <si>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</si>
  <si>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</si>
  <si>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</si>
  <si>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</si>
  <si>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</si>
  <si>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</si>
  <si>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</si>
  <si>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</si>
  <si>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</si>
  <si>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</si>
  <si>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</si>
  <si>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</si>
  <si>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</si>
  <si>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</si>
  <si>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</si>
  <si>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</si>
  <si>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</si>
  <si>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</si>
  <si>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</si>
  <si>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</si>
  <si>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</si>
  <si>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</si>
  <si>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</si>
  <si>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</si>
  <si>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</si>
  <si>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</si>
  <si>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</si>
  <si>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</si>
  <si>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</si>
  <si>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</si>
  <si>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</si>
  <si>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</si>
  <si>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</si>
  <si>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</si>
  <si>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</si>
  <si>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</si>
  <si>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</si>
  <si>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</si>
  <si>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</si>
  <si>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</si>
  <si>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</si>
  <si>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</si>
  <si>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</si>
  <si>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</si>
  <si>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</si>
  <si>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</si>
  <si>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</si>
  <si>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</si>
  <si>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</si>
  <si>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</si>
  <si>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</si>
  <si>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</si>
  <si>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</si>
  <si>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</si>
  <si>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</si>
  <si>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</si>
  <si>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</si>
  <si>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</si>
  <si>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</si>
  <si>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</si>
  <si>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</si>
  <si>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</si>
  <si>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</si>
  <si>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</si>
  <si>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</si>
  <si>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</si>
  <si>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</si>
  <si>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</si>
  <si>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</si>
  <si>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Поступление  доходов в консолидированный бюджет Курской области                                                                                                  за 1 квартал 2022 года в сравнении с запланированными значениями и соответствующим периодом прошлого года </t>
  </si>
</sst>
</file>

<file path=xl/styles.xml><?xml version="1.0" encoding="utf-8"?>
<styleSheet xmlns="http://schemas.openxmlformats.org/spreadsheetml/2006/main">
  <numFmts count="1">
    <numFmt numFmtId="164" formatCode="#,##0.0"/>
  </numFmts>
  <fonts count="25">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9" fillId="0" borderId="0"/>
  </cellStyleXfs>
  <cellXfs count="77">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0" fillId="0" borderId="1" xfId="1" applyNumberFormat="1" applyFont="1" applyFill="1" applyBorder="1" applyAlignment="1">
      <alignment horizontal="center" vertical="center" wrapText="1"/>
    </xf>
    <xf numFmtId="164" fontId="3" fillId="0" borderId="1" xfId="0" applyNumberFormat="1" applyFont="1" applyFill="1" applyBorder="1" applyAlignment="1">
      <alignment horizontal="right" vertical="center" wrapText="1"/>
    </xf>
    <xf numFmtId="0" fontId="22"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164" fontId="23" fillId="0" borderId="1" xfId="0" applyNumberFormat="1" applyFont="1" applyFill="1" applyBorder="1" applyAlignment="1">
      <alignment horizontal="right" vertical="center" wrapText="1"/>
    </xf>
    <xf numFmtId="3" fontId="23" fillId="2" borderId="1" xfId="0" applyNumberFormat="1" applyFont="1" applyFill="1" applyBorder="1" applyAlignment="1">
      <alignment horizontal="right" vertical="center" wrapText="1"/>
    </xf>
    <xf numFmtId="164" fontId="23"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3" fontId="11" fillId="0" borderId="1" xfId="0" applyNumberFormat="1" applyFont="1" applyFill="1" applyBorder="1" applyAlignment="1">
      <alignment vertical="center"/>
    </xf>
    <xf numFmtId="164"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4" fillId="0" borderId="7" xfId="0" applyFont="1" applyFill="1" applyBorder="1" applyAlignment="1">
      <alignment horizontal="right"/>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28"/>
  <sheetViews>
    <sheetView tabSelected="1" view="pageBreakPreview" zoomScaleNormal="100" zoomScaleSheetLayoutView="100" workbookViewId="0">
      <pane xSplit="1" topLeftCell="B1" activePane="topRight" state="frozen"/>
      <selection pane="topRight" activeCell="R5" sqref="R5"/>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57" customHeight="1">
      <c r="A1" s="71" t="s">
        <v>222</v>
      </c>
      <c r="B1" s="71"/>
      <c r="C1" s="71"/>
      <c r="D1" s="71"/>
      <c r="E1" s="71"/>
      <c r="F1" s="72"/>
      <c r="G1" s="72"/>
    </row>
    <row r="2" spans="1:15" ht="13.5" customHeight="1">
      <c r="C2" s="23"/>
      <c r="D2" s="5"/>
      <c r="E2" s="23"/>
      <c r="F2" s="76" t="s">
        <v>32</v>
      </c>
      <c r="G2" s="76"/>
    </row>
    <row r="3" spans="1:15" ht="15.75" customHeight="1">
      <c r="A3" s="74" t="s">
        <v>2</v>
      </c>
      <c r="B3" s="74"/>
      <c r="C3" s="74"/>
      <c r="D3" s="74"/>
      <c r="E3" s="74"/>
      <c r="F3" s="74"/>
      <c r="G3" s="74"/>
    </row>
    <row r="4" spans="1:15" s="2" customFormat="1" ht="41.25" customHeight="1">
      <c r="A4" s="74"/>
      <c r="B4" s="74" t="s">
        <v>87</v>
      </c>
      <c r="C4" s="69" t="s">
        <v>85</v>
      </c>
      <c r="D4" s="74" t="s">
        <v>88</v>
      </c>
      <c r="E4" s="69" t="s">
        <v>89</v>
      </c>
      <c r="F4" s="73" t="s">
        <v>90</v>
      </c>
      <c r="G4" s="73"/>
      <c r="H4" s="8"/>
      <c r="I4" s="4"/>
      <c r="J4" s="8"/>
      <c r="K4" s="4"/>
      <c r="L4" s="8"/>
      <c r="M4" s="8"/>
    </row>
    <row r="5" spans="1:15" ht="49.5" customHeight="1">
      <c r="A5" s="74"/>
      <c r="B5" s="75"/>
      <c r="C5" s="75"/>
      <c r="D5" s="75"/>
      <c r="E5" s="70"/>
      <c r="F5" s="41" t="s">
        <v>35</v>
      </c>
      <c r="G5" s="41" t="s">
        <v>31</v>
      </c>
      <c r="H5" s="10"/>
      <c r="I5" s="11"/>
      <c r="J5" s="10"/>
      <c r="K5" s="11"/>
      <c r="L5" s="10"/>
      <c r="M5" s="10"/>
      <c r="N5" s="27"/>
    </row>
    <row r="6" spans="1:15" ht="18.75" customHeight="1">
      <c r="A6" s="55" t="s">
        <v>92</v>
      </c>
      <c r="B6" s="22">
        <v>19891598</v>
      </c>
      <c r="C6" s="22">
        <v>84836248</v>
      </c>
      <c r="D6" s="22">
        <v>20436432</v>
      </c>
      <c r="E6" s="56">
        <v>24.089269011519697</v>
      </c>
      <c r="F6" s="22">
        <v>544834</v>
      </c>
      <c r="G6" s="56">
        <v>102.73901573920807</v>
      </c>
      <c r="H6" s="10"/>
      <c r="I6" s="11"/>
      <c r="J6" s="10"/>
      <c r="K6" s="11"/>
      <c r="L6" s="10"/>
      <c r="M6" s="10"/>
      <c r="N6" s="27"/>
    </row>
    <row r="7" spans="1:15" ht="15.75" customHeight="1">
      <c r="A7" s="41" t="s">
        <v>58</v>
      </c>
      <c r="B7" s="22">
        <v>16079617</v>
      </c>
      <c r="C7" s="22">
        <v>61823115</v>
      </c>
      <c r="D7" s="22">
        <v>16965623</v>
      </c>
      <c r="E7" s="42">
        <v>27.442200219125162</v>
      </c>
      <c r="F7" s="22">
        <v>886006</v>
      </c>
      <c r="G7" s="42">
        <v>105.51011880444665</v>
      </c>
      <c r="H7" s="12"/>
      <c r="I7" s="12"/>
      <c r="J7" s="12"/>
      <c r="K7" s="12"/>
      <c r="L7" s="12"/>
      <c r="M7" s="12"/>
      <c r="O7" s="27"/>
    </row>
    <row r="8" spans="1:15">
      <c r="A8" s="43" t="s">
        <v>59</v>
      </c>
      <c r="B8" s="22"/>
      <c r="C8" s="22"/>
      <c r="D8" s="22"/>
      <c r="E8" s="42"/>
      <c r="F8" s="22"/>
      <c r="G8" s="42"/>
      <c r="H8" s="12"/>
      <c r="I8" s="12"/>
      <c r="J8" s="12"/>
      <c r="K8" s="12"/>
      <c r="L8" s="12"/>
      <c r="M8" s="12"/>
      <c r="O8" s="27"/>
    </row>
    <row r="9" spans="1:15">
      <c r="A9" s="41" t="s">
        <v>17</v>
      </c>
      <c r="B9" s="22">
        <v>15085221</v>
      </c>
      <c r="C9" s="22">
        <v>59501737</v>
      </c>
      <c r="D9" s="22">
        <v>16051654</v>
      </c>
      <c r="E9" s="42">
        <v>26.976782207215226</v>
      </c>
      <c r="F9" s="22">
        <v>966433</v>
      </c>
      <c r="G9" s="42">
        <v>106.40648884096559</v>
      </c>
      <c r="H9" s="12"/>
      <c r="I9" s="12"/>
      <c r="J9" s="12"/>
      <c r="K9" s="12"/>
      <c r="L9" s="12"/>
      <c r="M9" s="12"/>
      <c r="O9" s="27"/>
    </row>
    <row r="10" spans="1:15" ht="15" customHeight="1">
      <c r="A10" s="41" t="s">
        <v>16</v>
      </c>
      <c r="B10" s="22">
        <v>994396</v>
      </c>
      <c r="C10" s="22">
        <v>2321378</v>
      </c>
      <c r="D10" s="22">
        <v>913969</v>
      </c>
      <c r="E10" s="42">
        <v>39.371830007866016</v>
      </c>
      <c r="F10" s="22">
        <v>-80427</v>
      </c>
      <c r="G10" s="42">
        <v>91.911974706253858</v>
      </c>
      <c r="H10" s="12"/>
      <c r="I10" s="12"/>
      <c r="J10" s="12"/>
      <c r="K10" s="12"/>
      <c r="L10" s="12"/>
      <c r="M10" s="12"/>
      <c r="O10" s="27"/>
    </row>
    <row r="11" spans="1:15" ht="1.5" hidden="1" customHeight="1">
      <c r="A11" s="41"/>
      <c r="B11" s="22"/>
      <c r="C11" s="22"/>
      <c r="D11" s="9"/>
      <c r="E11" s="44"/>
      <c r="F11" s="9"/>
      <c r="G11" s="44"/>
      <c r="H11" s="10"/>
      <c r="I11" s="11"/>
      <c r="J11" s="10"/>
      <c r="K11" s="11"/>
      <c r="L11" s="10"/>
      <c r="M11" s="10"/>
    </row>
    <row r="12" spans="1:15">
      <c r="A12" s="45" t="s">
        <v>3</v>
      </c>
      <c r="B12" s="36"/>
      <c r="C12" s="36"/>
      <c r="D12" s="9"/>
      <c r="E12" s="44"/>
      <c r="F12" s="9"/>
      <c r="G12" s="44"/>
      <c r="H12" s="10"/>
      <c r="I12" s="11"/>
      <c r="J12" s="10"/>
      <c r="K12" s="11"/>
      <c r="L12" s="10"/>
      <c r="M12" s="10"/>
    </row>
    <row r="13" spans="1:15" s="1" customFormat="1">
      <c r="A13" s="46" t="s">
        <v>4</v>
      </c>
      <c r="B13" s="9">
        <v>7366724</v>
      </c>
      <c r="C13" s="9">
        <v>19905371</v>
      </c>
      <c r="D13" s="9">
        <v>7020480</v>
      </c>
      <c r="E13" s="44">
        <v>35.269274810301198</v>
      </c>
      <c r="F13" s="9">
        <v>-346244</v>
      </c>
      <c r="G13" s="44">
        <v>95.299891783647666</v>
      </c>
      <c r="H13" s="7"/>
      <c r="I13" s="11"/>
      <c r="J13" s="10"/>
      <c r="K13" s="11"/>
      <c r="L13" s="10"/>
      <c r="M13" s="10"/>
    </row>
    <row r="14" spans="1:15" s="1" customFormat="1">
      <c r="A14" s="46" t="s">
        <v>5</v>
      </c>
      <c r="B14" s="37">
        <v>4278695</v>
      </c>
      <c r="C14" s="37">
        <v>22360814</v>
      </c>
      <c r="D14" s="37">
        <v>4716847</v>
      </c>
      <c r="E14" s="44">
        <v>21.094254439932286</v>
      </c>
      <c r="F14" s="9">
        <v>438152</v>
      </c>
      <c r="G14" s="44">
        <v>110.24031860181667</v>
      </c>
    </row>
    <row r="15" spans="1:15" s="13" customFormat="1" ht="15.75" customHeight="1">
      <c r="A15" s="45" t="s">
        <v>33</v>
      </c>
      <c r="B15" s="14"/>
      <c r="C15" s="9"/>
      <c r="D15" s="14"/>
      <c r="E15" s="47"/>
      <c r="F15" s="14"/>
      <c r="G15" s="47"/>
      <c r="H15" s="29"/>
      <c r="I15" s="15"/>
      <c r="K15" s="16"/>
    </row>
    <row r="16" spans="1:15" s="13" customFormat="1" ht="56.25">
      <c r="A16" s="48" t="s">
        <v>68</v>
      </c>
      <c r="B16" s="14">
        <v>4135966</v>
      </c>
      <c r="C16" s="14">
        <v>21318402</v>
      </c>
      <c r="D16" s="14">
        <v>4446609</v>
      </c>
      <c r="E16" s="47">
        <v>20.858078386926</v>
      </c>
      <c r="F16" s="14">
        <v>310643</v>
      </c>
      <c r="G16" s="47">
        <v>107.5107725740492</v>
      </c>
      <c r="H16" s="29"/>
      <c r="I16" s="15"/>
      <c r="K16" s="16"/>
    </row>
    <row r="17" spans="1:11" s="13" customFormat="1" ht="90">
      <c r="A17" s="48" t="s">
        <v>69</v>
      </c>
      <c r="B17" s="14">
        <v>26263</v>
      </c>
      <c r="C17" s="14">
        <v>286881</v>
      </c>
      <c r="D17" s="14">
        <v>11418</v>
      </c>
      <c r="E17" s="47">
        <v>3.9800474761312183</v>
      </c>
      <c r="F17" s="14">
        <v>-14845</v>
      </c>
      <c r="G17" s="47">
        <v>43.475612077828124</v>
      </c>
      <c r="H17" s="29"/>
      <c r="I17" s="15"/>
      <c r="K17" s="16"/>
    </row>
    <row r="18" spans="1:11" s="13" customFormat="1" ht="33.75">
      <c r="A18" s="48" t="s">
        <v>39</v>
      </c>
      <c r="B18" s="14">
        <v>16904</v>
      </c>
      <c r="C18" s="14">
        <v>137027</v>
      </c>
      <c r="D18" s="14">
        <v>29043</v>
      </c>
      <c r="E18" s="47">
        <v>21.195092937888155</v>
      </c>
      <c r="F18" s="14">
        <v>12139</v>
      </c>
      <c r="G18" s="47">
        <v>171.81140558447706</v>
      </c>
      <c r="H18" s="29"/>
      <c r="I18" s="15"/>
      <c r="K18" s="16"/>
    </row>
    <row r="19" spans="1:11" s="13" customFormat="1" ht="67.5">
      <c r="A19" s="48" t="s">
        <v>67</v>
      </c>
      <c r="B19" s="14">
        <v>9356</v>
      </c>
      <c r="C19" s="14">
        <v>73398</v>
      </c>
      <c r="D19" s="14">
        <v>31994</v>
      </c>
      <c r="E19" s="47">
        <v>43.589743589743591</v>
      </c>
      <c r="F19" s="14">
        <v>22638</v>
      </c>
      <c r="G19" s="47">
        <v>341.96237708422404</v>
      </c>
      <c r="H19" s="29"/>
      <c r="I19" s="15"/>
      <c r="K19" s="16"/>
    </row>
    <row r="20" spans="1:11" s="13" customFormat="1" ht="33.75">
      <c r="A20" s="48" t="s">
        <v>74</v>
      </c>
      <c r="B20" s="14"/>
      <c r="C20" s="14">
        <v>0</v>
      </c>
      <c r="D20" s="14"/>
      <c r="E20" s="47">
        <v>0</v>
      </c>
      <c r="F20" s="14">
        <v>0</v>
      </c>
      <c r="G20" s="47">
        <v>0</v>
      </c>
      <c r="H20" s="29"/>
      <c r="I20" s="15"/>
      <c r="K20" s="16"/>
    </row>
    <row r="21" spans="1:11" s="13" customFormat="1" ht="33.75">
      <c r="A21" s="48" t="s">
        <v>78</v>
      </c>
      <c r="B21" s="14">
        <v>90206</v>
      </c>
      <c r="C21" s="14">
        <v>545106</v>
      </c>
      <c r="D21" s="14">
        <v>197783</v>
      </c>
      <c r="E21" s="47">
        <v>36.283401760391563</v>
      </c>
      <c r="F21" s="14">
        <v>107577</v>
      </c>
      <c r="G21" s="47">
        <v>219.25703390018404</v>
      </c>
      <c r="H21" s="29"/>
      <c r="I21" s="15"/>
      <c r="K21" s="16"/>
    </row>
    <row r="22" spans="1:11" s="18" customFormat="1" ht="24">
      <c r="A22" s="46" t="s">
        <v>6</v>
      </c>
      <c r="B22" s="37">
        <v>1195567</v>
      </c>
      <c r="C22" s="37">
        <v>5477597</v>
      </c>
      <c r="D22" s="37">
        <v>1403846</v>
      </c>
      <c r="E22" s="47">
        <v>25.628866088542111</v>
      </c>
      <c r="F22" s="14">
        <v>208279</v>
      </c>
      <c r="G22" s="44">
        <v>117.42093918617694</v>
      </c>
      <c r="H22" s="30"/>
      <c r="I22" s="3"/>
      <c r="K22" s="4"/>
    </row>
    <row r="23" spans="1:11" s="13" customFormat="1">
      <c r="A23" s="45" t="s">
        <v>33</v>
      </c>
      <c r="B23" s="14"/>
      <c r="C23" s="9"/>
      <c r="D23" s="14"/>
      <c r="E23" s="47"/>
      <c r="F23" s="14"/>
      <c r="G23" s="44"/>
      <c r="H23" s="29"/>
      <c r="I23" s="15"/>
      <c r="K23" s="16"/>
    </row>
    <row r="24" spans="1:11" s="13" customFormat="1">
      <c r="A24" s="45" t="s">
        <v>40</v>
      </c>
      <c r="B24" s="14">
        <v>70203</v>
      </c>
      <c r="C24" s="14">
        <v>100533</v>
      </c>
      <c r="D24" s="14">
        <v>65940</v>
      </c>
      <c r="E24" s="47">
        <v>65.590403151204086</v>
      </c>
      <c r="F24" s="14">
        <v>-4263</v>
      </c>
      <c r="G24" s="47">
        <v>93.927609931199513</v>
      </c>
      <c r="H24" s="29"/>
      <c r="I24" s="15"/>
      <c r="K24" s="16"/>
    </row>
    <row r="25" spans="1:11" s="13" customFormat="1">
      <c r="A25" s="45" t="s">
        <v>41</v>
      </c>
      <c r="B25" s="14">
        <v>9</v>
      </c>
      <c r="C25" s="14">
        <v>2395</v>
      </c>
      <c r="D25" s="14">
        <v>27</v>
      </c>
      <c r="E25" s="47">
        <v>1.1273486430062631</v>
      </c>
      <c r="F25" s="14">
        <v>18</v>
      </c>
      <c r="G25" s="47">
        <v>300</v>
      </c>
      <c r="H25" s="29"/>
      <c r="I25" s="15"/>
      <c r="K25" s="16"/>
    </row>
    <row r="26" spans="1:11" s="13" customFormat="1">
      <c r="A26" s="45" t="s">
        <v>42</v>
      </c>
      <c r="B26" s="14">
        <v>32826</v>
      </c>
      <c r="C26" s="14">
        <v>176784</v>
      </c>
      <c r="D26" s="14">
        <v>23685</v>
      </c>
      <c r="E26" s="47">
        <v>13.397705674721694</v>
      </c>
      <c r="F26" s="14">
        <v>-9141</v>
      </c>
      <c r="G26" s="47">
        <v>72.153171266678854</v>
      </c>
      <c r="H26" s="29"/>
      <c r="I26" s="15"/>
      <c r="K26" s="16"/>
    </row>
    <row r="27" spans="1:11" s="13" customFormat="1">
      <c r="A27" s="45" t="s">
        <v>43</v>
      </c>
      <c r="B27" s="14">
        <v>280387</v>
      </c>
      <c r="C27" s="14">
        <v>1105946</v>
      </c>
      <c r="D27" s="14">
        <v>261783</v>
      </c>
      <c r="E27" s="47">
        <v>23.670504708186478</v>
      </c>
      <c r="F27" s="14">
        <v>-18604</v>
      </c>
      <c r="G27" s="47">
        <v>93.36488496256959</v>
      </c>
      <c r="H27" s="29"/>
      <c r="I27" s="15"/>
      <c r="K27" s="16"/>
    </row>
    <row r="28" spans="1:11" s="13" customFormat="1">
      <c r="A28" s="45" t="s">
        <v>60</v>
      </c>
      <c r="B28" s="14">
        <v>4226</v>
      </c>
      <c r="C28" s="14">
        <v>21335</v>
      </c>
      <c r="D28" s="14">
        <v>2536</v>
      </c>
      <c r="E28" s="47">
        <v>11.886571361612376</v>
      </c>
      <c r="F28" s="14">
        <v>-1690</v>
      </c>
      <c r="G28" s="47">
        <v>60.009465215333648</v>
      </c>
      <c r="H28" s="29"/>
      <c r="I28" s="15"/>
      <c r="K28" s="16"/>
    </row>
    <row r="29" spans="1:11" s="13" customFormat="1">
      <c r="A29" s="45" t="s">
        <v>44</v>
      </c>
      <c r="B29" s="36">
        <v>807916</v>
      </c>
      <c r="C29" s="36">
        <v>4070604</v>
      </c>
      <c r="D29" s="36">
        <v>1049875</v>
      </c>
      <c r="E29" s="47">
        <v>25.791626991964829</v>
      </c>
      <c r="F29" s="14">
        <v>241959</v>
      </c>
      <c r="G29" s="47">
        <v>129.94853425356101</v>
      </c>
      <c r="H29" s="29"/>
      <c r="I29" s="15"/>
      <c r="K29" s="16"/>
    </row>
    <row r="30" spans="1:11" s="13" customFormat="1">
      <c r="A30" s="45" t="s">
        <v>33</v>
      </c>
      <c r="B30" s="14"/>
      <c r="C30" s="9"/>
      <c r="D30" s="14"/>
      <c r="E30" s="47"/>
      <c r="F30" s="14"/>
      <c r="G30" s="47"/>
      <c r="H30" s="29"/>
      <c r="I30" s="15"/>
      <c r="K30" s="16"/>
    </row>
    <row r="31" spans="1:11" s="13" customFormat="1" ht="33.75">
      <c r="A31" s="49" t="s">
        <v>45</v>
      </c>
      <c r="B31" s="14">
        <v>362578</v>
      </c>
      <c r="C31" s="14">
        <v>1840646</v>
      </c>
      <c r="D31" s="14">
        <v>504207</v>
      </c>
      <c r="E31" s="47">
        <v>27.392937044928789</v>
      </c>
      <c r="F31" s="14">
        <v>141629</v>
      </c>
      <c r="G31" s="47">
        <v>139.06166397299339</v>
      </c>
      <c r="H31" s="29"/>
      <c r="I31" s="15"/>
      <c r="K31" s="16"/>
    </row>
    <row r="32" spans="1:11" s="13" customFormat="1" ht="45">
      <c r="A32" s="49" t="s">
        <v>46</v>
      </c>
      <c r="B32" s="14">
        <v>2543</v>
      </c>
      <c r="C32" s="14">
        <v>10190</v>
      </c>
      <c r="D32" s="14">
        <v>3231</v>
      </c>
      <c r="E32" s="47">
        <v>31.707556427870458</v>
      </c>
      <c r="F32" s="14">
        <v>688</v>
      </c>
      <c r="G32" s="47">
        <v>127.05465985057019</v>
      </c>
      <c r="H32" s="29"/>
      <c r="I32" s="15"/>
      <c r="K32" s="16"/>
    </row>
    <row r="33" spans="1:13" s="13" customFormat="1" ht="45">
      <c r="A33" s="49" t="s">
        <v>47</v>
      </c>
      <c r="B33" s="14">
        <v>507548</v>
      </c>
      <c r="C33" s="14">
        <v>2450783</v>
      </c>
      <c r="D33" s="14">
        <v>610083</v>
      </c>
      <c r="E33" s="47">
        <v>24.893391214154821</v>
      </c>
      <c r="F33" s="14">
        <v>102535</v>
      </c>
      <c r="G33" s="47">
        <v>120.20203015281312</v>
      </c>
      <c r="H33" s="29"/>
      <c r="I33" s="15"/>
      <c r="K33" s="16"/>
    </row>
    <row r="34" spans="1:13" s="13" customFormat="1" ht="45">
      <c r="A34" s="49" t="s">
        <v>48</v>
      </c>
      <c r="B34" s="36">
        <v>-64753</v>
      </c>
      <c r="C34" s="14">
        <v>-231015</v>
      </c>
      <c r="D34" s="36">
        <v>-67646</v>
      </c>
      <c r="E34" s="47">
        <v>29.282081250135271</v>
      </c>
      <c r="F34" s="14">
        <v>-2893</v>
      </c>
      <c r="G34" s="47">
        <v>104.46774666810805</v>
      </c>
      <c r="H34" s="29"/>
      <c r="I34" s="15"/>
      <c r="K34" s="16"/>
    </row>
    <row r="35" spans="1:13" s="13" customFormat="1" ht="67.5">
      <c r="A35" s="49" t="s">
        <v>61</v>
      </c>
      <c r="B35" s="14"/>
      <c r="C35" s="14"/>
      <c r="D35" s="14"/>
      <c r="E35" s="47"/>
      <c r="F35" s="14"/>
      <c r="G35" s="47"/>
      <c r="H35" s="29"/>
      <c r="I35" s="15"/>
      <c r="K35" s="16"/>
    </row>
    <row r="36" spans="1:13" s="13" customFormat="1" ht="24">
      <c r="A36" s="46" t="s">
        <v>7</v>
      </c>
      <c r="B36" s="37">
        <v>507625</v>
      </c>
      <c r="C36" s="37">
        <v>3054211</v>
      </c>
      <c r="D36" s="37">
        <v>627557</v>
      </c>
      <c r="E36" s="47">
        <v>20.547270637162921</v>
      </c>
      <c r="F36" s="14">
        <v>119932</v>
      </c>
      <c r="G36" s="47">
        <v>123.62610194533366</v>
      </c>
      <c r="H36" s="29"/>
      <c r="I36" s="15"/>
      <c r="K36" s="16"/>
    </row>
    <row r="37" spans="1:13" s="13" customFormat="1">
      <c r="A37" s="45"/>
      <c r="B37" s="14"/>
      <c r="C37" s="9"/>
      <c r="D37" s="14"/>
      <c r="E37" s="47"/>
      <c r="F37" s="14"/>
      <c r="G37" s="47"/>
      <c r="H37" s="29"/>
      <c r="I37" s="15"/>
      <c r="K37" s="16"/>
    </row>
    <row r="38" spans="1:13" s="13" customFormat="1" ht="24">
      <c r="A38" s="50" t="s">
        <v>49</v>
      </c>
      <c r="B38" s="14">
        <v>358490</v>
      </c>
      <c r="C38" s="14">
        <v>2091149</v>
      </c>
      <c r="D38" s="14">
        <v>436238</v>
      </c>
      <c r="E38" s="47">
        <v>20.861162930044681</v>
      </c>
      <c r="F38" s="14">
        <v>77748</v>
      </c>
      <c r="G38" s="47">
        <v>121.68763424363303</v>
      </c>
      <c r="H38" s="29"/>
      <c r="I38" s="15"/>
      <c r="K38" s="16"/>
    </row>
    <row r="39" spans="1:13" s="13" customFormat="1" ht="36">
      <c r="A39" s="50" t="s">
        <v>50</v>
      </c>
      <c r="B39" s="14">
        <v>149164</v>
      </c>
      <c r="C39" s="14">
        <v>963062</v>
      </c>
      <c r="D39" s="14">
        <v>191310</v>
      </c>
      <c r="E39" s="47">
        <v>19.864764677663533</v>
      </c>
      <c r="F39" s="14">
        <v>42146</v>
      </c>
      <c r="G39" s="47">
        <v>128.25480678984204</v>
      </c>
      <c r="H39" s="29"/>
      <c r="I39" s="15"/>
      <c r="K39" s="16"/>
    </row>
    <row r="40" spans="1:13" s="13" customFormat="1">
      <c r="A40" s="50" t="s">
        <v>51</v>
      </c>
      <c r="B40" s="14">
        <v>-29</v>
      </c>
      <c r="C40" s="14"/>
      <c r="D40" s="14">
        <v>9</v>
      </c>
      <c r="E40" s="47">
        <v>0</v>
      </c>
      <c r="F40" s="14">
        <v>38</v>
      </c>
      <c r="G40" s="47">
        <v>0</v>
      </c>
      <c r="H40" s="29"/>
      <c r="I40" s="15"/>
      <c r="K40" s="16"/>
    </row>
    <row r="41" spans="1:13" s="1" customFormat="1" ht="24">
      <c r="A41" s="46" t="s">
        <v>36</v>
      </c>
      <c r="B41" s="9">
        <v>58483</v>
      </c>
      <c r="C41" s="9">
        <v>186225</v>
      </c>
      <c r="D41" s="9">
        <v>71469</v>
      </c>
      <c r="E41" s="47">
        <v>38.377768828030604</v>
      </c>
      <c r="F41" s="14">
        <v>12986</v>
      </c>
      <c r="G41" s="47">
        <v>122.20474325872476</v>
      </c>
      <c r="H41" s="30"/>
      <c r="I41" s="3"/>
      <c r="K41" s="4"/>
    </row>
    <row r="42" spans="1:13" s="1" customFormat="1" ht="24">
      <c r="A42" s="46" t="s">
        <v>8</v>
      </c>
      <c r="B42" s="9">
        <v>106212</v>
      </c>
      <c r="C42" s="9">
        <v>5</v>
      </c>
      <c r="D42" s="9">
        <v>596</v>
      </c>
      <c r="E42" s="47">
        <v>11920</v>
      </c>
      <c r="F42" s="14">
        <v>-105616</v>
      </c>
      <c r="G42" s="47">
        <v>0.5611418672089783</v>
      </c>
      <c r="H42" s="30"/>
      <c r="I42" s="3"/>
      <c r="K42" s="4"/>
    </row>
    <row r="43" spans="1:13" s="1" customFormat="1">
      <c r="A43" s="46" t="s">
        <v>9</v>
      </c>
      <c r="B43" s="9">
        <v>96093</v>
      </c>
      <c r="C43" s="9">
        <v>201530</v>
      </c>
      <c r="D43" s="9">
        <v>79062</v>
      </c>
      <c r="E43" s="47">
        <v>39.23088373939364</v>
      </c>
      <c r="F43" s="14">
        <v>-17031</v>
      </c>
      <c r="G43" s="47">
        <v>82.27654459742125</v>
      </c>
      <c r="H43" s="31" t="e">
        <f>(#REF!/#REF!)*100</f>
        <v>#REF!</v>
      </c>
      <c r="I43" s="6">
        <f>(E43/C43)*100</f>
        <v>1.9466522968984091E-2</v>
      </c>
      <c r="J43" s="6" t="e">
        <f>(F43/#REF!)*100</f>
        <v>#REF!</v>
      </c>
      <c r="K43" s="6">
        <f>(G43/D43)*100</f>
        <v>0.10406585287169721</v>
      </c>
      <c r="L43" s="6" t="e">
        <f>(H43/#REF!)*100</f>
        <v>#REF!</v>
      </c>
      <c r="M43" s="6">
        <f t="shared" ref="M43" si="0">(I43/E43)*100</f>
        <v>4.9620403910087825E-2</v>
      </c>
    </row>
    <row r="44" spans="1:13" s="1" customFormat="1">
      <c r="A44" s="46" t="s">
        <v>77</v>
      </c>
      <c r="B44" s="9">
        <v>3899</v>
      </c>
      <c r="C44" s="9">
        <v>22725</v>
      </c>
      <c r="D44" s="9">
        <v>14459</v>
      </c>
      <c r="E44" s="47">
        <v>63.625962596259619</v>
      </c>
      <c r="F44" s="14">
        <v>10560</v>
      </c>
      <c r="G44" s="47">
        <v>370.83867658373941</v>
      </c>
      <c r="H44" s="30"/>
      <c r="I44" s="3"/>
      <c r="K44" s="4"/>
    </row>
    <row r="45" spans="1:13" s="1" customFormat="1">
      <c r="A45" s="46" t="s">
        <v>10</v>
      </c>
      <c r="B45" s="9">
        <v>19636</v>
      </c>
      <c r="C45" s="9">
        <v>376122</v>
      </c>
      <c r="D45" s="9">
        <v>26533</v>
      </c>
      <c r="E45" s="47">
        <v>7.0543600214823909</v>
      </c>
      <c r="F45" s="14">
        <v>6897</v>
      </c>
      <c r="G45" s="47">
        <v>135.12426156039928</v>
      </c>
      <c r="H45" s="30"/>
      <c r="I45" s="3"/>
      <c r="K45" s="4"/>
    </row>
    <row r="46" spans="1:13" s="1" customFormat="1">
      <c r="A46" s="46" t="s">
        <v>0</v>
      </c>
      <c r="B46" s="37">
        <v>828660</v>
      </c>
      <c r="C46" s="37">
        <v>4470526</v>
      </c>
      <c r="D46" s="37">
        <v>1121247</v>
      </c>
      <c r="E46" s="47">
        <v>25.08087415216912</v>
      </c>
      <c r="F46" s="14">
        <v>292587</v>
      </c>
      <c r="G46" s="47">
        <v>135.30844978640215</v>
      </c>
      <c r="H46" s="30"/>
      <c r="I46" s="3"/>
      <c r="K46" s="4"/>
    </row>
    <row r="47" spans="1:13" s="13" customFormat="1">
      <c r="A47" s="45"/>
      <c r="B47" s="14"/>
      <c r="C47" s="9"/>
      <c r="D47" s="14"/>
      <c r="E47" s="47"/>
      <c r="F47" s="14"/>
      <c r="G47" s="47"/>
      <c r="H47" s="29"/>
      <c r="I47" s="15"/>
      <c r="K47" s="16"/>
    </row>
    <row r="48" spans="1:13" s="13" customFormat="1" ht="24">
      <c r="A48" s="45" t="s">
        <v>37</v>
      </c>
      <c r="B48" s="14">
        <v>814903</v>
      </c>
      <c r="C48" s="14">
        <v>4416421</v>
      </c>
      <c r="D48" s="14">
        <v>1107443</v>
      </c>
      <c r="E48" s="47">
        <v>25.075575901844505</v>
      </c>
      <c r="F48" s="14">
        <v>292540</v>
      </c>
      <c r="G48" s="47">
        <v>135.89875113970621</v>
      </c>
      <c r="H48" s="29"/>
      <c r="I48" s="15"/>
      <c r="K48" s="16"/>
    </row>
    <row r="49" spans="1:11" s="13" customFormat="1" ht="24">
      <c r="A49" s="45" t="s">
        <v>38</v>
      </c>
      <c r="B49" s="14">
        <v>13757</v>
      </c>
      <c r="C49" s="14">
        <v>54105</v>
      </c>
      <c r="D49" s="14">
        <v>13804</v>
      </c>
      <c r="E49" s="47">
        <v>25.513353664171518</v>
      </c>
      <c r="F49" s="14">
        <v>47</v>
      </c>
      <c r="G49" s="47">
        <v>100.3416442538344</v>
      </c>
      <c r="H49" s="29"/>
      <c r="I49" s="15"/>
      <c r="K49" s="16"/>
    </row>
    <row r="50" spans="1:11" s="1" customFormat="1">
      <c r="A50" s="46" t="s">
        <v>11</v>
      </c>
      <c r="B50" s="37">
        <v>149859</v>
      </c>
      <c r="C50" s="37">
        <v>1353264</v>
      </c>
      <c r="D50" s="37">
        <v>141196</v>
      </c>
      <c r="E50" s="47">
        <v>10.43373650669788</v>
      </c>
      <c r="F50" s="14">
        <v>-8663</v>
      </c>
      <c r="G50" s="44">
        <v>94.219232745447385</v>
      </c>
      <c r="H50" s="30"/>
      <c r="I50" s="3"/>
      <c r="K50" s="4"/>
    </row>
    <row r="51" spans="1:11" s="13" customFormat="1">
      <c r="A51" s="45"/>
      <c r="B51" s="14"/>
      <c r="C51" s="9"/>
      <c r="D51" s="14"/>
      <c r="E51" s="47"/>
      <c r="F51" s="14"/>
      <c r="G51" s="47"/>
      <c r="H51" s="29"/>
      <c r="I51" s="15"/>
      <c r="K51" s="16"/>
    </row>
    <row r="52" spans="1:11" s="13" customFormat="1">
      <c r="A52" s="45" t="s">
        <v>52</v>
      </c>
      <c r="B52" s="14">
        <v>68686</v>
      </c>
      <c r="C52" s="14">
        <v>247286</v>
      </c>
      <c r="D52" s="14">
        <v>65120</v>
      </c>
      <c r="E52" s="47">
        <v>26.333880607879134</v>
      </c>
      <c r="F52" s="14">
        <v>-3566</v>
      </c>
      <c r="G52" s="47">
        <v>94.808257869143645</v>
      </c>
      <c r="H52" s="29"/>
      <c r="I52" s="15"/>
      <c r="K52" s="16"/>
    </row>
    <row r="53" spans="1:11" s="13" customFormat="1">
      <c r="A53" s="45" t="s">
        <v>53</v>
      </c>
      <c r="B53" s="14">
        <v>81173</v>
      </c>
      <c r="C53" s="14">
        <v>1105978</v>
      </c>
      <c r="D53" s="14">
        <v>76076</v>
      </c>
      <c r="E53" s="47">
        <v>6.8786178386911851</v>
      </c>
      <c r="F53" s="14">
        <v>-5097</v>
      </c>
      <c r="G53" s="47">
        <v>93.720818498761901</v>
      </c>
      <c r="H53" s="29"/>
      <c r="I53" s="15"/>
      <c r="K53" s="16"/>
    </row>
    <row r="54" spans="1:11" s="1" customFormat="1">
      <c r="A54" s="46" t="s">
        <v>12</v>
      </c>
      <c r="B54" s="9">
        <v>567</v>
      </c>
      <c r="C54" s="9">
        <v>2520</v>
      </c>
      <c r="D54" s="9">
        <v>588</v>
      </c>
      <c r="E54" s="47">
        <v>23.333333333333332</v>
      </c>
      <c r="F54" s="14">
        <v>21</v>
      </c>
      <c r="G54" s="44">
        <v>103.7037037037037</v>
      </c>
      <c r="H54" s="30"/>
      <c r="I54" s="3"/>
      <c r="K54" s="4"/>
    </row>
    <row r="55" spans="1:11" s="1" customFormat="1">
      <c r="A55" s="46" t="s">
        <v>13</v>
      </c>
      <c r="B55" s="9">
        <v>284343</v>
      </c>
      <c r="C55" s="9">
        <v>1380847</v>
      </c>
      <c r="D55" s="9">
        <v>297790</v>
      </c>
      <c r="E55" s="47">
        <v>21.565749138029052</v>
      </c>
      <c r="F55" s="14">
        <v>13447</v>
      </c>
      <c r="G55" s="44">
        <v>104.72914754363568</v>
      </c>
      <c r="H55" s="30"/>
      <c r="I55" s="3"/>
      <c r="K55" s="4"/>
    </row>
    <row r="56" spans="1:11" s="13" customFormat="1">
      <c r="A56" s="45" t="s">
        <v>33</v>
      </c>
      <c r="B56" s="14"/>
      <c r="C56" s="9"/>
      <c r="D56" s="14"/>
      <c r="E56" s="47"/>
      <c r="F56" s="14"/>
      <c r="G56" s="44"/>
      <c r="H56" s="29"/>
      <c r="I56" s="15"/>
      <c r="K56" s="16"/>
    </row>
    <row r="57" spans="1:11" s="13" customFormat="1">
      <c r="A57" s="45" t="s">
        <v>63</v>
      </c>
      <c r="B57" s="14">
        <v>268103</v>
      </c>
      <c r="C57" s="14">
        <v>1068106</v>
      </c>
      <c r="D57" s="14">
        <v>280876</v>
      </c>
      <c r="E57" s="47">
        <v>26.296640970090984</v>
      </c>
      <c r="F57" s="14">
        <v>12773</v>
      </c>
      <c r="G57" s="47">
        <v>104.76421375366928</v>
      </c>
      <c r="H57" s="29"/>
      <c r="I57" s="15"/>
      <c r="K57" s="16"/>
    </row>
    <row r="58" spans="1:11" s="13" customFormat="1">
      <c r="A58" s="45" t="s">
        <v>64</v>
      </c>
      <c r="B58" s="14">
        <v>16240</v>
      </c>
      <c r="C58" s="14">
        <v>312741</v>
      </c>
      <c r="D58" s="14">
        <v>16914</v>
      </c>
      <c r="E58" s="47">
        <v>5.4083091120128159</v>
      </c>
      <c r="F58" s="14">
        <v>674</v>
      </c>
      <c r="G58" s="47">
        <v>104.15024630541872</v>
      </c>
      <c r="H58" s="29"/>
      <c r="I58" s="15"/>
      <c r="K58" s="16"/>
    </row>
    <row r="59" spans="1:11" s="1" customFormat="1">
      <c r="A59" s="46" t="s">
        <v>1</v>
      </c>
      <c r="B59" s="37">
        <v>127833</v>
      </c>
      <c r="C59" s="37">
        <v>407082</v>
      </c>
      <c r="D59" s="37">
        <v>465315</v>
      </c>
      <c r="E59" s="47">
        <v>114.30498032337466</v>
      </c>
      <c r="F59" s="35">
        <v>-29084</v>
      </c>
      <c r="G59" s="44">
        <v>364.00225293938189</v>
      </c>
      <c r="H59" s="30"/>
      <c r="I59" s="3"/>
      <c r="K59" s="4"/>
    </row>
    <row r="60" spans="1:11" s="13" customFormat="1">
      <c r="A60" s="45" t="s">
        <v>33</v>
      </c>
      <c r="B60" s="14"/>
      <c r="C60" s="9"/>
      <c r="D60" s="14"/>
      <c r="E60" s="47"/>
      <c r="F60" s="14"/>
      <c r="G60" s="47"/>
      <c r="H60" s="29"/>
      <c r="I60" s="15"/>
      <c r="K60" s="16"/>
    </row>
    <row r="61" spans="1:11" s="13" customFormat="1" ht="24">
      <c r="A61" s="50" t="s">
        <v>62</v>
      </c>
      <c r="B61" s="14">
        <v>4151</v>
      </c>
      <c r="C61" s="14">
        <v>25903</v>
      </c>
      <c r="D61" s="14">
        <v>7711</v>
      </c>
      <c r="E61" s="47">
        <v>29.768752654132726</v>
      </c>
      <c r="F61" s="14">
        <v>3560</v>
      </c>
      <c r="G61" s="47">
        <v>185.76246687545171</v>
      </c>
      <c r="H61" s="29"/>
      <c r="I61" s="15"/>
      <c r="K61" s="16"/>
    </row>
    <row r="62" spans="1:11" s="13" customFormat="1" ht="36">
      <c r="A62" s="50" t="s">
        <v>70</v>
      </c>
      <c r="B62" s="14">
        <v>123682</v>
      </c>
      <c r="C62" s="14">
        <v>4285</v>
      </c>
      <c r="D62" s="14">
        <v>1058</v>
      </c>
      <c r="E62" s="47">
        <v>24.69078179696616</v>
      </c>
      <c r="F62" s="14">
        <v>-122624</v>
      </c>
      <c r="G62" s="47">
        <v>0.85541954366844009</v>
      </c>
      <c r="H62" s="29"/>
      <c r="I62" s="15"/>
      <c r="K62" s="16"/>
    </row>
    <row r="63" spans="1:11" s="13" customFormat="1" ht="36">
      <c r="A63" s="50" t="s">
        <v>83</v>
      </c>
      <c r="B63" s="14">
        <v>0</v>
      </c>
      <c r="C63" s="14">
        <v>177140</v>
      </c>
      <c r="D63" s="14">
        <v>89980</v>
      </c>
      <c r="E63" s="47">
        <v>50.795980580331943</v>
      </c>
      <c r="F63" s="14">
        <v>89980</v>
      </c>
      <c r="G63" s="47">
        <v>0</v>
      </c>
      <c r="H63" s="29"/>
      <c r="I63" s="15"/>
      <c r="K63" s="16"/>
    </row>
    <row r="64" spans="1:11" s="13" customFormat="1" ht="24.75" customHeight="1">
      <c r="A64" s="50" t="s">
        <v>86</v>
      </c>
      <c r="B64" s="14"/>
      <c r="C64" s="14">
        <v>199754</v>
      </c>
      <c r="D64" s="14">
        <v>366566</v>
      </c>
      <c r="E64" s="47">
        <v>183.50871572033603</v>
      </c>
      <c r="F64" s="14">
        <v>366566</v>
      </c>
      <c r="G64" s="47">
        <v>0</v>
      </c>
      <c r="H64" s="29"/>
      <c r="I64" s="15"/>
      <c r="K64" s="16"/>
    </row>
    <row r="65" spans="1:17" s="1" customFormat="1">
      <c r="A65" s="46" t="s">
        <v>14</v>
      </c>
      <c r="B65" s="9">
        <v>42</v>
      </c>
      <c r="C65" s="9">
        <v>310</v>
      </c>
      <c r="D65" s="9">
        <v>1</v>
      </c>
      <c r="E65" s="47">
        <v>0.32258064516129031</v>
      </c>
      <c r="F65" s="14">
        <v>-41</v>
      </c>
      <c r="G65" s="47">
        <v>2.3809523809523809</v>
      </c>
      <c r="H65" s="30"/>
      <c r="I65" s="3"/>
      <c r="K65" s="4"/>
    </row>
    <row r="66" spans="1:17" s="1" customFormat="1">
      <c r="A66" s="46" t="s">
        <v>15</v>
      </c>
      <c r="B66" s="9">
        <v>60982</v>
      </c>
      <c r="C66" s="9">
        <v>302588</v>
      </c>
      <c r="D66" s="9">
        <v>64668</v>
      </c>
      <c r="E66" s="47">
        <v>21.371634037040465</v>
      </c>
      <c r="F66" s="14">
        <v>3686</v>
      </c>
      <c r="G66" s="47">
        <v>106.04440654619395</v>
      </c>
      <c r="H66" s="40" t="e">
        <f>(#REF!/#REF!)*100</f>
        <v>#REF!</v>
      </c>
      <c r="I66" s="17">
        <f>(E66/C66)*100</f>
        <v>7.0629483115789331E-3</v>
      </c>
      <c r="J66" s="17" t="e">
        <f>(F66/#REF!)*100</f>
        <v>#REF!</v>
      </c>
      <c r="K66" s="17">
        <f>(G66/D66)*100</f>
        <v>0.16398281460102981</v>
      </c>
      <c r="L66" s="17" t="e">
        <f>(H66/#REF!)*100</f>
        <v>#REF!</v>
      </c>
      <c r="M66" s="17">
        <f t="shared" ref="M66" si="1">(I66/E66)*100</f>
        <v>3.3048237207027376E-2</v>
      </c>
    </row>
    <row r="67" spans="1:17" s="1" customFormat="1" ht="24">
      <c r="A67" s="46" t="s">
        <v>65</v>
      </c>
      <c r="B67" s="9">
        <v>1</v>
      </c>
      <c r="C67" s="9">
        <v>0</v>
      </c>
      <c r="D67" s="9">
        <v>0</v>
      </c>
      <c r="E67" s="47">
        <v>0</v>
      </c>
      <c r="F67" s="14">
        <v>-1</v>
      </c>
      <c r="G67" s="47">
        <v>0</v>
      </c>
      <c r="H67" s="30"/>
      <c r="I67" s="3"/>
      <c r="K67" s="4"/>
    </row>
    <row r="68" spans="1:17" s="1" customFormat="1" ht="48">
      <c r="A68" s="46" t="s">
        <v>18</v>
      </c>
      <c r="B68" s="9">
        <v>1800</v>
      </c>
      <c r="C68" s="9">
        <v>3702</v>
      </c>
      <c r="D68" s="9"/>
      <c r="E68" s="47">
        <v>0</v>
      </c>
      <c r="F68" s="14">
        <v>-1800</v>
      </c>
      <c r="G68" s="47">
        <v>0</v>
      </c>
      <c r="H68" s="31" t="e">
        <f>(#REF!/#REF!)*100</f>
        <v>#REF!</v>
      </c>
      <c r="I68" s="6">
        <f>(E68/C68)*100</f>
        <v>0</v>
      </c>
      <c r="J68" s="6" t="e">
        <f>(F68/#REF!)*100</f>
        <v>#REF!</v>
      </c>
      <c r="K68" s="6" t="e">
        <f>(G68/D68)*100</f>
        <v>#DIV/0!</v>
      </c>
      <c r="L68" s="6" t="e">
        <f>(H68/#REF!)*100</f>
        <v>#REF!</v>
      </c>
      <c r="M68" s="6" t="e">
        <f t="shared" ref="M68" si="2">(I68/E68)*100</f>
        <v>#DIV/0!</v>
      </c>
      <c r="P68" s="26"/>
    </row>
    <row r="69" spans="1:17" s="1" customFormat="1" ht="36">
      <c r="A69" s="46" t="s">
        <v>82</v>
      </c>
      <c r="B69" s="9"/>
      <c r="C69" s="9"/>
      <c r="D69" s="9"/>
      <c r="E69" s="47">
        <v>0</v>
      </c>
      <c r="F69" s="14">
        <v>0</v>
      </c>
      <c r="G69" s="47">
        <v>0</v>
      </c>
      <c r="H69" s="32"/>
      <c r="I69" s="33"/>
      <c r="J69" s="34"/>
      <c r="K69" s="34"/>
      <c r="L69" s="34"/>
      <c r="M69" s="34"/>
      <c r="P69" s="26"/>
    </row>
    <row r="70" spans="1:17" s="1" customFormat="1" ht="24">
      <c r="A70" s="46" t="s">
        <v>19</v>
      </c>
      <c r="B70" s="9"/>
      <c r="C70" s="9">
        <v>101</v>
      </c>
      <c r="D70" s="9"/>
      <c r="E70" s="47">
        <v>0</v>
      </c>
      <c r="F70" s="14">
        <v>0</v>
      </c>
      <c r="G70" s="47">
        <v>0</v>
      </c>
      <c r="H70" s="30"/>
      <c r="I70" s="3"/>
      <c r="K70" s="4"/>
      <c r="O70" s="26"/>
    </row>
    <row r="71" spans="1:17" s="1" customFormat="1" ht="36">
      <c r="A71" s="46" t="s">
        <v>20</v>
      </c>
      <c r="B71" s="37">
        <v>275520</v>
      </c>
      <c r="C71" s="37">
        <v>945241</v>
      </c>
      <c r="D71" s="37">
        <v>275449</v>
      </c>
      <c r="E71" s="47">
        <v>29.140610701397847</v>
      </c>
      <c r="F71" s="14">
        <v>-71</v>
      </c>
      <c r="G71" s="47">
        <v>99.974230545876878</v>
      </c>
      <c r="H71" s="30"/>
      <c r="I71" s="3"/>
      <c r="K71" s="4"/>
      <c r="P71" s="26"/>
    </row>
    <row r="72" spans="1:17" s="20" customFormat="1">
      <c r="A72" s="45" t="s">
        <v>33</v>
      </c>
      <c r="B72" s="38"/>
      <c r="C72" s="9"/>
      <c r="D72" s="38"/>
      <c r="E72" s="47"/>
      <c r="F72" s="14"/>
      <c r="G72" s="47"/>
      <c r="H72" s="19"/>
      <c r="I72" s="16"/>
      <c r="J72" s="13"/>
      <c r="K72" s="16"/>
      <c r="L72" s="13"/>
      <c r="M72" s="13"/>
    </row>
    <row r="73" spans="1:17" s="20" customFormat="1">
      <c r="A73" s="45" t="s">
        <v>54</v>
      </c>
      <c r="B73" s="38">
        <v>236968</v>
      </c>
      <c r="C73" s="14">
        <v>794284</v>
      </c>
      <c r="D73" s="38">
        <v>237556</v>
      </c>
      <c r="E73" s="47">
        <v>29.908194046461972</v>
      </c>
      <c r="F73" s="14">
        <v>588</v>
      </c>
      <c r="G73" s="47">
        <v>100.24813476925154</v>
      </c>
      <c r="H73" s="19"/>
      <c r="I73" s="16"/>
      <c r="J73" s="13"/>
      <c r="K73" s="16"/>
      <c r="L73" s="13"/>
      <c r="M73" s="13"/>
    </row>
    <row r="74" spans="1:17" s="20" customFormat="1">
      <c r="A74" s="45" t="s">
        <v>55</v>
      </c>
      <c r="B74" s="38">
        <v>16532</v>
      </c>
      <c r="C74" s="14">
        <v>65955</v>
      </c>
      <c r="D74" s="38">
        <v>14666</v>
      </c>
      <c r="E74" s="47">
        <v>22.236373284815407</v>
      </c>
      <c r="F74" s="14">
        <v>-1866</v>
      </c>
      <c r="G74" s="47">
        <v>88.712799419308013</v>
      </c>
      <c r="H74" s="19"/>
      <c r="I74" s="16"/>
      <c r="J74" s="13"/>
      <c r="K74" s="16"/>
      <c r="L74" s="13"/>
      <c r="M74" s="13"/>
    </row>
    <row r="75" spans="1:17" s="20" customFormat="1">
      <c r="A75" s="45" t="s">
        <v>56</v>
      </c>
      <c r="B75" s="38">
        <v>21934</v>
      </c>
      <c r="C75" s="14">
        <v>84833</v>
      </c>
      <c r="D75" s="38">
        <v>23227</v>
      </c>
      <c r="E75" s="47">
        <v>27.379675362182169</v>
      </c>
      <c r="F75" s="14">
        <v>1293</v>
      </c>
      <c r="G75" s="47">
        <v>105.89495760007294</v>
      </c>
      <c r="H75" s="21"/>
      <c r="I75" s="16"/>
      <c r="J75" s="13"/>
      <c r="K75" s="16"/>
      <c r="L75" s="13"/>
      <c r="M75" s="13"/>
    </row>
    <row r="76" spans="1:17" s="20" customFormat="1" ht="36">
      <c r="A76" s="45" t="s">
        <v>72</v>
      </c>
      <c r="B76" s="38">
        <v>86</v>
      </c>
      <c r="C76" s="14">
        <v>169</v>
      </c>
      <c r="D76" s="38"/>
      <c r="E76" s="47">
        <v>0</v>
      </c>
      <c r="F76" s="14">
        <v>-86</v>
      </c>
      <c r="G76" s="47">
        <v>0</v>
      </c>
      <c r="H76" s="19"/>
      <c r="I76" s="16"/>
      <c r="J76" s="13"/>
      <c r="K76" s="16"/>
      <c r="L76" s="13"/>
      <c r="M76" s="13"/>
    </row>
    <row r="77" spans="1:17" s="25" customFormat="1" ht="24">
      <c r="A77" s="46" t="s">
        <v>66</v>
      </c>
      <c r="B77" s="39">
        <v>176</v>
      </c>
      <c r="C77" s="9">
        <v>509</v>
      </c>
      <c r="D77" s="39">
        <v>179</v>
      </c>
      <c r="E77" s="47">
        <v>35.166994106090371</v>
      </c>
      <c r="F77" s="14">
        <v>3</v>
      </c>
      <c r="G77" s="44">
        <v>101.70454545454545</v>
      </c>
      <c r="H77" s="24"/>
      <c r="I77" s="4"/>
      <c r="J77" s="18"/>
      <c r="K77" s="4"/>
      <c r="L77" s="18"/>
      <c r="M77" s="18"/>
    </row>
    <row r="78" spans="1:17" ht="24">
      <c r="A78" s="46" t="s">
        <v>21</v>
      </c>
      <c r="B78" s="39">
        <v>1024</v>
      </c>
      <c r="C78" s="9">
        <v>29300</v>
      </c>
      <c r="D78" s="39">
        <v>1034</v>
      </c>
      <c r="E78" s="47">
        <v>3.5290102389078495</v>
      </c>
      <c r="F78" s="14">
        <v>10</v>
      </c>
      <c r="G78" s="44">
        <v>100.9765625</v>
      </c>
      <c r="H78" s="10"/>
    </row>
    <row r="79" spans="1:17" ht="36">
      <c r="A79" s="46" t="s">
        <v>22</v>
      </c>
      <c r="B79" s="39">
        <v>25037</v>
      </c>
      <c r="C79" s="9">
        <v>114914</v>
      </c>
      <c r="D79" s="39">
        <v>30120</v>
      </c>
      <c r="E79" s="47">
        <v>26.210905546756706</v>
      </c>
      <c r="F79" s="14">
        <v>5083</v>
      </c>
      <c r="G79" s="44">
        <v>120.30195310939808</v>
      </c>
      <c r="Q79" s="27"/>
    </row>
    <row r="80" spans="1:17" s="20" customFormat="1">
      <c r="A80" s="45" t="s">
        <v>33</v>
      </c>
      <c r="B80" s="38"/>
      <c r="C80" s="9"/>
      <c r="D80" s="38"/>
      <c r="E80" s="47"/>
      <c r="F80" s="14"/>
      <c r="G80" s="47"/>
      <c r="H80" s="19"/>
      <c r="I80" s="16"/>
      <c r="J80" s="13"/>
      <c r="K80" s="16"/>
      <c r="L80" s="13"/>
      <c r="M80" s="13"/>
    </row>
    <row r="81" spans="1:13" s="20" customFormat="1" ht="36">
      <c r="A81" s="45" t="s">
        <v>80</v>
      </c>
      <c r="B81" s="38">
        <v>23571</v>
      </c>
      <c r="C81" s="14">
        <v>69604</v>
      </c>
      <c r="D81" s="38">
        <v>18940</v>
      </c>
      <c r="E81" s="47">
        <v>27.211079822998681</v>
      </c>
      <c r="F81" s="14">
        <v>-4631</v>
      </c>
      <c r="G81" s="47">
        <v>80.352976114717237</v>
      </c>
      <c r="H81" s="40" t="e">
        <f>(#REF!/#REF!)*100</f>
        <v>#REF!</v>
      </c>
      <c r="I81" s="17">
        <f>(E81/C81)*100</f>
        <v>3.9094132266821846E-2</v>
      </c>
      <c r="J81" s="17" t="e">
        <f>(F81/#REF!)*100</f>
        <v>#REF!</v>
      </c>
      <c r="K81" s="17">
        <f>(G81/D81)*100</f>
        <v>0.42425013788129479</v>
      </c>
      <c r="L81" s="17" t="e">
        <f>(H81/#REF!)*100</f>
        <v>#REF!</v>
      </c>
      <c r="M81" s="17">
        <f t="shared" ref="M81" si="3">(I81/E81)*100</f>
        <v>0.1436699040285041</v>
      </c>
    </row>
    <row r="82" spans="1:13" s="20" customFormat="1" ht="48">
      <c r="A82" s="45" t="s">
        <v>81</v>
      </c>
      <c r="B82" s="38">
        <v>1466</v>
      </c>
      <c r="C82" s="14">
        <v>45310</v>
      </c>
      <c r="D82" s="38">
        <v>11180</v>
      </c>
      <c r="E82" s="47">
        <v>24.674464798057823</v>
      </c>
      <c r="F82" s="14">
        <v>9714</v>
      </c>
      <c r="G82" s="47">
        <v>0</v>
      </c>
      <c r="H82" s="19"/>
      <c r="I82" s="16"/>
      <c r="J82" s="13"/>
      <c r="K82" s="16"/>
      <c r="L82" s="13"/>
      <c r="M82" s="13"/>
    </row>
    <row r="83" spans="1:13">
      <c r="A83" s="46" t="s">
        <v>23</v>
      </c>
      <c r="B83" s="39">
        <v>24540</v>
      </c>
      <c r="C83" s="9">
        <v>65546</v>
      </c>
      <c r="D83" s="39">
        <v>32838</v>
      </c>
      <c r="E83" s="47">
        <v>50.099166997223321</v>
      </c>
      <c r="F83" s="14">
        <v>8298</v>
      </c>
      <c r="G83" s="44">
        <v>133.81418092909536</v>
      </c>
    </row>
    <row r="84" spans="1:13">
      <c r="A84" s="46" t="s">
        <v>24</v>
      </c>
      <c r="B84" s="39">
        <v>312</v>
      </c>
      <c r="C84" s="9">
        <v>2389</v>
      </c>
      <c r="D84" s="39">
        <v>2157</v>
      </c>
      <c r="E84" s="47">
        <v>90.288823775638335</v>
      </c>
      <c r="F84" s="14">
        <v>1845</v>
      </c>
      <c r="G84" s="44">
        <v>691.34615384615381</v>
      </c>
    </row>
    <row r="85" spans="1:13">
      <c r="A85" s="46" t="s">
        <v>71</v>
      </c>
      <c r="B85" s="39">
        <v>2191</v>
      </c>
      <c r="C85" s="9">
        <v>11074</v>
      </c>
      <c r="D85" s="39">
        <v>880</v>
      </c>
      <c r="E85" s="47">
        <v>7.9465414484377828</v>
      </c>
      <c r="F85" s="14">
        <v>-1311</v>
      </c>
      <c r="G85" s="44">
        <v>40.164308534915563</v>
      </c>
    </row>
    <row r="86" spans="1:13">
      <c r="A86" s="46" t="s">
        <v>73</v>
      </c>
      <c r="B86" s="39"/>
      <c r="C86" s="9"/>
      <c r="D86" s="39"/>
      <c r="E86" s="47"/>
      <c r="F86" s="14"/>
      <c r="G86" s="44"/>
    </row>
    <row r="87" spans="1:13" ht="24">
      <c r="A87" s="46" t="s">
        <v>57</v>
      </c>
      <c r="B87" s="39">
        <v>148094</v>
      </c>
      <c r="C87" s="9">
        <v>318465</v>
      </c>
      <c r="D87" s="39">
        <v>77738</v>
      </c>
      <c r="E87" s="47">
        <v>24.410217763333492</v>
      </c>
      <c r="F87" s="14">
        <v>-70356</v>
      </c>
      <c r="G87" s="44">
        <v>52.492335948789282</v>
      </c>
    </row>
    <row r="88" spans="1:13">
      <c r="A88" s="46" t="s">
        <v>34</v>
      </c>
      <c r="B88" s="39"/>
      <c r="C88" s="9"/>
      <c r="D88" s="39"/>
      <c r="E88" s="47"/>
      <c r="F88" s="14"/>
      <c r="G88" s="44"/>
    </row>
    <row r="89" spans="1:13" ht="24">
      <c r="A89" s="46" t="s">
        <v>25</v>
      </c>
      <c r="B89" s="39">
        <v>18002</v>
      </c>
      <c r="C89" s="9">
        <v>54382</v>
      </c>
      <c r="D89" s="39">
        <v>38707</v>
      </c>
      <c r="E89" s="47">
        <v>71.176124452943995</v>
      </c>
      <c r="F89" s="14">
        <v>20705</v>
      </c>
      <c r="G89" s="44">
        <v>215.01499833351852</v>
      </c>
    </row>
    <row r="90" spans="1:13" ht="24">
      <c r="A90" s="46" t="s">
        <v>84</v>
      </c>
      <c r="B90" s="39"/>
      <c r="C90" s="9"/>
      <c r="D90" s="39"/>
      <c r="E90" s="47"/>
      <c r="F90" s="14">
        <v>0</v>
      </c>
      <c r="G90" s="44"/>
    </row>
    <row r="91" spans="1:13">
      <c r="A91" s="46" t="s">
        <v>30</v>
      </c>
      <c r="B91" s="39">
        <v>347436</v>
      </c>
      <c r="C91" s="9">
        <v>197448</v>
      </c>
      <c r="D91" s="39">
        <v>308775</v>
      </c>
      <c r="E91" s="47">
        <v>156.38294639601312</v>
      </c>
      <c r="F91" s="14">
        <v>-38661</v>
      </c>
      <c r="G91" s="44">
        <v>88.872482989672918</v>
      </c>
    </row>
    <row r="92" spans="1:13">
      <c r="A92" s="46" t="s">
        <v>75</v>
      </c>
      <c r="B92" s="39">
        <v>3463</v>
      </c>
      <c r="C92" s="9">
        <v>5550</v>
      </c>
      <c r="D92" s="39">
        <v>1659</v>
      </c>
      <c r="E92" s="47">
        <v>29.891891891891891</v>
      </c>
      <c r="F92" s="14">
        <v>-1804</v>
      </c>
      <c r="G92" s="44">
        <v>47.906439503320819</v>
      </c>
    </row>
    <row r="93" spans="1:13">
      <c r="A93" s="46" t="s">
        <v>76</v>
      </c>
      <c r="B93" s="39">
        <v>1406</v>
      </c>
      <c r="C93" s="9">
        <v>4183</v>
      </c>
      <c r="D93" s="39">
        <v>3529</v>
      </c>
      <c r="E93" s="47">
        <v>84.365288070762617</v>
      </c>
      <c r="F93" s="14">
        <v>2123</v>
      </c>
      <c r="G93" s="44">
        <v>250.99573257467992</v>
      </c>
    </row>
    <row r="94" spans="1:13">
      <c r="A94" s="46" t="s">
        <v>26</v>
      </c>
      <c r="B94" s="39">
        <v>757</v>
      </c>
      <c r="C94" s="9">
        <v>3106</v>
      </c>
      <c r="D94" s="39">
        <v>2369</v>
      </c>
      <c r="E94" s="47">
        <v>76.271732131358661</v>
      </c>
      <c r="F94" s="14">
        <v>1612</v>
      </c>
      <c r="G94" s="44">
        <v>312.94583883751648</v>
      </c>
    </row>
    <row r="95" spans="1:13">
      <c r="A95" s="46" t="s">
        <v>27</v>
      </c>
      <c r="B95" s="39">
        <v>134971</v>
      </c>
      <c r="C95" s="9">
        <v>521578</v>
      </c>
      <c r="D95" s="39">
        <v>120468</v>
      </c>
      <c r="E95" s="47">
        <v>23.096833071947053</v>
      </c>
      <c r="F95" s="14">
        <v>-14503</v>
      </c>
      <c r="G95" s="44">
        <v>89.25472879359269</v>
      </c>
    </row>
    <row r="96" spans="1:13">
      <c r="A96" s="46" t="s">
        <v>28</v>
      </c>
      <c r="B96" s="39">
        <v>-462</v>
      </c>
      <c r="C96" s="9"/>
      <c r="D96" s="39">
        <v>-936</v>
      </c>
      <c r="E96" s="47">
        <v>0</v>
      </c>
      <c r="F96" s="14">
        <v>-474</v>
      </c>
      <c r="G96" s="44">
        <v>202.59740259740258</v>
      </c>
    </row>
    <row r="97" spans="1:13">
      <c r="A97" s="46" t="s">
        <v>29</v>
      </c>
      <c r="B97" s="39">
        <v>392</v>
      </c>
      <c r="C97" s="9">
        <v>2757</v>
      </c>
      <c r="D97" s="39">
        <v>2900</v>
      </c>
      <c r="E97" s="47"/>
      <c r="F97" s="14">
        <v>2508</v>
      </c>
      <c r="G97" s="44">
        <v>739.79591836734699</v>
      </c>
    </row>
    <row r="98" spans="1:13" s="28" customFormat="1">
      <c r="A98" s="46" t="s">
        <v>79</v>
      </c>
      <c r="B98" s="39">
        <v>9737</v>
      </c>
      <c r="C98" s="9">
        <v>41133</v>
      </c>
      <c r="D98" s="39">
        <v>16088</v>
      </c>
      <c r="E98" s="47">
        <v>39.11214839666448</v>
      </c>
      <c r="F98" s="14">
        <v>6351</v>
      </c>
      <c r="G98" s="44">
        <v>165.22542877683065</v>
      </c>
      <c r="H98" s="24"/>
      <c r="I98" s="11"/>
      <c r="J98" s="24"/>
      <c r="K98" s="11"/>
      <c r="L98" s="24"/>
      <c r="M98" s="24"/>
    </row>
    <row r="99" spans="1:13" ht="40.5" customHeight="1">
      <c r="A99" s="51" t="s">
        <v>91</v>
      </c>
      <c r="B99" s="52"/>
      <c r="C99" s="53"/>
      <c r="D99" s="52">
        <v>15</v>
      </c>
      <c r="E99" s="47"/>
      <c r="F99" s="54">
        <v>15</v>
      </c>
      <c r="G99" s="44"/>
    </row>
    <row r="100" spans="1:13">
      <c r="A100" s="55" t="s">
        <v>93</v>
      </c>
      <c r="B100" s="22">
        <v>3811980</v>
      </c>
      <c r="C100" s="22">
        <v>23013133</v>
      </c>
      <c r="D100" s="22">
        <v>3470809</v>
      </c>
      <c r="E100" s="56">
        <v>15.081862169744554</v>
      </c>
      <c r="F100" s="22">
        <v>-341171</v>
      </c>
      <c r="G100" s="56">
        <v>91.050031742034321</v>
      </c>
    </row>
    <row r="101" spans="1:13" ht="38.25">
      <c r="A101" s="55" t="s">
        <v>94</v>
      </c>
      <c r="B101" s="59">
        <v>3655190</v>
      </c>
      <c r="C101" s="22">
        <v>22987266</v>
      </c>
      <c r="D101" s="22">
        <v>3372352</v>
      </c>
      <c r="E101" s="60">
        <v>14.670522366600707</v>
      </c>
      <c r="F101" s="59">
        <v>-282838</v>
      </c>
      <c r="G101" s="60">
        <v>92.262016475203751</v>
      </c>
    </row>
    <row r="102" spans="1:13" ht="27">
      <c r="A102" s="58" t="s">
        <v>95</v>
      </c>
      <c r="B102" s="61">
        <v>1139973</v>
      </c>
      <c r="C102" s="61">
        <v>4442829</v>
      </c>
      <c r="D102" s="61">
        <v>1110705</v>
      </c>
      <c r="E102" s="62">
        <v>24.999949356592388</v>
      </c>
      <c r="F102" s="61">
        <v>-29268</v>
      </c>
      <c r="G102" s="62">
        <v>97.432570771413012</v>
      </c>
    </row>
    <row r="103" spans="1:13">
      <c r="A103" s="57" t="s">
        <v>96</v>
      </c>
      <c r="B103" s="9">
        <v>916200</v>
      </c>
      <c r="C103" s="9">
        <v>3664697</v>
      </c>
      <c r="D103" s="9">
        <v>916173</v>
      </c>
      <c r="E103" s="44">
        <v>24.999965890768049</v>
      </c>
      <c r="F103" s="9">
        <v>-27</v>
      </c>
      <c r="G103" s="44">
        <v>99.997053045186647</v>
      </c>
    </row>
    <row r="104" spans="1:13" ht="38.25">
      <c r="A104" s="57" t="s">
        <v>97</v>
      </c>
      <c r="B104" s="9">
        <v>223773</v>
      </c>
      <c r="C104" s="9">
        <v>778132</v>
      </c>
      <c r="D104" s="9">
        <v>194532</v>
      </c>
      <c r="E104" s="44">
        <v>24.999871487099874</v>
      </c>
      <c r="F104" s="9">
        <v>-29241</v>
      </c>
      <c r="G104" s="44">
        <v>86.93273987478382</v>
      </c>
    </row>
    <row r="105" spans="1:13" ht="27">
      <c r="A105" s="58" t="s">
        <v>98</v>
      </c>
      <c r="B105" s="63">
        <v>852708</v>
      </c>
      <c r="C105" s="61">
        <v>12044368</v>
      </c>
      <c r="D105" s="61">
        <v>1027648</v>
      </c>
      <c r="E105" s="64">
        <v>8.5321869939543529</v>
      </c>
      <c r="F105" s="63">
        <v>174940</v>
      </c>
      <c r="G105" s="64">
        <v>120.5158154960432</v>
      </c>
    </row>
    <row r="106" spans="1:13" ht="38.25">
      <c r="A106" s="57" t="s">
        <v>99</v>
      </c>
      <c r="B106" s="35">
        <v>0</v>
      </c>
      <c r="C106" s="37">
        <v>15575</v>
      </c>
      <c r="D106" s="37">
        <v>3800</v>
      </c>
      <c r="E106" s="65">
        <v>24.398073836276083</v>
      </c>
      <c r="F106" s="35">
        <v>3800</v>
      </c>
      <c r="G106" s="65">
        <v>0</v>
      </c>
    </row>
    <row r="107" spans="1:13" ht="38.25">
      <c r="A107" s="57" t="s">
        <v>100</v>
      </c>
      <c r="B107" s="35">
        <v>0</v>
      </c>
      <c r="C107" s="37">
        <v>179679</v>
      </c>
      <c r="D107" s="37">
        <v>0</v>
      </c>
      <c r="E107" s="65">
        <v>0</v>
      </c>
      <c r="F107" s="35">
        <v>0</v>
      </c>
      <c r="G107" s="65">
        <v>0</v>
      </c>
    </row>
    <row r="108" spans="1:13" ht="76.5">
      <c r="A108" s="57" t="s">
        <v>101</v>
      </c>
      <c r="B108" s="35">
        <v>14000</v>
      </c>
      <c r="C108" s="37">
        <v>53442</v>
      </c>
      <c r="D108" s="37">
        <v>41658</v>
      </c>
      <c r="E108" s="65">
        <v>77.949927023689241</v>
      </c>
      <c r="F108" s="35">
        <v>27658</v>
      </c>
      <c r="G108" s="65">
        <v>297.55714285714288</v>
      </c>
    </row>
    <row r="109" spans="1:13" ht="38.25">
      <c r="A109" s="57" t="s">
        <v>102</v>
      </c>
      <c r="B109" s="35">
        <v>0</v>
      </c>
      <c r="C109" s="37">
        <v>15440</v>
      </c>
      <c r="D109" s="37">
        <v>286</v>
      </c>
      <c r="E109" s="65">
        <v>1.8523316062176165</v>
      </c>
      <c r="F109" s="35">
        <v>286</v>
      </c>
      <c r="G109" s="65">
        <v>0</v>
      </c>
    </row>
    <row r="110" spans="1:13" ht="25.5">
      <c r="A110" s="57" t="s">
        <v>103</v>
      </c>
      <c r="B110" s="35">
        <v>654</v>
      </c>
      <c r="C110" s="37">
        <v>290485</v>
      </c>
      <c r="D110" s="37">
        <v>688</v>
      </c>
      <c r="E110" s="65">
        <v>0.23684527600392447</v>
      </c>
      <c r="F110" s="35">
        <v>34</v>
      </c>
      <c r="G110" s="65">
        <v>105.19877675840978</v>
      </c>
    </row>
    <row r="111" spans="1:13" ht="76.5">
      <c r="A111" s="57" t="s">
        <v>104</v>
      </c>
      <c r="B111" s="66">
        <v>719</v>
      </c>
      <c r="C111" s="66">
        <v>2958</v>
      </c>
      <c r="D111" s="37">
        <v>0</v>
      </c>
      <c r="E111" s="67">
        <v>0</v>
      </c>
      <c r="F111" s="66">
        <v>-719</v>
      </c>
      <c r="G111" s="67">
        <v>0</v>
      </c>
    </row>
    <row r="112" spans="1:13" ht="51">
      <c r="A112" s="57" t="s">
        <v>105</v>
      </c>
      <c r="B112" s="35">
        <v>0</v>
      </c>
      <c r="C112" s="37">
        <v>4376</v>
      </c>
      <c r="D112" s="37">
        <v>0</v>
      </c>
      <c r="E112" s="65">
        <v>0</v>
      </c>
      <c r="F112" s="35">
        <v>0</v>
      </c>
      <c r="G112" s="65">
        <v>0</v>
      </c>
    </row>
    <row r="113" spans="1:7" ht="38.25">
      <c r="A113" s="57" t="s">
        <v>106</v>
      </c>
      <c r="B113" s="35">
        <v>0</v>
      </c>
      <c r="C113" s="37">
        <v>14198</v>
      </c>
      <c r="D113" s="37">
        <v>0</v>
      </c>
      <c r="E113" s="65">
        <v>0</v>
      </c>
      <c r="F113" s="35">
        <v>0</v>
      </c>
      <c r="G113" s="65">
        <v>0</v>
      </c>
    </row>
    <row r="114" spans="1:7" ht="25.5">
      <c r="A114" s="57" t="s">
        <v>107</v>
      </c>
      <c r="B114" s="35">
        <v>0</v>
      </c>
      <c r="C114" s="37">
        <v>4100</v>
      </c>
      <c r="D114" s="37">
        <v>0</v>
      </c>
      <c r="E114" s="65">
        <v>0</v>
      </c>
      <c r="F114" s="35">
        <v>0</v>
      </c>
      <c r="G114" s="65">
        <v>0</v>
      </c>
    </row>
    <row r="115" spans="1:7" ht="63.75">
      <c r="A115" s="57" t="s">
        <v>108</v>
      </c>
      <c r="B115" s="35">
        <v>139147</v>
      </c>
      <c r="C115" s="37">
        <v>578167</v>
      </c>
      <c r="D115" s="37">
        <v>147607</v>
      </c>
      <c r="E115" s="65">
        <v>25.530166889497323</v>
      </c>
      <c r="F115" s="35">
        <v>8460</v>
      </c>
      <c r="G115" s="65">
        <v>106.07990111177388</v>
      </c>
    </row>
    <row r="116" spans="1:7" ht="63.75">
      <c r="A116" s="57" t="s">
        <v>109</v>
      </c>
      <c r="B116" s="35">
        <v>0</v>
      </c>
      <c r="C116" s="37">
        <v>36678</v>
      </c>
      <c r="D116" s="37">
        <v>0</v>
      </c>
      <c r="E116" s="65">
        <v>0</v>
      </c>
      <c r="F116" s="35">
        <v>0</v>
      </c>
      <c r="G116" s="65">
        <v>0</v>
      </c>
    </row>
    <row r="117" spans="1:7" ht="51">
      <c r="A117" s="57" t="s">
        <v>110</v>
      </c>
      <c r="B117" s="35">
        <v>0</v>
      </c>
      <c r="C117" s="37">
        <v>13062</v>
      </c>
      <c r="D117" s="37">
        <v>0</v>
      </c>
      <c r="E117" s="65">
        <v>0</v>
      </c>
      <c r="F117" s="35">
        <v>0</v>
      </c>
      <c r="G117" s="65">
        <v>0</v>
      </c>
    </row>
    <row r="118" spans="1:7" ht="51">
      <c r="A118" s="57" t="s">
        <v>111</v>
      </c>
      <c r="B118" s="35">
        <v>0</v>
      </c>
      <c r="C118" s="37">
        <v>61835</v>
      </c>
      <c r="D118" s="37">
        <v>0</v>
      </c>
      <c r="E118" s="65">
        <v>0</v>
      </c>
      <c r="F118" s="35">
        <v>0</v>
      </c>
      <c r="G118" s="65">
        <v>0</v>
      </c>
    </row>
    <row r="119" spans="1:7" ht="76.5">
      <c r="A119" s="57" t="s">
        <v>112</v>
      </c>
      <c r="B119" s="66">
        <v>0</v>
      </c>
      <c r="C119" s="37">
        <v>38932</v>
      </c>
      <c r="D119" s="37">
        <v>870</v>
      </c>
      <c r="E119" s="67">
        <v>2.234665570738724</v>
      </c>
      <c r="F119" s="66">
        <v>870</v>
      </c>
      <c r="G119" s="67">
        <v>0</v>
      </c>
    </row>
    <row r="120" spans="1:7" ht="63.75">
      <c r="A120" s="57" t="s">
        <v>113</v>
      </c>
      <c r="B120" s="66">
        <v>0</v>
      </c>
      <c r="C120" s="37">
        <v>53808</v>
      </c>
      <c r="D120" s="37">
        <v>0</v>
      </c>
      <c r="E120" s="67">
        <v>0</v>
      </c>
      <c r="F120" s="66">
        <v>0</v>
      </c>
      <c r="G120" s="67">
        <v>0</v>
      </c>
    </row>
    <row r="121" spans="1:7" ht="63.75">
      <c r="A121" s="57" t="s">
        <v>114</v>
      </c>
      <c r="B121" s="35">
        <v>0</v>
      </c>
      <c r="C121" s="37">
        <v>15582</v>
      </c>
      <c r="D121" s="37">
        <v>456</v>
      </c>
      <c r="E121" s="65">
        <v>2.9264536003080477</v>
      </c>
      <c r="F121" s="35">
        <v>456</v>
      </c>
      <c r="G121" s="65">
        <v>0</v>
      </c>
    </row>
    <row r="122" spans="1:7" ht="25.5">
      <c r="A122" s="57" t="s">
        <v>115</v>
      </c>
      <c r="B122" s="35">
        <v>96</v>
      </c>
      <c r="C122" s="37">
        <v>40115</v>
      </c>
      <c r="D122" s="37">
        <v>0</v>
      </c>
      <c r="E122" s="65">
        <v>0</v>
      </c>
      <c r="F122" s="35">
        <v>-96</v>
      </c>
      <c r="G122" s="65">
        <v>0</v>
      </c>
    </row>
    <row r="123" spans="1:7" ht="38.25">
      <c r="A123" s="57" t="s">
        <v>116</v>
      </c>
      <c r="B123" s="35">
        <v>0</v>
      </c>
      <c r="C123" s="37">
        <v>11118</v>
      </c>
      <c r="D123" s="37">
        <v>0</v>
      </c>
      <c r="E123" s="65">
        <v>0</v>
      </c>
      <c r="F123" s="35">
        <v>0</v>
      </c>
      <c r="G123" s="65">
        <v>0</v>
      </c>
    </row>
    <row r="124" spans="1:7" ht="38.25">
      <c r="A124" s="57" t="s">
        <v>117</v>
      </c>
      <c r="B124" s="35">
        <v>0</v>
      </c>
      <c r="C124" s="37">
        <v>83873</v>
      </c>
      <c r="D124" s="37">
        <v>0</v>
      </c>
      <c r="E124" s="65">
        <v>0</v>
      </c>
      <c r="F124" s="35">
        <v>0</v>
      </c>
      <c r="G124" s="65">
        <v>0</v>
      </c>
    </row>
    <row r="125" spans="1:7" ht="38.25">
      <c r="A125" s="57" t="s">
        <v>118</v>
      </c>
      <c r="B125" s="35">
        <v>0</v>
      </c>
      <c r="C125" s="37">
        <v>10633</v>
      </c>
      <c r="D125" s="37">
        <v>0</v>
      </c>
      <c r="E125" s="65">
        <v>0</v>
      </c>
      <c r="F125" s="35">
        <v>0</v>
      </c>
      <c r="G125" s="65">
        <v>0</v>
      </c>
    </row>
    <row r="126" spans="1:7" ht="38.25">
      <c r="A126" s="57" t="s">
        <v>119</v>
      </c>
      <c r="B126" s="35">
        <v>0</v>
      </c>
      <c r="C126" s="37">
        <v>9123</v>
      </c>
      <c r="D126" s="37">
        <v>0</v>
      </c>
      <c r="E126" s="65">
        <v>0</v>
      </c>
      <c r="F126" s="35">
        <v>0</v>
      </c>
      <c r="G126" s="65">
        <v>0</v>
      </c>
    </row>
    <row r="127" spans="1:7" ht="38.25">
      <c r="A127" s="57" t="s">
        <v>120</v>
      </c>
      <c r="B127" s="35">
        <v>14180</v>
      </c>
      <c r="C127" s="37"/>
      <c r="D127" s="37">
        <v>0</v>
      </c>
      <c r="E127" s="65"/>
      <c r="F127" s="35">
        <v>-14180</v>
      </c>
      <c r="G127" s="65">
        <v>0</v>
      </c>
    </row>
    <row r="128" spans="1:7" ht="63.75">
      <c r="A128" s="57" t="s">
        <v>121</v>
      </c>
      <c r="B128" s="35">
        <v>49215</v>
      </c>
      <c r="C128" s="37">
        <v>87457</v>
      </c>
      <c r="D128" s="37">
        <v>0</v>
      </c>
      <c r="E128" s="65">
        <v>0</v>
      </c>
      <c r="F128" s="35">
        <v>-49215</v>
      </c>
      <c r="G128" s="65">
        <v>0</v>
      </c>
    </row>
    <row r="129" spans="1:7" ht="25.5">
      <c r="A129" s="57" t="s">
        <v>122</v>
      </c>
      <c r="B129" s="35">
        <v>0</v>
      </c>
      <c r="C129" s="37">
        <v>140925</v>
      </c>
      <c r="D129" s="37">
        <v>0</v>
      </c>
      <c r="E129" s="65">
        <v>0</v>
      </c>
      <c r="F129" s="35">
        <v>0</v>
      </c>
      <c r="G129" s="65">
        <v>0</v>
      </c>
    </row>
    <row r="130" spans="1:7" ht="38.25">
      <c r="A130" s="57" t="s">
        <v>123</v>
      </c>
      <c r="B130" s="35">
        <v>0</v>
      </c>
      <c r="C130" s="37">
        <v>246187</v>
      </c>
      <c r="D130" s="37">
        <v>0</v>
      </c>
      <c r="E130" s="65">
        <v>0</v>
      </c>
      <c r="F130" s="35">
        <v>0</v>
      </c>
      <c r="G130" s="65">
        <v>0</v>
      </c>
    </row>
    <row r="131" spans="1:7" ht="25.5">
      <c r="A131" s="57" t="s">
        <v>124</v>
      </c>
      <c r="B131" s="35">
        <v>0</v>
      </c>
      <c r="C131" s="37">
        <v>4900</v>
      </c>
      <c r="D131" s="37">
        <v>0</v>
      </c>
      <c r="E131" s="65">
        <v>0</v>
      </c>
      <c r="F131" s="35">
        <v>0</v>
      </c>
      <c r="G131" s="65">
        <v>0</v>
      </c>
    </row>
    <row r="132" spans="1:7" ht="63.75">
      <c r="A132" s="57" t="s">
        <v>125</v>
      </c>
      <c r="B132" s="35">
        <v>0</v>
      </c>
      <c r="C132" s="37">
        <v>4350</v>
      </c>
      <c r="D132" s="37">
        <v>0</v>
      </c>
      <c r="E132" s="65">
        <v>0</v>
      </c>
      <c r="F132" s="35">
        <v>0</v>
      </c>
      <c r="G132" s="65">
        <v>0</v>
      </c>
    </row>
    <row r="133" spans="1:7" ht="63.75">
      <c r="A133" s="57" t="s">
        <v>126</v>
      </c>
      <c r="B133" s="35">
        <v>0</v>
      </c>
      <c r="C133" s="37">
        <v>12062</v>
      </c>
      <c r="D133" s="37">
        <v>0</v>
      </c>
      <c r="E133" s="65">
        <v>0</v>
      </c>
      <c r="F133" s="35">
        <v>0</v>
      </c>
      <c r="G133" s="65">
        <v>0</v>
      </c>
    </row>
    <row r="134" spans="1:7" ht="38.25">
      <c r="A134" s="57" t="s">
        <v>127</v>
      </c>
      <c r="B134" s="35">
        <v>419663</v>
      </c>
      <c r="C134" s="37">
        <v>2119539</v>
      </c>
      <c r="D134" s="37">
        <v>507873</v>
      </c>
      <c r="E134" s="65">
        <v>23.96148407743382</v>
      </c>
      <c r="F134" s="35">
        <v>88210</v>
      </c>
      <c r="G134" s="65">
        <v>121.01924639532196</v>
      </c>
    </row>
    <row r="135" spans="1:7" ht="51">
      <c r="A135" s="57" t="s">
        <v>128</v>
      </c>
      <c r="B135" s="35">
        <v>69327</v>
      </c>
      <c r="C135" s="37">
        <v>442349</v>
      </c>
      <c r="D135" s="37">
        <v>57155</v>
      </c>
      <c r="E135" s="65">
        <v>12.920793310259546</v>
      </c>
      <c r="F135" s="35">
        <v>-12172</v>
      </c>
      <c r="G135" s="65">
        <v>82.442626970732903</v>
      </c>
    </row>
    <row r="136" spans="1:7" ht="38.25">
      <c r="A136" s="57" t="s">
        <v>129</v>
      </c>
      <c r="B136" s="35">
        <v>0</v>
      </c>
      <c r="C136" s="37">
        <v>633390</v>
      </c>
      <c r="D136" s="37">
        <v>0</v>
      </c>
      <c r="E136" s="65">
        <v>0</v>
      </c>
      <c r="F136" s="35">
        <v>0</v>
      </c>
      <c r="G136" s="65">
        <v>0</v>
      </c>
    </row>
    <row r="137" spans="1:7" ht="76.5">
      <c r="A137" s="57" t="s">
        <v>130</v>
      </c>
      <c r="B137" s="35">
        <v>5845</v>
      </c>
      <c r="C137" s="37">
        <v>7314</v>
      </c>
      <c r="D137" s="37">
        <v>2640</v>
      </c>
      <c r="E137" s="65">
        <v>36.09515996718622</v>
      </c>
      <c r="F137" s="35">
        <v>-3205</v>
      </c>
      <c r="G137" s="65">
        <v>45.166809238665529</v>
      </c>
    </row>
    <row r="138" spans="1:7" ht="51">
      <c r="A138" s="57" t="s">
        <v>131</v>
      </c>
      <c r="B138" s="35">
        <v>0</v>
      </c>
      <c r="C138" s="37">
        <v>173751</v>
      </c>
      <c r="D138" s="37">
        <v>74694</v>
      </c>
      <c r="E138" s="65">
        <v>42.989105098675687</v>
      </c>
      <c r="F138" s="35">
        <v>74694</v>
      </c>
      <c r="G138" s="65">
        <v>0</v>
      </c>
    </row>
    <row r="139" spans="1:7" ht="38.25">
      <c r="A139" s="57" t="s">
        <v>132</v>
      </c>
      <c r="B139" s="35">
        <v>0</v>
      </c>
      <c r="C139" s="37">
        <v>279878</v>
      </c>
      <c r="D139" s="37">
        <v>31968</v>
      </c>
      <c r="E139" s="65">
        <v>11.422119637842203</v>
      </c>
      <c r="F139" s="35">
        <v>31968</v>
      </c>
      <c r="G139" s="65">
        <v>0</v>
      </c>
    </row>
    <row r="140" spans="1:7" ht="38.25">
      <c r="A140" s="57" t="s">
        <v>133</v>
      </c>
      <c r="B140" s="35">
        <v>0</v>
      </c>
      <c r="C140" s="37">
        <v>213</v>
      </c>
      <c r="D140" s="37">
        <v>0</v>
      </c>
      <c r="E140" s="65">
        <v>0</v>
      </c>
      <c r="F140" s="35">
        <v>0</v>
      </c>
      <c r="G140" s="65">
        <v>0</v>
      </c>
    </row>
    <row r="141" spans="1:7" ht="38.25">
      <c r="A141" s="57" t="s">
        <v>134</v>
      </c>
      <c r="B141" s="35">
        <v>370</v>
      </c>
      <c r="C141" s="37">
        <v>1686</v>
      </c>
      <c r="D141" s="37">
        <v>453</v>
      </c>
      <c r="E141" s="65">
        <v>26.868327402135233</v>
      </c>
      <c r="F141" s="35">
        <v>83</v>
      </c>
      <c r="G141" s="65">
        <v>122.43243243243242</v>
      </c>
    </row>
    <row r="142" spans="1:7">
      <c r="A142" s="57" t="s">
        <v>135</v>
      </c>
      <c r="B142" s="35">
        <v>0</v>
      </c>
      <c r="C142" s="37">
        <v>83384</v>
      </c>
      <c r="D142" s="37">
        <v>3120</v>
      </c>
      <c r="E142" s="65">
        <v>3.7417250311810415</v>
      </c>
      <c r="F142" s="35">
        <v>3120</v>
      </c>
      <c r="G142" s="65">
        <v>0</v>
      </c>
    </row>
    <row r="143" spans="1:7" ht="25.5">
      <c r="A143" s="57" t="s">
        <v>136</v>
      </c>
      <c r="B143" s="35">
        <v>1052</v>
      </c>
      <c r="C143" s="37">
        <v>32842</v>
      </c>
      <c r="D143" s="37">
        <v>613</v>
      </c>
      <c r="E143" s="65">
        <v>1.8665123926679252</v>
      </c>
      <c r="F143" s="35">
        <v>-439</v>
      </c>
      <c r="G143" s="65">
        <v>58.269961977186313</v>
      </c>
    </row>
    <row r="144" spans="1:7" ht="51">
      <c r="A144" s="57" t="s">
        <v>137</v>
      </c>
      <c r="B144" s="35">
        <v>0</v>
      </c>
      <c r="C144" s="37">
        <v>25372</v>
      </c>
      <c r="D144" s="37">
        <v>5848</v>
      </c>
      <c r="E144" s="65">
        <v>23.049030427242627</v>
      </c>
      <c r="F144" s="35">
        <v>5848</v>
      </c>
      <c r="G144" s="65">
        <v>0</v>
      </c>
    </row>
    <row r="145" spans="1:7" ht="25.5">
      <c r="A145" s="57" t="s">
        <v>138</v>
      </c>
      <c r="B145" s="35">
        <v>24158</v>
      </c>
      <c r="C145" s="37">
        <v>21082</v>
      </c>
      <c r="D145" s="37">
        <v>17671</v>
      </c>
      <c r="E145" s="65">
        <v>83.820320652689489</v>
      </c>
      <c r="F145" s="35">
        <v>-6487</v>
      </c>
      <c r="G145" s="65">
        <v>73.147611557248112</v>
      </c>
    </row>
    <row r="146" spans="1:7" ht="38.25">
      <c r="A146" s="57" t="s">
        <v>139</v>
      </c>
      <c r="B146" s="35">
        <v>21287</v>
      </c>
      <c r="C146" s="37">
        <v>329866</v>
      </c>
      <c r="D146" s="37">
        <v>14380</v>
      </c>
      <c r="E146" s="65">
        <v>4.3593459162205255</v>
      </c>
      <c r="F146" s="35">
        <v>-6907</v>
      </c>
      <c r="G146" s="65">
        <v>67.552966599332933</v>
      </c>
    </row>
    <row r="147" spans="1:7" ht="38.25">
      <c r="A147" s="57" t="s">
        <v>140</v>
      </c>
      <c r="B147" s="35">
        <v>50425</v>
      </c>
      <c r="C147" s="37">
        <v>553467</v>
      </c>
      <c r="D147" s="37">
        <v>51080</v>
      </c>
      <c r="E147" s="65">
        <v>9.2290958629873145</v>
      </c>
      <c r="F147" s="35">
        <v>655</v>
      </c>
      <c r="G147" s="65">
        <v>101.29895884977688</v>
      </c>
    </row>
    <row r="148" spans="1:7" ht="38.25">
      <c r="A148" s="57" t="s">
        <v>141</v>
      </c>
      <c r="B148" s="35">
        <v>0</v>
      </c>
      <c r="C148" s="37">
        <v>14190</v>
      </c>
      <c r="D148" s="37">
        <v>0</v>
      </c>
      <c r="E148" s="65">
        <v>0</v>
      </c>
      <c r="F148" s="35">
        <v>0</v>
      </c>
      <c r="G148" s="65">
        <v>0</v>
      </c>
    </row>
    <row r="149" spans="1:7" ht="38.25">
      <c r="A149" s="57" t="s">
        <v>142</v>
      </c>
      <c r="B149" s="35">
        <v>71</v>
      </c>
      <c r="C149" s="37">
        <v>0</v>
      </c>
      <c r="D149" s="37">
        <v>0</v>
      </c>
      <c r="E149" s="65">
        <v>0</v>
      </c>
      <c r="F149" s="35">
        <v>-71</v>
      </c>
      <c r="G149" s="65">
        <v>0</v>
      </c>
    </row>
    <row r="150" spans="1:7" ht="38.25">
      <c r="A150" s="57" t="s">
        <v>143</v>
      </c>
      <c r="B150" s="35">
        <v>0</v>
      </c>
      <c r="C150" s="37">
        <v>577</v>
      </c>
      <c r="D150" s="37">
        <v>0</v>
      </c>
      <c r="E150" s="65">
        <v>0</v>
      </c>
      <c r="F150" s="35">
        <v>0</v>
      </c>
      <c r="G150" s="65">
        <v>0</v>
      </c>
    </row>
    <row r="151" spans="1:7" ht="25.5">
      <c r="A151" s="57" t="s">
        <v>144</v>
      </c>
      <c r="B151" s="35">
        <v>2341</v>
      </c>
      <c r="C151" s="37">
        <v>14307</v>
      </c>
      <c r="D151" s="37">
        <v>2126</v>
      </c>
      <c r="E151" s="65">
        <v>14.859858810372545</v>
      </c>
      <c r="F151" s="35">
        <v>-215</v>
      </c>
      <c r="G151" s="65">
        <v>90.815890645023487</v>
      </c>
    </row>
    <row r="152" spans="1:7" ht="51">
      <c r="A152" s="57" t="s">
        <v>145</v>
      </c>
      <c r="B152" s="35">
        <v>12784</v>
      </c>
      <c r="C152" s="37">
        <v>0</v>
      </c>
      <c r="D152" s="37">
        <v>0</v>
      </c>
      <c r="E152" s="65">
        <v>0</v>
      </c>
      <c r="F152" s="35">
        <v>-12784</v>
      </c>
      <c r="G152" s="65">
        <v>0</v>
      </c>
    </row>
    <row r="153" spans="1:7" ht="63.75">
      <c r="A153" s="57" t="s">
        <v>146</v>
      </c>
      <c r="B153" s="35">
        <v>27374</v>
      </c>
      <c r="C153" s="37">
        <v>63307</v>
      </c>
      <c r="D153" s="37">
        <v>0</v>
      </c>
      <c r="E153" s="65">
        <v>0</v>
      </c>
      <c r="F153" s="35">
        <v>-27374</v>
      </c>
      <c r="G153" s="65">
        <v>0</v>
      </c>
    </row>
    <row r="154" spans="1:7" ht="114.75">
      <c r="A154" s="57" t="s">
        <v>147</v>
      </c>
      <c r="B154" s="35">
        <v>0</v>
      </c>
      <c r="C154" s="37">
        <v>56054</v>
      </c>
      <c r="D154" s="37">
        <v>0</v>
      </c>
      <c r="E154" s="65">
        <v>0</v>
      </c>
      <c r="F154" s="35">
        <v>0</v>
      </c>
      <c r="G154" s="65">
        <v>0</v>
      </c>
    </row>
    <row r="155" spans="1:7" ht="76.5">
      <c r="A155" s="57" t="s">
        <v>148</v>
      </c>
      <c r="B155" s="35">
        <v>0</v>
      </c>
      <c r="C155" s="37">
        <v>228354</v>
      </c>
      <c r="D155" s="37">
        <v>29400</v>
      </c>
      <c r="E155" s="65">
        <v>12.874747103181901</v>
      </c>
      <c r="F155" s="35">
        <v>29400</v>
      </c>
      <c r="G155" s="65">
        <v>0</v>
      </c>
    </row>
    <row r="156" spans="1:7" ht="76.5">
      <c r="A156" s="57" t="s">
        <v>149</v>
      </c>
      <c r="B156" s="35">
        <v>0</v>
      </c>
      <c r="C156" s="37">
        <v>293206</v>
      </c>
      <c r="D156" s="37">
        <v>0</v>
      </c>
      <c r="E156" s="65">
        <v>0</v>
      </c>
      <c r="F156" s="35">
        <v>0</v>
      </c>
      <c r="G156" s="65">
        <v>0</v>
      </c>
    </row>
    <row r="157" spans="1:7" ht="102">
      <c r="A157" s="57" t="s">
        <v>150</v>
      </c>
      <c r="B157" s="35">
        <v>0</v>
      </c>
      <c r="C157" s="37">
        <v>1016000</v>
      </c>
      <c r="D157" s="37">
        <v>8179</v>
      </c>
      <c r="E157" s="65">
        <v>0.80501968503937005</v>
      </c>
      <c r="F157" s="35">
        <v>8179</v>
      </c>
      <c r="G157" s="65">
        <v>0</v>
      </c>
    </row>
    <row r="158" spans="1:7" ht="51">
      <c r="A158" s="57" t="s">
        <v>151</v>
      </c>
      <c r="B158" s="35">
        <v>0</v>
      </c>
      <c r="C158" s="37">
        <v>931026</v>
      </c>
      <c r="D158" s="37">
        <v>0</v>
      </c>
      <c r="E158" s="65">
        <v>0</v>
      </c>
      <c r="F158" s="35">
        <v>0</v>
      </c>
      <c r="G158" s="65">
        <v>0</v>
      </c>
    </row>
    <row r="159" spans="1:7" ht="38.25">
      <c r="A159" s="57" t="s">
        <v>152</v>
      </c>
      <c r="B159" s="35">
        <v>0</v>
      </c>
      <c r="C159" s="37">
        <v>11685</v>
      </c>
      <c r="D159" s="37">
        <v>0</v>
      </c>
      <c r="E159" s="65">
        <v>0</v>
      </c>
      <c r="F159" s="35">
        <v>0</v>
      </c>
      <c r="G159" s="65">
        <v>0</v>
      </c>
    </row>
    <row r="160" spans="1:7" ht="25.5">
      <c r="A160" s="57" t="s">
        <v>153</v>
      </c>
      <c r="B160" s="35">
        <v>0</v>
      </c>
      <c r="C160" s="37">
        <v>156600</v>
      </c>
      <c r="D160" s="37">
        <v>0</v>
      </c>
      <c r="E160" s="65">
        <v>0</v>
      </c>
      <c r="F160" s="35">
        <v>0</v>
      </c>
      <c r="G160" s="65">
        <v>0</v>
      </c>
    </row>
    <row r="161" spans="1:7" ht="76.5">
      <c r="A161" s="57" t="s">
        <v>154</v>
      </c>
      <c r="B161" s="35">
        <v>0</v>
      </c>
      <c r="C161" s="37">
        <v>25415</v>
      </c>
      <c r="D161" s="37">
        <v>0</v>
      </c>
      <c r="E161" s="65">
        <v>0</v>
      </c>
      <c r="F161" s="35">
        <v>0</v>
      </c>
      <c r="G161" s="65">
        <v>0</v>
      </c>
    </row>
    <row r="162" spans="1:7" ht="25.5">
      <c r="A162" s="57" t="s">
        <v>155</v>
      </c>
      <c r="B162" s="35">
        <v>0</v>
      </c>
      <c r="C162" s="37">
        <v>59815</v>
      </c>
      <c r="D162" s="37">
        <v>0</v>
      </c>
      <c r="E162" s="65">
        <v>0</v>
      </c>
      <c r="F162" s="35">
        <v>0</v>
      </c>
      <c r="G162" s="65">
        <v>0</v>
      </c>
    </row>
    <row r="163" spans="1:7" ht="51">
      <c r="A163" s="57" t="s">
        <v>156</v>
      </c>
      <c r="B163" s="35">
        <v>0</v>
      </c>
      <c r="C163" s="37">
        <v>12846</v>
      </c>
      <c r="D163" s="37">
        <v>0</v>
      </c>
      <c r="E163" s="65">
        <v>0</v>
      </c>
      <c r="F163" s="35">
        <v>0</v>
      </c>
      <c r="G163" s="65">
        <v>0</v>
      </c>
    </row>
    <row r="164" spans="1:7" ht="51">
      <c r="A164" s="57" t="s">
        <v>157</v>
      </c>
      <c r="B164" s="35">
        <v>0</v>
      </c>
      <c r="C164" s="37">
        <v>30483</v>
      </c>
      <c r="D164" s="37">
        <v>25083</v>
      </c>
      <c r="E164" s="65">
        <v>82.285208148804259</v>
      </c>
      <c r="F164" s="35">
        <v>25083</v>
      </c>
      <c r="G164" s="65">
        <v>0</v>
      </c>
    </row>
    <row r="165" spans="1:7" ht="25.5">
      <c r="A165" s="57" t="s">
        <v>158</v>
      </c>
      <c r="B165" s="35">
        <v>0</v>
      </c>
      <c r="C165" s="37">
        <v>21886</v>
      </c>
      <c r="D165" s="37">
        <v>0</v>
      </c>
      <c r="E165" s="65">
        <v>0</v>
      </c>
      <c r="F165" s="35">
        <v>0</v>
      </c>
      <c r="G165" s="65">
        <v>0</v>
      </c>
    </row>
    <row r="166" spans="1:7" ht="25.5">
      <c r="A166" s="57" t="s">
        <v>159</v>
      </c>
      <c r="B166" s="35">
        <v>0</v>
      </c>
      <c r="C166" s="37">
        <v>6385</v>
      </c>
      <c r="D166" s="37">
        <v>0</v>
      </c>
      <c r="E166" s="65">
        <v>0</v>
      </c>
      <c r="F166" s="35">
        <v>0</v>
      </c>
      <c r="G166" s="65">
        <v>0</v>
      </c>
    </row>
    <row r="167" spans="1:7" ht="25.5">
      <c r="A167" s="57" t="s">
        <v>160</v>
      </c>
      <c r="B167" s="35">
        <v>0</v>
      </c>
      <c r="C167" s="37">
        <v>142730</v>
      </c>
      <c r="D167" s="37">
        <v>0</v>
      </c>
      <c r="E167" s="65">
        <v>0</v>
      </c>
      <c r="F167" s="35">
        <v>0</v>
      </c>
      <c r="G167" s="65">
        <v>0</v>
      </c>
    </row>
    <row r="168" spans="1:7" ht="25.5">
      <c r="A168" s="57" t="s">
        <v>161</v>
      </c>
      <c r="B168" s="35">
        <v>0</v>
      </c>
      <c r="C168" s="37">
        <v>384684</v>
      </c>
      <c r="D168" s="37">
        <v>0</v>
      </c>
      <c r="E168" s="65">
        <v>0</v>
      </c>
      <c r="F168" s="35">
        <v>0</v>
      </c>
      <c r="G168" s="65">
        <v>0</v>
      </c>
    </row>
    <row r="169" spans="1:7" ht="63.75">
      <c r="A169" s="57" t="s">
        <v>162</v>
      </c>
      <c r="B169" s="35">
        <v>0</v>
      </c>
      <c r="C169" s="37">
        <v>31155</v>
      </c>
      <c r="D169" s="37">
        <v>0</v>
      </c>
      <c r="E169" s="65">
        <v>0</v>
      </c>
      <c r="F169" s="35">
        <v>0</v>
      </c>
      <c r="G169" s="65">
        <v>0</v>
      </c>
    </row>
    <row r="170" spans="1:7" ht="25.5">
      <c r="A170" s="57" t="s">
        <v>163</v>
      </c>
      <c r="B170" s="35">
        <v>0</v>
      </c>
      <c r="C170" s="37">
        <v>77</v>
      </c>
      <c r="D170" s="37">
        <v>0</v>
      </c>
      <c r="E170" s="65">
        <v>0</v>
      </c>
      <c r="F170" s="35">
        <v>0</v>
      </c>
      <c r="G170" s="65">
        <v>0</v>
      </c>
    </row>
    <row r="171" spans="1:7" ht="51">
      <c r="A171" s="57" t="s">
        <v>164</v>
      </c>
      <c r="B171" s="35">
        <v>0</v>
      </c>
      <c r="C171" s="37">
        <v>1453463</v>
      </c>
      <c r="D171" s="37">
        <v>0</v>
      </c>
      <c r="E171" s="65">
        <v>0</v>
      </c>
      <c r="F171" s="35">
        <v>0</v>
      </c>
      <c r="G171" s="65">
        <v>0</v>
      </c>
    </row>
    <row r="172" spans="1:7" ht="63.75">
      <c r="A172" s="57" t="s">
        <v>165</v>
      </c>
      <c r="B172" s="35">
        <v>0</v>
      </c>
      <c r="C172" s="37">
        <v>356930</v>
      </c>
      <c r="D172" s="37">
        <v>0</v>
      </c>
      <c r="E172" s="65">
        <v>0</v>
      </c>
      <c r="F172" s="35">
        <v>0</v>
      </c>
      <c r="G172" s="65">
        <v>0</v>
      </c>
    </row>
    <row r="173" spans="1:7">
      <c r="A173" s="57" t="s">
        <v>166</v>
      </c>
      <c r="B173" s="35">
        <v>0</v>
      </c>
      <c r="C173" s="37">
        <v>0</v>
      </c>
      <c r="D173" s="37">
        <v>0</v>
      </c>
      <c r="E173" s="65">
        <v>0</v>
      </c>
      <c r="F173" s="35">
        <v>0</v>
      </c>
      <c r="G173" s="65">
        <v>0</v>
      </c>
    </row>
    <row r="174" spans="1:7" ht="27">
      <c r="A174" s="58" t="s">
        <v>167</v>
      </c>
      <c r="B174" s="61">
        <v>1139942</v>
      </c>
      <c r="C174" s="61">
        <v>3137612</v>
      </c>
      <c r="D174" s="61">
        <v>787131</v>
      </c>
      <c r="E174" s="62">
        <v>25.086945103473596</v>
      </c>
      <c r="F174" s="61">
        <v>-352811</v>
      </c>
      <c r="G174" s="62">
        <v>69.050092022225698</v>
      </c>
    </row>
    <row r="175" spans="1:7" ht="51">
      <c r="A175" s="57" t="s">
        <v>168</v>
      </c>
      <c r="B175" s="35">
        <v>0</v>
      </c>
      <c r="C175" s="37">
        <v>2884</v>
      </c>
      <c r="D175" s="37">
        <v>1498</v>
      </c>
      <c r="E175" s="65">
        <v>51.94174757281553</v>
      </c>
      <c r="F175" s="35">
        <v>1498</v>
      </c>
      <c r="G175" s="65">
        <v>0</v>
      </c>
    </row>
    <row r="176" spans="1:7" ht="38.25">
      <c r="A176" s="57" t="s">
        <v>169</v>
      </c>
      <c r="B176" s="35">
        <v>169068</v>
      </c>
      <c r="C176" s="37">
        <v>839904</v>
      </c>
      <c r="D176" s="37">
        <v>167846</v>
      </c>
      <c r="E176" s="65">
        <v>19.983950546729151</v>
      </c>
      <c r="F176" s="35">
        <v>-1222</v>
      </c>
      <c r="G176" s="65">
        <v>99.277213902098566</v>
      </c>
    </row>
    <row r="177" spans="1:7" ht="63.75">
      <c r="A177" s="57" t="s">
        <v>170</v>
      </c>
      <c r="B177" s="35">
        <v>92171</v>
      </c>
      <c r="C177" s="37">
        <v>99686</v>
      </c>
      <c r="D177" s="37">
        <v>94560</v>
      </c>
      <c r="E177" s="65">
        <v>94.857853660493959</v>
      </c>
      <c r="F177" s="35">
        <v>2389</v>
      </c>
      <c r="G177" s="65">
        <v>102.59192153714292</v>
      </c>
    </row>
    <row r="178" spans="1:7" ht="89.25">
      <c r="A178" s="57" t="s">
        <v>171</v>
      </c>
      <c r="B178" s="35">
        <v>17</v>
      </c>
      <c r="C178" s="37">
        <v>129</v>
      </c>
      <c r="D178" s="37">
        <v>18</v>
      </c>
      <c r="E178" s="65">
        <v>13.953488372093023</v>
      </c>
      <c r="F178" s="35">
        <v>1</v>
      </c>
      <c r="G178" s="65">
        <v>105.88235294117648</v>
      </c>
    </row>
    <row r="179" spans="1:7" ht="89.25">
      <c r="A179" s="57" t="s">
        <v>172</v>
      </c>
      <c r="B179" s="66">
        <v>18</v>
      </c>
      <c r="C179" s="66">
        <v>0</v>
      </c>
      <c r="D179" s="66">
        <v>0</v>
      </c>
      <c r="E179" s="67">
        <v>0</v>
      </c>
      <c r="F179" s="66">
        <v>-18</v>
      </c>
      <c r="G179" s="67">
        <v>0</v>
      </c>
    </row>
    <row r="180" spans="1:7" ht="38.25">
      <c r="A180" s="57" t="s">
        <v>173</v>
      </c>
      <c r="B180" s="35">
        <v>7144</v>
      </c>
      <c r="C180" s="37">
        <v>0</v>
      </c>
      <c r="D180" s="37">
        <v>0</v>
      </c>
      <c r="E180" s="65">
        <v>0</v>
      </c>
      <c r="F180" s="35">
        <v>-7144</v>
      </c>
      <c r="G180" s="65">
        <v>0</v>
      </c>
    </row>
    <row r="181" spans="1:7" ht="38.25">
      <c r="A181" s="57" t="s">
        <v>174</v>
      </c>
      <c r="B181" s="35">
        <v>9728</v>
      </c>
      <c r="C181" s="37">
        <v>66453</v>
      </c>
      <c r="D181" s="37">
        <v>9180</v>
      </c>
      <c r="E181" s="65">
        <v>13.814274750575596</v>
      </c>
      <c r="F181" s="35">
        <v>-548</v>
      </c>
      <c r="G181" s="65">
        <v>94.366776315789465</v>
      </c>
    </row>
    <row r="182" spans="1:7" ht="38.25">
      <c r="A182" s="57" t="s">
        <v>175</v>
      </c>
      <c r="B182" s="35">
        <v>3000</v>
      </c>
      <c r="C182" s="37">
        <v>27737</v>
      </c>
      <c r="D182" s="37">
        <v>6213</v>
      </c>
      <c r="E182" s="65">
        <v>22.399682734253883</v>
      </c>
      <c r="F182" s="35">
        <v>3213</v>
      </c>
      <c r="G182" s="65">
        <v>207.10000000000002</v>
      </c>
    </row>
    <row r="183" spans="1:7" ht="51">
      <c r="A183" s="57" t="s">
        <v>176</v>
      </c>
      <c r="B183" s="35">
        <v>1167</v>
      </c>
      <c r="C183" s="37">
        <v>0</v>
      </c>
      <c r="D183" s="37">
        <v>0</v>
      </c>
      <c r="E183" s="65">
        <v>0</v>
      </c>
      <c r="F183" s="35">
        <v>-1167</v>
      </c>
      <c r="G183" s="65">
        <v>0</v>
      </c>
    </row>
    <row r="184" spans="1:7" ht="76.5">
      <c r="A184" s="57" t="s">
        <v>177</v>
      </c>
      <c r="B184" s="35">
        <v>125467</v>
      </c>
      <c r="C184" s="37">
        <v>487109</v>
      </c>
      <c r="D184" s="37">
        <v>75949</v>
      </c>
      <c r="E184" s="65">
        <v>15.59178746440735</v>
      </c>
      <c r="F184" s="35">
        <v>-49518</v>
      </c>
      <c r="G184" s="65">
        <v>60.533048530689349</v>
      </c>
    </row>
    <row r="185" spans="1:7" ht="102">
      <c r="A185" s="57" t="s">
        <v>178</v>
      </c>
      <c r="B185" s="35">
        <v>1493</v>
      </c>
      <c r="C185" s="37">
        <v>0</v>
      </c>
      <c r="D185" s="37">
        <v>0</v>
      </c>
      <c r="E185" s="65">
        <v>0</v>
      </c>
      <c r="F185" s="35">
        <v>-1493</v>
      </c>
      <c r="G185" s="65">
        <v>0</v>
      </c>
    </row>
    <row r="186" spans="1:7" ht="89.25">
      <c r="A186" s="57" t="s">
        <v>179</v>
      </c>
      <c r="B186" s="35">
        <v>0</v>
      </c>
      <c r="C186" s="37">
        <v>10898</v>
      </c>
      <c r="D186" s="37">
        <v>0</v>
      </c>
      <c r="E186" s="65">
        <v>0</v>
      </c>
      <c r="F186" s="35">
        <v>0</v>
      </c>
      <c r="G186" s="65">
        <v>0</v>
      </c>
    </row>
    <row r="187" spans="1:7" ht="51">
      <c r="A187" s="57" t="s">
        <v>180</v>
      </c>
      <c r="B187" s="35">
        <v>0</v>
      </c>
      <c r="C187" s="37">
        <v>3324</v>
      </c>
      <c r="D187" s="37">
        <v>3238</v>
      </c>
      <c r="E187" s="65">
        <v>97.412755716004824</v>
      </c>
      <c r="F187" s="35">
        <v>3238</v>
      </c>
      <c r="G187" s="65">
        <v>0</v>
      </c>
    </row>
    <row r="188" spans="1:7" ht="63.75">
      <c r="A188" s="57" t="s">
        <v>181</v>
      </c>
      <c r="B188" s="35">
        <v>0</v>
      </c>
      <c r="C188" s="37">
        <v>26545</v>
      </c>
      <c r="D188" s="37">
        <v>6476</v>
      </c>
      <c r="E188" s="65">
        <v>24.396308155961574</v>
      </c>
      <c r="F188" s="35">
        <v>6476</v>
      </c>
      <c r="G188" s="65">
        <v>0</v>
      </c>
    </row>
    <row r="189" spans="1:7" ht="114.75">
      <c r="A189" s="57" t="s">
        <v>182</v>
      </c>
      <c r="B189" s="35">
        <v>116920</v>
      </c>
      <c r="C189" s="37">
        <v>0</v>
      </c>
      <c r="D189" s="37">
        <v>0</v>
      </c>
      <c r="E189" s="65">
        <v>0</v>
      </c>
      <c r="F189" s="35">
        <v>-116920</v>
      </c>
      <c r="G189" s="65">
        <v>0</v>
      </c>
    </row>
    <row r="190" spans="1:7" ht="25.5">
      <c r="A190" s="57" t="s">
        <v>183</v>
      </c>
      <c r="B190" s="35">
        <v>898</v>
      </c>
      <c r="C190" s="37">
        <v>7894</v>
      </c>
      <c r="D190" s="37">
        <v>0</v>
      </c>
      <c r="E190" s="65">
        <v>0</v>
      </c>
      <c r="F190" s="35">
        <v>-898</v>
      </c>
      <c r="G190" s="65">
        <v>0</v>
      </c>
    </row>
    <row r="191" spans="1:7" ht="63.75">
      <c r="A191" s="57" t="s">
        <v>184</v>
      </c>
      <c r="B191" s="35">
        <v>0</v>
      </c>
      <c r="C191" s="37">
        <v>3236</v>
      </c>
      <c r="D191" s="37">
        <v>0</v>
      </c>
      <c r="E191" s="65">
        <v>0</v>
      </c>
      <c r="F191" s="35">
        <v>0</v>
      </c>
      <c r="G191" s="65">
        <v>0</v>
      </c>
    </row>
    <row r="192" spans="1:7" ht="76.5">
      <c r="A192" s="57" t="s">
        <v>185</v>
      </c>
      <c r="B192" s="35">
        <v>0</v>
      </c>
      <c r="C192" s="37">
        <v>24559</v>
      </c>
      <c r="D192" s="37">
        <v>0</v>
      </c>
      <c r="E192" s="65">
        <v>0</v>
      </c>
      <c r="F192" s="35">
        <v>0</v>
      </c>
      <c r="G192" s="65">
        <v>0</v>
      </c>
    </row>
    <row r="193" spans="1:7" ht="63.75">
      <c r="A193" s="57" t="s">
        <v>186</v>
      </c>
      <c r="B193" s="35">
        <v>169425</v>
      </c>
      <c r="C193" s="37">
        <v>0</v>
      </c>
      <c r="D193" s="37">
        <v>0</v>
      </c>
      <c r="E193" s="65">
        <v>0</v>
      </c>
      <c r="F193" s="35">
        <v>-169425</v>
      </c>
      <c r="G193" s="65">
        <v>0</v>
      </c>
    </row>
    <row r="194" spans="1:7" ht="102">
      <c r="A194" s="57" t="s">
        <v>187</v>
      </c>
      <c r="B194" s="35">
        <v>154595</v>
      </c>
      <c r="C194" s="37">
        <v>289027</v>
      </c>
      <c r="D194" s="37">
        <v>139034</v>
      </c>
      <c r="E194" s="65">
        <v>48.104156359094482</v>
      </c>
      <c r="F194" s="35">
        <v>-15561</v>
      </c>
      <c r="G194" s="65">
        <v>89.934344577767718</v>
      </c>
    </row>
    <row r="195" spans="1:7" ht="51">
      <c r="A195" s="57" t="s">
        <v>188</v>
      </c>
      <c r="B195" s="35">
        <v>274691</v>
      </c>
      <c r="C195" s="37">
        <v>1126293</v>
      </c>
      <c r="D195" s="37">
        <v>259207</v>
      </c>
      <c r="E195" s="65">
        <v>23.014171268044816</v>
      </c>
      <c r="F195" s="35">
        <v>-15484</v>
      </c>
      <c r="G195" s="65">
        <v>94.363120742943892</v>
      </c>
    </row>
    <row r="196" spans="1:7" ht="25.5">
      <c r="A196" s="57" t="s">
        <v>189</v>
      </c>
      <c r="B196" s="35">
        <v>14140</v>
      </c>
      <c r="C196" s="37">
        <v>78065</v>
      </c>
      <c r="D196" s="37">
        <v>15065</v>
      </c>
      <c r="E196" s="65">
        <v>19.298020880035867</v>
      </c>
      <c r="F196" s="35">
        <v>925</v>
      </c>
      <c r="G196" s="65">
        <v>106.54172560113153</v>
      </c>
    </row>
    <row r="197" spans="1:7" ht="38.25">
      <c r="A197" s="57" t="s">
        <v>190</v>
      </c>
      <c r="B197" s="35">
        <v>0</v>
      </c>
      <c r="C197" s="37">
        <v>33012</v>
      </c>
      <c r="D197" s="37">
        <v>7859</v>
      </c>
      <c r="E197" s="65">
        <v>23.806494608021325</v>
      </c>
      <c r="F197" s="35">
        <v>7859</v>
      </c>
      <c r="G197" s="65">
        <v>0</v>
      </c>
    </row>
    <row r="198" spans="1:7" ht="25.5">
      <c r="A198" s="57" t="s">
        <v>191</v>
      </c>
      <c r="B198" s="35">
        <v>0</v>
      </c>
      <c r="C198" s="37">
        <v>10857</v>
      </c>
      <c r="D198" s="37">
        <v>988</v>
      </c>
      <c r="E198" s="65">
        <v>9.1001197384176109</v>
      </c>
      <c r="F198" s="35">
        <v>988</v>
      </c>
      <c r="G198" s="65">
        <v>0</v>
      </c>
    </row>
    <row r="199" spans="1:7">
      <c r="A199" s="57" t="s">
        <v>192</v>
      </c>
      <c r="B199" s="35">
        <v>0</v>
      </c>
      <c r="C199" s="37">
        <v>0</v>
      </c>
      <c r="D199" s="37">
        <v>0</v>
      </c>
      <c r="E199" s="65">
        <v>0</v>
      </c>
      <c r="F199" s="35">
        <v>0</v>
      </c>
      <c r="G199" s="65">
        <v>0</v>
      </c>
    </row>
    <row r="200" spans="1:7">
      <c r="A200" s="58" t="s">
        <v>193</v>
      </c>
      <c r="B200" s="61">
        <v>522567</v>
      </c>
      <c r="C200" s="61">
        <v>3362457</v>
      </c>
      <c r="D200" s="61">
        <v>446868</v>
      </c>
      <c r="E200" s="62">
        <v>13.289924599779269</v>
      </c>
      <c r="F200" s="61">
        <v>-75699</v>
      </c>
      <c r="G200" s="62">
        <v>85.514010643611243</v>
      </c>
    </row>
    <row r="201" spans="1:7" ht="63.75">
      <c r="A201" s="57" t="s">
        <v>194</v>
      </c>
      <c r="B201" s="35">
        <v>58</v>
      </c>
      <c r="C201" s="37">
        <v>0</v>
      </c>
      <c r="D201" s="37">
        <v>0</v>
      </c>
      <c r="E201" s="65">
        <v>0</v>
      </c>
      <c r="F201" s="35">
        <v>-58</v>
      </c>
      <c r="G201" s="65">
        <v>0</v>
      </c>
    </row>
    <row r="202" spans="1:7" ht="51">
      <c r="A202" s="57" t="s">
        <v>195</v>
      </c>
      <c r="B202" s="35">
        <v>3919</v>
      </c>
      <c r="C202" s="37">
        <v>0</v>
      </c>
      <c r="D202" s="37">
        <v>3375</v>
      </c>
      <c r="E202" s="65">
        <v>0</v>
      </c>
      <c r="F202" s="35">
        <v>-544</v>
      </c>
      <c r="G202" s="65">
        <v>86.118907884664452</v>
      </c>
    </row>
    <row r="203" spans="1:7" ht="51">
      <c r="A203" s="57" t="s">
        <v>196</v>
      </c>
      <c r="B203" s="35">
        <v>307</v>
      </c>
      <c r="C203" s="37">
        <v>0</v>
      </c>
      <c r="D203" s="37">
        <v>1019</v>
      </c>
      <c r="E203" s="65">
        <v>0</v>
      </c>
      <c r="F203" s="35">
        <v>712</v>
      </c>
      <c r="G203" s="65">
        <v>331.92182410423453</v>
      </c>
    </row>
    <row r="204" spans="1:7" ht="38.25">
      <c r="A204" s="57" t="s">
        <v>197</v>
      </c>
      <c r="B204" s="35">
        <v>38599</v>
      </c>
      <c r="C204" s="37">
        <v>101646</v>
      </c>
      <c r="D204" s="37">
        <v>3747</v>
      </c>
      <c r="E204" s="65">
        <v>3.6863231214214038</v>
      </c>
      <c r="F204" s="35">
        <v>-34852</v>
      </c>
      <c r="G204" s="65">
        <v>9.707505375786937</v>
      </c>
    </row>
    <row r="205" spans="1:7" ht="51">
      <c r="A205" s="57" t="s">
        <v>198</v>
      </c>
      <c r="B205" s="35">
        <v>14928</v>
      </c>
      <c r="C205" s="37">
        <v>188142</v>
      </c>
      <c r="D205" s="37">
        <v>0</v>
      </c>
      <c r="E205" s="65">
        <v>0</v>
      </c>
      <c r="F205" s="35">
        <v>-14928</v>
      </c>
      <c r="G205" s="65">
        <v>0</v>
      </c>
    </row>
    <row r="206" spans="1:7" ht="38.25">
      <c r="A206" s="57" t="s">
        <v>199</v>
      </c>
      <c r="B206" s="35">
        <v>0</v>
      </c>
      <c r="C206" s="37">
        <v>145025</v>
      </c>
      <c r="D206" s="37">
        <v>0</v>
      </c>
      <c r="E206" s="65">
        <v>0</v>
      </c>
      <c r="F206" s="35">
        <v>0</v>
      </c>
      <c r="G206" s="65">
        <v>0</v>
      </c>
    </row>
    <row r="207" spans="1:7" ht="63.75">
      <c r="A207" s="57" t="s">
        <v>200</v>
      </c>
      <c r="B207" s="35">
        <v>155920</v>
      </c>
      <c r="C207" s="37">
        <v>670660</v>
      </c>
      <c r="D207" s="37">
        <v>156782</v>
      </c>
      <c r="E207" s="65">
        <v>23.377270151790775</v>
      </c>
      <c r="F207" s="35">
        <v>862</v>
      </c>
      <c r="G207" s="65">
        <v>100.5528476141611</v>
      </c>
    </row>
    <row r="208" spans="1:7" ht="153">
      <c r="A208" s="57" t="s">
        <v>201</v>
      </c>
      <c r="B208" s="35">
        <v>0</v>
      </c>
      <c r="C208" s="37">
        <v>3629</v>
      </c>
      <c r="D208" s="37">
        <v>0</v>
      </c>
      <c r="E208" s="65">
        <v>0</v>
      </c>
      <c r="F208" s="35">
        <v>0</v>
      </c>
      <c r="G208" s="65">
        <v>0</v>
      </c>
    </row>
    <row r="209" spans="1:7" ht="51">
      <c r="A209" s="57" t="s">
        <v>202</v>
      </c>
      <c r="B209" s="35">
        <v>0</v>
      </c>
      <c r="C209" s="37"/>
      <c r="D209" s="37">
        <v>0</v>
      </c>
      <c r="E209" s="65">
        <v>0</v>
      </c>
      <c r="F209" s="35">
        <v>0</v>
      </c>
      <c r="G209" s="65">
        <v>0</v>
      </c>
    </row>
    <row r="210" spans="1:7" ht="76.5">
      <c r="A210" s="57" t="s">
        <v>203</v>
      </c>
      <c r="B210" s="35">
        <v>0</v>
      </c>
      <c r="C210" s="37">
        <v>106822</v>
      </c>
      <c r="D210" s="37">
        <v>0</v>
      </c>
      <c r="E210" s="65">
        <v>0</v>
      </c>
      <c r="F210" s="35">
        <v>0</v>
      </c>
      <c r="G210" s="65">
        <v>0</v>
      </c>
    </row>
    <row r="211" spans="1:7" ht="63.75">
      <c r="A211" s="57" t="s">
        <v>204</v>
      </c>
      <c r="B211" s="35">
        <v>0</v>
      </c>
      <c r="C211" s="37">
        <v>100000</v>
      </c>
      <c r="D211" s="37">
        <v>0</v>
      </c>
      <c r="E211" s="65">
        <v>0</v>
      </c>
      <c r="F211" s="35">
        <v>0</v>
      </c>
      <c r="G211" s="65">
        <v>0</v>
      </c>
    </row>
    <row r="212" spans="1:7" ht="51">
      <c r="A212" s="57" t="s">
        <v>205</v>
      </c>
      <c r="B212" s="35">
        <v>268193</v>
      </c>
      <c r="C212" s="37">
        <v>1089030</v>
      </c>
      <c r="D212" s="37">
        <v>200376</v>
      </c>
      <c r="E212" s="65">
        <v>18.399493126911104</v>
      </c>
      <c r="F212" s="35">
        <v>-67817</v>
      </c>
      <c r="G212" s="65">
        <v>74.713359409082273</v>
      </c>
    </row>
    <row r="213" spans="1:7" ht="25.5">
      <c r="A213" s="57" t="s">
        <v>206</v>
      </c>
      <c r="B213" s="35">
        <v>2190</v>
      </c>
      <c r="C213" s="37">
        <v>25000</v>
      </c>
      <c r="D213" s="37">
        <v>5713</v>
      </c>
      <c r="E213" s="65">
        <v>22.852</v>
      </c>
      <c r="F213" s="35">
        <v>3523</v>
      </c>
      <c r="G213" s="65">
        <v>260.86757990867579</v>
      </c>
    </row>
    <row r="214" spans="1:7" ht="63.75">
      <c r="A214" s="57" t="s">
        <v>207</v>
      </c>
      <c r="B214" s="35">
        <v>288</v>
      </c>
      <c r="C214" s="37">
        <v>76</v>
      </c>
      <c r="D214" s="37">
        <v>0</v>
      </c>
      <c r="E214" s="65">
        <v>0</v>
      </c>
      <c r="F214" s="35">
        <v>-288</v>
      </c>
      <c r="G214" s="65">
        <v>0</v>
      </c>
    </row>
    <row r="215" spans="1:7" ht="38.25">
      <c r="A215" s="57" t="s">
        <v>208</v>
      </c>
      <c r="B215" s="35">
        <v>38165</v>
      </c>
      <c r="C215" s="37">
        <v>0</v>
      </c>
      <c r="D215" s="37">
        <v>60542</v>
      </c>
      <c r="E215" s="65">
        <v>0</v>
      </c>
      <c r="F215" s="35">
        <v>22377</v>
      </c>
      <c r="G215" s="65">
        <v>158.63225468361065</v>
      </c>
    </row>
    <row r="216" spans="1:7" ht="51">
      <c r="A216" s="57" t="s">
        <v>209</v>
      </c>
      <c r="B216" s="35">
        <v>0</v>
      </c>
      <c r="C216" s="37">
        <v>63</v>
      </c>
      <c r="D216" s="37">
        <v>0</v>
      </c>
      <c r="E216" s="65">
        <v>0</v>
      </c>
      <c r="F216" s="35">
        <v>0</v>
      </c>
      <c r="G216" s="65">
        <v>0</v>
      </c>
    </row>
    <row r="217" spans="1:7" ht="38.25">
      <c r="A217" s="57" t="s">
        <v>210</v>
      </c>
      <c r="B217" s="35">
        <v>0</v>
      </c>
      <c r="C217" s="37">
        <v>19440</v>
      </c>
      <c r="D217" s="37">
        <v>1215</v>
      </c>
      <c r="E217" s="65">
        <v>6.25</v>
      </c>
      <c r="F217" s="35">
        <v>1215</v>
      </c>
      <c r="G217" s="65">
        <v>0</v>
      </c>
    </row>
    <row r="218" spans="1:7" ht="63.75">
      <c r="A218" s="57" t="s">
        <v>211</v>
      </c>
      <c r="B218" s="35">
        <v>0</v>
      </c>
      <c r="C218" s="37">
        <v>7572</v>
      </c>
      <c r="D218" s="37">
        <v>0</v>
      </c>
      <c r="E218" s="65">
        <v>0</v>
      </c>
      <c r="F218" s="35">
        <v>0</v>
      </c>
      <c r="G218" s="65">
        <v>0</v>
      </c>
    </row>
    <row r="219" spans="1:7" ht="38.25">
      <c r="A219" s="57" t="s">
        <v>212</v>
      </c>
      <c r="B219" s="35">
        <v>0</v>
      </c>
      <c r="C219" s="37">
        <v>479754</v>
      </c>
      <c r="D219" s="37">
        <v>0</v>
      </c>
      <c r="E219" s="65">
        <v>0</v>
      </c>
      <c r="F219" s="35">
        <v>0</v>
      </c>
      <c r="G219" s="65">
        <v>0</v>
      </c>
    </row>
    <row r="220" spans="1:7" ht="127.5">
      <c r="A220" s="57" t="s">
        <v>213</v>
      </c>
      <c r="B220" s="35">
        <v>0</v>
      </c>
      <c r="C220" s="37">
        <v>67808</v>
      </c>
      <c r="D220" s="37">
        <v>14099</v>
      </c>
      <c r="E220" s="65">
        <v>20.79253185464842</v>
      </c>
      <c r="F220" s="35">
        <v>14099</v>
      </c>
      <c r="G220" s="65">
        <v>0</v>
      </c>
    </row>
    <row r="221" spans="1:7" ht="25.5">
      <c r="A221" s="57" t="s">
        <v>214</v>
      </c>
      <c r="B221" s="35">
        <v>0</v>
      </c>
      <c r="C221" s="37">
        <v>357790</v>
      </c>
      <c r="D221" s="37">
        <v>0</v>
      </c>
      <c r="E221" s="65">
        <v>0</v>
      </c>
      <c r="F221" s="35">
        <v>0</v>
      </c>
      <c r="G221" s="65">
        <v>0</v>
      </c>
    </row>
    <row r="222" spans="1:7" ht="38.25">
      <c r="A222" s="55" t="s">
        <v>215</v>
      </c>
      <c r="B222" s="22">
        <v>113275</v>
      </c>
      <c r="C222" s="22">
        <v>364671</v>
      </c>
      <c r="D222" s="22">
        <v>98</v>
      </c>
      <c r="E222" s="56">
        <v>2.6873538065818232E-2</v>
      </c>
      <c r="F222" s="22">
        <v>-113177</v>
      </c>
      <c r="G222" s="56">
        <v>8.6515118075480027E-2</v>
      </c>
    </row>
    <row r="223" spans="1:7" ht="63.75">
      <c r="A223" s="57" t="s">
        <v>216</v>
      </c>
      <c r="B223" s="35">
        <v>14729</v>
      </c>
      <c r="C223" s="68">
        <v>0</v>
      </c>
      <c r="D223" s="68">
        <v>0</v>
      </c>
      <c r="E223" s="60">
        <v>0</v>
      </c>
      <c r="F223" s="22">
        <v>-14729</v>
      </c>
      <c r="G223" s="56">
        <v>0</v>
      </c>
    </row>
    <row r="224" spans="1:7" ht="102">
      <c r="A224" s="57" t="s">
        <v>217</v>
      </c>
      <c r="B224" s="35">
        <v>8546</v>
      </c>
      <c r="C224" s="37">
        <v>264606</v>
      </c>
      <c r="D224" s="37">
        <v>98</v>
      </c>
      <c r="E224" s="60">
        <v>3.7036197213970959E-2</v>
      </c>
      <c r="F224" s="22">
        <v>-8448</v>
      </c>
      <c r="G224" s="56">
        <v>1.1467353147671424</v>
      </c>
    </row>
    <row r="225" spans="1:7" ht="76.5">
      <c r="A225" s="57" t="s">
        <v>218</v>
      </c>
      <c r="B225" s="35">
        <v>90000</v>
      </c>
      <c r="C225" s="37">
        <v>100065</v>
      </c>
      <c r="D225" s="37">
        <v>0</v>
      </c>
      <c r="E225" s="60">
        <v>0</v>
      </c>
      <c r="F225" s="22">
        <v>-90000</v>
      </c>
      <c r="G225" s="56">
        <v>0</v>
      </c>
    </row>
    <row r="226" spans="1:7">
      <c r="A226" s="55" t="s">
        <v>219</v>
      </c>
      <c r="B226" s="59">
        <v>42398</v>
      </c>
      <c r="C226" s="22">
        <v>104540</v>
      </c>
      <c r="D226" s="22">
        <v>25307</v>
      </c>
      <c r="E226" s="60">
        <v>24.207958676104841</v>
      </c>
      <c r="F226" s="59">
        <v>-17091</v>
      </c>
      <c r="G226" s="60">
        <v>59.689136280013209</v>
      </c>
    </row>
    <row r="227" spans="1:7" ht="89.25">
      <c r="A227" s="55" t="s">
        <v>220</v>
      </c>
      <c r="B227" s="59">
        <v>17843</v>
      </c>
      <c r="C227" s="22">
        <v>95</v>
      </c>
      <c r="D227" s="22">
        <v>96547</v>
      </c>
      <c r="E227" s="60">
        <v>101628.42105263157</v>
      </c>
      <c r="F227" s="59">
        <v>78704</v>
      </c>
      <c r="G227" s="60">
        <v>541.09174466177205</v>
      </c>
    </row>
    <row r="228" spans="1:7" ht="51">
      <c r="A228" s="55" t="s">
        <v>221</v>
      </c>
      <c r="B228" s="59">
        <v>-16726</v>
      </c>
      <c r="C228" s="22">
        <v>-443439</v>
      </c>
      <c r="D228" s="22">
        <v>-23495</v>
      </c>
      <c r="E228" s="60">
        <v>5.2983612176646622</v>
      </c>
      <c r="F228" s="59">
        <v>-6769</v>
      </c>
      <c r="G228" s="60">
        <v>140.46992705966758</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Lyahova_K</cp:lastModifiedBy>
  <cp:lastPrinted>2022-04-29T12:12:30Z</cp:lastPrinted>
  <dcterms:created xsi:type="dcterms:W3CDTF">2008-11-29T07:38:34Z</dcterms:created>
  <dcterms:modified xsi:type="dcterms:W3CDTF">2022-04-29T13:53:46Z</dcterms:modified>
</cp:coreProperties>
</file>