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12" i="1"/>
  <c r="G12"/>
  <c r="D12"/>
  <c r="J11"/>
  <c r="G11"/>
  <c r="D11"/>
  <c r="J10"/>
  <c r="G10"/>
  <c r="D10"/>
  <c r="H9"/>
  <c r="E9"/>
  <c r="B9"/>
  <c r="H6"/>
  <c r="E6"/>
  <c r="B6"/>
  <c r="D9" l="1"/>
  <c r="G9"/>
  <c r="J9"/>
</calcChain>
</file>

<file path=xl/sharedStrings.xml><?xml version="1.0" encoding="utf-8"?>
<sst xmlns="http://schemas.openxmlformats.org/spreadsheetml/2006/main" count="20" uniqueCount="14">
  <si>
    <t>Наименование муниципального образования</t>
  </si>
  <si>
    <t>Объем бюджетных ассигнований</t>
  </si>
  <si>
    <t>Численность работников,  определяемая в соответствии с Законом Курской области от 28.12.2005 №102-ЗКО</t>
  </si>
  <si>
    <t xml:space="preserve">Норматив затрат на 1 работника, утвержденный Законом Курской области от 28.12.2005 №102-ЗКО </t>
  </si>
  <si>
    <t>6=4*5</t>
  </si>
  <si>
    <t>9=7*8</t>
  </si>
  <si>
    <t>12=10*11</t>
  </si>
  <si>
    <t>г.Железногорск</t>
  </si>
  <si>
    <t>г.Курск</t>
  </si>
  <si>
    <t>г.Курчатов</t>
  </si>
  <si>
    <t>Итого</t>
  </si>
  <si>
    <t xml:space="preserve">  Расчет субвенции местным  бюджетам на содержание работников, осуществляющих переданные государственные полномочия  по организации предоставления гражданам субсидий на оплату жилых помещений и коммунальных услуг на 2024-2026 годы</t>
  </si>
  <si>
    <t>рублей</t>
  </si>
  <si>
    <t>Приложение № 1.7.1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</si>
</sst>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0" fontId="2" fillId="0" borderId="1" xfId="0" applyFont="1" applyFill="1" applyBorder="1" applyProtection="1"/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32%20(&#1089;&#1086;&#1094;.%20&#1087;&#1086;&#1083;&#1080;&#1090;&#1080;&#1082;&#1072;)%20&#1052;&#1041;&#1058;_10_4_5_3_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31.08.2023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zoomScaleSheetLayoutView="89" workbookViewId="0">
      <selection activeCell="I2" sqref="I2"/>
    </sheetView>
  </sheetViews>
  <sheetFormatPr defaultRowHeight="15"/>
  <cols>
    <col min="1" max="1" width="36.42578125" style="2" customWidth="1"/>
    <col min="2" max="10" width="16.5703125" style="2" customWidth="1"/>
    <col min="11" max="16384" width="9.140625" style="2"/>
  </cols>
  <sheetData>
    <row r="1" spans="1:10">
      <c r="I1" s="11" t="s">
        <v>13</v>
      </c>
      <c r="J1" s="11"/>
    </row>
    <row r="3" spans="1:10" ht="12.75" customHeight="1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45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15.75" customHeight="1">
      <c r="A5" s="3"/>
      <c r="B5" s="1"/>
      <c r="C5" s="1"/>
      <c r="D5" s="1"/>
      <c r="E5" s="1"/>
      <c r="F5" s="1"/>
      <c r="G5" s="1"/>
      <c r="H5" s="1"/>
      <c r="I5" s="1"/>
      <c r="J5" s="10" t="s">
        <v>12</v>
      </c>
    </row>
    <row r="6" spans="1:10" ht="25.5" customHeight="1">
      <c r="A6" s="12" t="s">
        <v>0</v>
      </c>
      <c r="B6" s="12" t="str">
        <f>"Очередной "&amp;(VALUE(VLOOKUP("Год",'[1]Реквизиты документа'!$A$2:$B$20,2,0)-0))&amp;" год"</f>
        <v>Очередной 2024 год</v>
      </c>
      <c r="C6" s="12"/>
      <c r="D6" s="12"/>
      <c r="E6" s="12" t="str">
        <f>(VALUE(VLOOKUP("Год",'[1]Реквизиты документа'!$A$2:$B$20,2,0)+1))&amp;" год планового периода"</f>
        <v>2025 год планового периода</v>
      </c>
      <c r="F6" s="12"/>
      <c r="G6" s="12"/>
      <c r="H6" s="12" t="str">
        <f>(VALUE(VLOOKUP("Год",'[1]Реквизиты документа'!$A$2:$B$20,2,0)+2))&amp;" год планового периода"</f>
        <v>2026 год планового периода</v>
      </c>
      <c r="I6" s="12"/>
      <c r="J6" s="12"/>
    </row>
    <row r="7" spans="1:10" ht="105" customHeight="1">
      <c r="A7" s="12"/>
      <c r="B7" s="4" t="s">
        <v>2</v>
      </c>
      <c r="C7" s="4" t="s">
        <v>3</v>
      </c>
      <c r="D7" s="4" t="s">
        <v>1</v>
      </c>
      <c r="E7" s="4" t="s">
        <v>2</v>
      </c>
      <c r="F7" s="4" t="s">
        <v>3</v>
      </c>
      <c r="G7" s="4" t="s">
        <v>1</v>
      </c>
      <c r="H7" s="4" t="s">
        <v>2</v>
      </c>
      <c r="I7" s="4" t="s">
        <v>3</v>
      </c>
      <c r="J7" s="4" t="s">
        <v>1</v>
      </c>
    </row>
    <row r="8" spans="1:10" ht="12.75" customHeight="1">
      <c r="A8" s="5">
        <v>1</v>
      </c>
      <c r="B8" s="5">
        <v>4</v>
      </c>
      <c r="C8" s="5">
        <v>5</v>
      </c>
      <c r="D8" s="5" t="s">
        <v>4</v>
      </c>
      <c r="E8" s="5">
        <v>7</v>
      </c>
      <c r="F8" s="5">
        <v>8</v>
      </c>
      <c r="G8" s="5" t="s">
        <v>5</v>
      </c>
      <c r="H8" s="5">
        <v>10</v>
      </c>
      <c r="I8" s="5">
        <v>11</v>
      </c>
      <c r="J8" s="5" t="s">
        <v>6</v>
      </c>
    </row>
    <row r="9" spans="1:10" ht="15" customHeight="1">
      <c r="A9" s="6" t="s">
        <v>10</v>
      </c>
      <c r="B9" s="6">
        <f>SUM(B10:B962)</f>
        <v>55.910000000000004</v>
      </c>
      <c r="C9" s="6"/>
      <c r="D9" s="6">
        <f>SUM(D10:D962)</f>
        <v>18713077</v>
      </c>
      <c r="E9" s="6">
        <f>SUM(E10:E962)</f>
        <v>55.910000000000004</v>
      </c>
      <c r="F9" s="6"/>
      <c r="G9" s="6">
        <f>SUM(G10:G962)</f>
        <v>18713077</v>
      </c>
      <c r="H9" s="6">
        <f>SUM(H10:H962)</f>
        <v>55.910000000000004</v>
      </c>
      <c r="I9" s="6"/>
      <c r="J9" s="6">
        <f>SUM(J10:J962)</f>
        <v>18713077</v>
      </c>
    </row>
    <row r="10" spans="1:10" ht="15" customHeight="1">
      <c r="A10" s="7" t="s">
        <v>7</v>
      </c>
      <c r="B10" s="8">
        <v>4.07</v>
      </c>
      <c r="C10" s="8">
        <v>334700</v>
      </c>
      <c r="D10" s="9">
        <f t="shared" ref="D10:D12" si="0">ROUND(B10*C10,0)</f>
        <v>1362229</v>
      </c>
      <c r="E10" s="8">
        <v>4.07</v>
      </c>
      <c r="F10" s="8">
        <v>334700</v>
      </c>
      <c r="G10" s="9">
        <f t="shared" ref="G10:G12" si="1">ROUND(E10*F10,0)</f>
        <v>1362229</v>
      </c>
      <c r="H10" s="8">
        <v>4.07</v>
      </c>
      <c r="I10" s="8">
        <v>334700</v>
      </c>
      <c r="J10" s="9">
        <f t="shared" ref="J10:J12" si="2">ROUND(H10*I10,0)</f>
        <v>1362229</v>
      </c>
    </row>
    <row r="11" spans="1:10" ht="15" customHeight="1">
      <c r="A11" s="7" t="s">
        <v>8</v>
      </c>
      <c r="B11" s="8">
        <v>51.07</v>
      </c>
      <c r="C11" s="8">
        <v>334700</v>
      </c>
      <c r="D11" s="9">
        <f t="shared" si="0"/>
        <v>17093129</v>
      </c>
      <c r="E11" s="8">
        <v>51.07</v>
      </c>
      <c r="F11" s="8">
        <v>334700</v>
      </c>
      <c r="G11" s="9">
        <f t="shared" si="1"/>
        <v>17093129</v>
      </c>
      <c r="H11" s="8">
        <v>51.07</v>
      </c>
      <c r="I11" s="8">
        <v>334700</v>
      </c>
      <c r="J11" s="9">
        <f t="shared" si="2"/>
        <v>17093129</v>
      </c>
    </row>
    <row r="12" spans="1:10" ht="15" customHeight="1">
      <c r="A12" s="7" t="s">
        <v>9</v>
      </c>
      <c r="B12" s="8">
        <v>0.77</v>
      </c>
      <c r="C12" s="8">
        <v>334700</v>
      </c>
      <c r="D12" s="9">
        <f t="shared" si="0"/>
        <v>257719</v>
      </c>
      <c r="E12" s="8">
        <v>0.77</v>
      </c>
      <c r="F12" s="8">
        <v>334700</v>
      </c>
      <c r="G12" s="9">
        <f t="shared" si="1"/>
        <v>257719</v>
      </c>
      <c r="H12" s="8">
        <v>0.77</v>
      </c>
      <c r="I12" s="8">
        <v>334700</v>
      </c>
      <c r="J12" s="9">
        <f t="shared" si="2"/>
        <v>257719</v>
      </c>
    </row>
  </sheetData>
  <mergeCells count="6">
    <mergeCell ref="I1:J1"/>
    <mergeCell ref="A6:A7"/>
    <mergeCell ref="B6:D6"/>
    <mergeCell ref="E6:G6"/>
    <mergeCell ref="H6:J6"/>
    <mergeCell ref="A3:J4"/>
  </mergeCells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2023-10-12T12:22:56Z</dcterms:modified>
</cp:coreProperties>
</file>