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<sst xmlns="http://schemas.openxmlformats.org/spreadsheetml/2006/main" count="103" uniqueCount="89">
  <si>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</si>
  <si>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</si>
  <si>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</si>
  <si>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</si>
  <si>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</si>
  <si>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</si>
  <si>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</si>
  <si>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</si>
  <si>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</si>
  <si>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</si>
  <si>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</si>
  <si>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</si>
  <si>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</si>
  <si>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</si>
  <si>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</si>
  <si>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</si>
  <si>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</si>
  <si>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</si>
  <si>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</si>
  <si>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</si>
  <si>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</si>
  <si>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</si>
  <si>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</si>
  <si>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</si>
  <si>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</si>
  <si>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</si>
  <si>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</si>
  <si>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</si>
  <si>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</si>
  <si>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</si>
  <si>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</si>
  <si>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</si>
  <si>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</si>
  <si>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</si>
  <si>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</si>
  <si>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</si>
  <si>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</si>
  <si>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</si>
  <si>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</si>
  <si>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</si>
  <si>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</si>
  <si>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</si>
  <si>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</si>
  <si>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</si>
  <si>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</si>
  <si>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</si>
  <si>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</si>
  <si>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</si>
  <si>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</si>
  <si>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</si>
  <si>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</si>
  <si>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</si>
  <si>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</si>
  <si>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</si>
  <si>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</si>
  <si>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</si>
  <si>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</si>
  <si>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</si>
  <si>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</si>
  <si>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</si>
  <si>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</si>
  <si>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</si>
  <si>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</si>
  <si>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</si>
  <si>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</si>
  <si>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</si>
  <si>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</si>
  <si>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</si>
  <si>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</si>
  <si>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</si>
  <si>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</si>
  <si>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</si>
  <si>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</si>
  <si>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</si>
  <si>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</si>
  <si>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</si>
  <si>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</si>
  <si>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</si>
  <si>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</si>
  <si>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</si>
  <si>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</si>
  <si>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</si>
  <si>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</si>
  <si>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</si>
  <si>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</si>
  <si>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Задолженность на 01.07.2023 г.</t>
  </si>
  <si>
    <t>Отклонение показателя на 01.07.2023 года от показателя на 01.01.2023 года, (+/-)</t>
  </si>
  <si>
    <t>Темп роста (снижения) 01.07.2023 года к 01.01.2023 году, %</t>
  </si>
  <si>
    <t>Сведения о задолженности по земельному налогу по состоянию на 01.07.2023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</si>
</sst>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P9" sqref="P9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1726</v>
      </c>
      <c r="K7" s="16">
        <f>J7-G7</f>
        <v>-152</v>
      </c>
      <c r="L7" s="31">
        <f>J7/G7*100</f>
        <v>91.906283280085205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1559</v>
      </c>
      <c r="K8" s="16">
        <f t="shared" ref="K8:K39" si="4">J8-G8</f>
        <v>-690</v>
      </c>
      <c r="L8" s="31">
        <f t="shared" ref="L8:L39" si="5">J8/G8*100</f>
        <v>69.319697643397063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3333</v>
      </c>
      <c r="K9" s="16">
        <f t="shared" si="4"/>
        <v>-908</v>
      </c>
      <c r="L9" s="31">
        <f t="shared" si="5"/>
        <v>78.589955199245466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3609</v>
      </c>
      <c r="K10" s="16">
        <f t="shared" si="4"/>
        <v>-715</v>
      </c>
      <c r="L10" s="31">
        <f t="shared" si="5"/>
        <v>83.464384828862165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1003</v>
      </c>
      <c r="K11" s="16">
        <f t="shared" si="4"/>
        <v>-244</v>
      </c>
      <c r="L11" s="31">
        <f t="shared" si="5"/>
        <v>80.433039294306326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9941</v>
      </c>
      <c r="K12" s="16">
        <f t="shared" si="4"/>
        <v>-3548</v>
      </c>
      <c r="L12" s="31">
        <f t="shared" si="5"/>
        <v>73.697086514938093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3437</v>
      </c>
      <c r="K13" s="16">
        <f t="shared" si="4"/>
        <v>-962</v>
      </c>
      <c r="L13" s="31">
        <f t="shared" si="5"/>
        <v>78.131393498522399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829</v>
      </c>
      <c r="K14" s="16">
        <f t="shared" si="4"/>
        <v>-108</v>
      </c>
      <c r="L14" s="31">
        <f t="shared" si="5"/>
        <v>88.473852721451436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2137</v>
      </c>
      <c r="K15" s="16">
        <f t="shared" si="4"/>
        <v>-425</v>
      </c>
      <c r="L15" s="31">
        <f t="shared" si="5"/>
        <v>83.411397345823573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1806</v>
      </c>
      <c r="K16" s="16">
        <f t="shared" si="4"/>
        <v>-470</v>
      </c>
      <c r="L16" s="31">
        <f t="shared" si="5"/>
        <v>79.349736379613361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25072</v>
      </c>
      <c r="K17" s="16">
        <f t="shared" si="4"/>
        <v>-12021</v>
      </c>
      <c r="L17" s="31">
        <f t="shared" si="5"/>
        <v>67.592268082926694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1925</v>
      </c>
      <c r="K18" s="16">
        <f t="shared" si="4"/>
        <v>-868</v>
      </c>
      <c r="L18" s="31">
        <f t="shared" si="5"/>
        <v>68.922305764411036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3921</v>
      </c>
      <c r="K19" s="16">
        <f t="shared" si="4"/>
        <v>-2668</v>
      </c>
      <c r="L19" s="31">
        <f t="shared" si="5"/>
        <v>59.508271361359846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1801</v>
      </c>
      <c r="K20" s="16">
        <f t="shared" si="4"/>
        <v>-813</v>
      </c>
      <c r="L20" s="31">
        <f t="shared" si="5"/>
        <v>68.898240244835492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4601</v>
      </c>
      <c r="K21" s="16">
        <f t="shared" si="4"/>
        <v>-1797</v>
      </c>
      <c r="L21" s="31">
        <f t="shared" si="5"/>
        <v>71.91309784307596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7220</v>
      </c>
      <c r="K22" s="16">
        <f t="shared" si="4"/>
        <v>-125</v>
      </c>
      <c r="L22" s="31">
        <f t="shared" si="5"/>
        <v>98.298162014976171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3519</v>
      </c>
      <c r="K23" s="16">
        <f t="shared" si="4"/>
        <v>-1184</v>
      </c>
      <c r="L23" s="31">
        <f t="shared" si="5"/>
        <v>74.82458005528386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2318</v>
      </c>
      <c r="K24" s="16">
        <f t="shared" si="4"/>
        <v>-1185</v>
      </c>
      <c r="L24" s="31">
        <f t="shared" si="5"/>
        <v>66.171852697687697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3778</v>
      </c>
      <c r="K25" s="16">
        <f t="shared" si="4"/>
        <v>-1503</v>
      </c>
      <c r="L25" s="31">
        <f t="shared" si="5"/>
        <v>71.539481158871425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2876</v>
      </c>
      <c r="K26" s="16">
        <f t="shared" si="4"/>
        <v>-1468</v>
      </c>
      <c r="L26" s="31">
        <f t="shared" si="5"/>
        <v>66.206261510128911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2271</v>
      </c>
      <c r="K27" s="16">
        <f t="shared" si="4"/>
        <v>-74</v>
      </c>
      <c r="L27" s="31">
        <f t="shared" si="5"/>
        <v>96.844349680170566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1533</v>
      </c>
      <c r="K28" s="16">
        <f t="shared" si="4"/>
        <v>-339</v>
      </c>
      <c r="L28" s="31">
        <f t="shared" si="5"/>
        <v>81.891025641025635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2861</v>
      </c>
      <c r="K29" s="16">
        <f t="shared" si="4"/>
        <v>-612</v>
      </c>
      <c r="L29" s="31">
        <f t="shared" si="5"/>
        <v>82.378347250215953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1492</v>
      </c>
      <c r="K30" s="16">
        <f t="shared" si="4"/>
        <v>-742</v>
      </c>
      <c r="L30" s="31">
        <f t="shared" si="5"/>
        <v>66.78603401969562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4083</v>
      </c>
      <c r="K31" s="16">
        <f t="shared" si="4"/>
        <v>-1786</v>
      </c>
      <c r="L31" s="31">
        <f t="shared" si="5"/>
        <v>69.56892145169536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1151</v>
      </c>
      <c r="K32" s="16">
        <f t="shared" si="4"/>
        <v>-705</v>
      </c>
      <c r="L32" s="31">
        <f t="shared" si="5"/>
        <v>62.015086206896555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1117</v>
      </c>
      <c r="K33" s="16">
        <f t="shared" si="4"/>
        <v>-443</v>
      </c>
      <c r="L33" s="31">
        <f t="shared" si="5"/>
        <v>71.602564102564102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1431</v>
      </c>
      <c r="K34" s="16">
        <f t="shared" si="4"/>
        <v>-557</v>
      </c>
      <c r="L34" s="31">
        <f t="shared" si="5"/>
        <v>71.981891348088539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7740</v>
      </c>
      <c r="K35" s="16">
        <f t="shared" si="4"/>
        <v>2109</v>
      </c>
      <c r="L35" s="31">
        <f t="shared" si="5"/>
        <v>137.45338305807141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43887</v>
      </c>
      <c r="K36" s="16">
        <f t="shared" si="4"/>
        <v>-20824</v>
      </c>
      <c r="L36" s="31">
        <f t="shared" si="5"/>
        <v>67.819999690933528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6510</v>
      </c>
      <c r="K37" s="16">
        <f t="shared" si="4"/>
        <v>3559</v>
      </c>
      <c r="L37" s="31">
        <f t="shared" si="5"/>
        <v>220.6031853608946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6842</v>
      </c>
      <c r="K38" s="16">
        <f t="shared" si="4"/>
        <v>1825</v>
      </c>
      <c r="L38" s="31">
        <f t="shared" si="5"/>
        <v>136.37632051026509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3203</v>
      </c>
      <c r="K39" s="16">
        <f t="shared" si="4"/>
        <v>199</v>
      </c>
      <c r="L39" s="31">
        <f t="shared" si="5"/>
        <v>106.62450066577895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170532</v>
      </c>
      <c r="K40" s="21">
        <f>SUM(K7:K39)</f>
        <v>-50244</v>
      </c>
      <c r="L40" s="30">
        <f>J40/G40*100</f>
        <v>77.242091531688231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2023-08-02T12:26:19Z</dcterms:modified>
</cp:coreProperties>
</file>