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<sst xmlns="http://schemas.openxmlformats.org/spreadsheetml/2006/main" count="100" uniqueCount="89">
  <si>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</si>
  <si>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</si>
  <si>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</si>
  <si>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</si>
  <si>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</si>
  <si>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</si>
  <si>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</si>
  <si>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</si>
  <si>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</si>
  <si>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</si>
  <si>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</si>
  <si>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</si>
  <si>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</si>
  <si>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</si>
  <si>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</si>
  <si>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</si>
  <si>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</si>
  <si>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</si>
  <si>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</si>
  <si>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</si>
  <si>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</si>
  <si>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</si>
  <si>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</si>
  <si>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</si>
  <si>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</si>
  <si>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</si>
  <si>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</si>
  <si>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</si>
  <si>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</si>
  <si>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</si>
  <si>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</si>
  <si>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</si>
  <si>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</si>
  <si>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</si>
  <si>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</si>
  <si>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</si>
  <si>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</si>
  <si>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</si>
  <si>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</si>
  <si>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</si>
  <si>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</si>
  <si>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</si>
  <si>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</si>
  <si>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</si>
  <si>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</si>
  <si>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</si>
  <si>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</si>
  <si>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</si>
  <si>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</si>
  <si>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</si>
  <si>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</si>
  <si>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</si>
  <si>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</si>
  <si>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</si>
  <si>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</si>
  <si>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</si>
  <si>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</si>
  <si>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</si>
  <si>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</si>
  <si>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</si>
  <si>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</si>
  <si>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</si>
  <si>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</si>
  <si>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</si>
  <si>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</si>
  <si>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</si>
  <si>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</si>
  <si>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</si>
  <si>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</si>
  <si>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</si>
  <si>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</si>
  <si>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</si>
  <si>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</si>
  <si>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</si>
  <si>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</si>
  <si>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</si>
  <si>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</si>
  <si>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</si>
  <si>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</si>
  <si>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</si>
  <si>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</si>
  <si>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</si>
  <si>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 xml:space="preserve">Задолженность на 01.01.2022 </t>
  </si>
  <si>
    <t>Задолженность на 01.01.2023</t>
  </si>
  <si>
    <t>Задолженность на 01.01.2024</t>
  </si>
  <si>
    <t>Сведения о задолженности по земельному налогу по состоянию на 01.10.2024 года</t>
  </si>
  <si>
    <t xml:space="preserve">Задолженность на 01.10.2024 </t>
  </si>
  <si>
    <t>Отклонение показателя на 01.10.2024 года от показателя на 01.01.2024 года, (+/-)</t>
  </si>
  <si>
    <t>Темп роста (снижения) 01.10.2024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</si>
</sst>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90" zoomScaleNormal="80" zoomScaleSheetLayoutView="90" workbookViewId="0">
      <selection activeCell="Q31" sqref="Q31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84</v>
      </c>
      <c r="H5" s="12" t="s">
        <v>80</v>
      </c>
      <c r="I5" s="12" t="s">
        <v>81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1276</v>
      </c>
      <c r="K7" s="16">
        <f>J7-G7</f>
        <v>-574</v>
      </c>
      <c r="L7" s="31">
        <f>J7/G7*100</f>
        <v>68.972972972972968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1358</v>
      </c>
      <c r="K8" s="16">
        <f t="shared" ref="K8:K39" si="4">J8-G8</f>
        <v>-444</v>
      </c>
      <c r="L8" s="31">
        <f t="shared" ref="L8:L39" si="5">J8/G8*100</f>
        <v>75.360710321864602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2444</v>
      </c>
      <c r="K9" s="16">
        <f t="shared" si="4"/>
        <v>-1246</v>
      </c>
      <c r="L9" s="31">
        <f t="shared" si="5"/>
        <v>66.233062330623298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2461</v>
      </c>
      <c r="K10" s="16">
        <f t="shared" si="4"/>
        <v>-1417</v>
      </c>
      <c r="L10" s="31">
        <f t="shared" si="5"/>
        <v>63.460546673543064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855</v>
      </c>
      <c r="K11" s="16">
        <f t="shared" si="4"/>
        <v>-256</v>
      </c>
      <c r="L11" s="31">
        <f t="shared" si="5"/>
        <v>76.957695769576958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3629</v>
      </c>
      <c r="K12" s="16">
        <f t="shared" si="4"/>
        <v>-6783</v>
      </c>
      <c r="L12" s="31">
        <f t="shared" si="5"/>
        <v>34.854014598540147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2488</v>
      </c>
      <c r="K13" s="16">
        <f t="shared" si="4"/>
        <v>-1791</v>
      </c>
      <c r="L13" s="31">
        <f t="shared" si="5"/>
        <v>58.144426267819583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695</v>
      </c>
      <c r="K14" s="16">
        <f t="shared" si="4"/>
        <v>-231</v>
      </c>
      <c r="L14" s="31">
        <f t="shared" si="5"/>
        <v>75.053995680345579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1564</v>
      </c>
      <c r="K15" s="16">
        <f t="shared" si="4"/>
        <v>-402</v>
      </c>
      <c r="L15" s="31">
        <f t="shared" si="5"/>
        <v>79.552390640895226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1511</v>
      </c>
      <c r="K16" s="16">
        <f t="shared" si="4"/>
        <v>-586</v>
      </c>
      <c r="L16" s="31">
        <f t="shared" si="5"/>
        <v>72.055317119694806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18950</v>
      </c>
      <c r="K17" s="16">
        <f t="shared" si="4"/>
        <v>-8609</v>
      </c>
      <c r="L17" s="31">
        <f t="shared" si="5"/>
        <v>68.761566094560749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1645</v>
      </c>
      <c r="K18" s="16">
        <f t="shared" si="4"/>
        <v>-527</v>
      </c>
      <c r="L18" s="31">
        <f t="shared" si="5"/>
        <v>75.736648250460405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4189</v>
      </c>
      <c r="K19" s="16">
        <f t="shared" si="4"/>
        <v>-134</v>
      </c>
      <c r="L19" s="31">
        <f t="shared" si="5"/>
        <v>96.900300717094609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1024</v>
      </c>
      <c r="K20" s="16">
        <f t="shared" si="4"/>
        <v>-629</v>
      </c>
      <c r="L20" s="31">
        <f t="shared" si="5"/>
        <v>61.947973381730193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3509</v>
      </c>
      <c r="K21" s="16">
        <f t="shared" si="4"/>
        <v>-1122</v>
      </c>
      <c r="L21" s="31">
        <f t="shared" si="5"/>
        <v>75.771971496437047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6179</v>
      </c>
      <c r="K22" s="16">
        <f t="shared" si="4"/>
        <v>-1507</v>
      </c>
      <c r="L22" s="31">
        <f t="shared" si="5"/>
        <v>80.392922196200885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2482</v>
      </c>
      <c r="K23" s="16">
        <f t="shared" si="4"/>
        <v>-2581</v>
      </c>
      <c r="L23" s="31">
        <f t="shared" si="5"/>
        <v>49.022318783330043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2028</v>
      </c>
      <c r="K24" s="16">
        <f t="shared" si="4"/>
        <v>-784</v>
      </c>
      <c r="L24" s="31">
        <f t="shared" si="5"/>
        <v>72.119487908961588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3232</v>
      </c>
      <c r="K25" s="16">
        <f t="shared" si="4"/>
        <v>-369</v>
      </c>
      <c r="L25" s="31">
        <f t="shared" si="5"/>
        <v>89.7528464315468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2397</v>
      </c>
      <c r="K26" s="16">
        <f t="shared" si="4"/>
        <v>-824</v>
      </c>
      <c r="L26" s="31">
        <f t="shared" si="5"/>
        <v>74.417882645141262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1132</v>
      </c>
      <c r="K27" s="16">
        <f t="shared" si="4"/>
        <v>-1340</v>
      </c>
      <c r="L27" s="31">
        <f t="shared" si="5"/>
        <v>45.792880258899679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961</v>
      </c>
      <c r="K28" s="16">
        <f t="shared" si="4"/>
        <v>-354</v>
      </c>
      <c r="L28" s="31">
        <f t="shared" si="5"/>
        <v>73.079847908745251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2175</v>
      </c>
      <c r="K29" s="16">
        <f t="shared" si="4"/>
        <v>-640</v>
      </c>
      <c r="L29" s="31">
        <f t="shared" si="5"/>
        <v>77.264653641207815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1038</v>
      </c>
      <c r="K30" s="16">
        <f t="shared" si="4"/>
        <v>-715</v>
      </c>
      <c r="L30" s="31">
        <f t="shared" si="5"/>
        <v>59.212778094694805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3103</v>
      </c>
      <c r="K31" s="16">
        <f t="shared" si="4"/>
        <v>-695</v>
      </c>
      <c r="L31" s="31">
        <f t="shared" si="5"/>
        <v>81.700895208004212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1055</v>
      </c>
      <c r="K32" s="16">
        <f t="shared" si="4"/>
        <v>-426</v>
      </c>
      <c r="L32" s="31">
        <f t="shared" si="5"/>
        <v>71.235651586765698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865</v>
      </c>
      <c r="K33" s="16">
        <f t="shared" si="4"/>
        <v>-523</v>
      </c>
      <c r="L33" s="31">
        <f t="shared" si="5"/>
        <v>62.319884726224785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1244</v>
      </c>
      <c r="K34" s="16">
        <f t="shared" si="4"/>
        <v>-376</v>
      </c>
      <c r="L34" s="31">
        <f t="shared" si="5"/>
        <v>76.790123456790127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4315</v>
      </c>
      <c r="K35" s="16">
        <f t="shared" si="4"/>
        <v>586</v>
      </c>
      <c r="L35" s="31">
        <f t="shared" si="5"/>
        <v>115.71466881201395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29505</v>
      </c>
      <c r="K36" s="16">
        <f t="shared" si="4"/>
        <v>-9236</v>
      </c>
      <c r="L36" s="31">
        <f t="shared" si="5"/>
        <v>76.159624170775146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1313</v>
      </c>
      <c r="K37" s="16">
        <f t="shared" si="4"/>
        <v>-990</v>
      </c>
      <c r="L37" s="31">
        <f t="shared" si="5"/>
        <v>57.012592270950933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1800</v>
      </c>
      <c r="K38" s="16">
        <f t="shared" si="4"/>
        <v>-423</v>
      </c>
      <c r="L38" s="31">
        <f t="shared" si="5"/>
        <v>80.97165991902834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3395</v>
      </c>
      <c r="K39" s="16">
        <f t="shared" si="4"/>
        <v>-112</v>
      </c>
      <c r="L39" s="31">
        <f t="shared" si="5"/>
        <v>96.806387225548903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115817</v>
      </c>
      <c r="K40" s="21">
        <f>SUM(K7:K39)</f>
        <v>-46060</v>
      </c>
      <c r="L40" s="30">
        <f>J40/G40*100</f>
        <v>71.546297497482655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2024-10-16T13:03:45Z</dcterms:modified>
</cp:coreProperties>
</file>