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5 год" sheetId="1" r:id="rId1"/>
  </sheets>
  <calcPr calcId="125725"/>
</workbook>
</file>

<file path=xl/calcChain.xml><?xml version="1.0" encoding="utf-8"?>
<calcChain xmlns="http://schemas.openxmlformats.org/spreadsheetml/2006/main">
  <c r="F8" i="1"/>
  <c r="H8" s="1"/>
  <c r="F35" l="1"/>
  <c r="H35" s="1"/>
  <c r="F34"/>
  <c r="H34" s="1"/>
  <c r="F33"/>
  <c r="H33" s="1"/>
  <c r="F32"/>
  <c r="H32" s="1"/>
  <c r="F31"/>
  <c r="H31" s="1"/>
  <c r="F30"/>
  <c r="H30" s="1"/>
  <c r="F29"/>
  <c r="H29" s="1"/>
  <c r="F28"/>
  <c r="H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F18"/>
  <c r="H18" s="1"/>
  <c r="F17"/>
  <c r="H17" s="1"/>
  <c r="F16"/>
  <c r="H16" s="1"/>
  <c r="F15"/>
  <c r="H15" s="1"/>
  <c r="F14"/>
  <c r="H14" s="1"/>
  <c r="F13"/>
  <c r="H13" s="1"/>
  <c r="F12"/>
  <c r="H12" s="1"/>
  <c r="F11"/>
  <c r="H11" s="1"/>
  <c r="F10"/>
  <c r="H10" s="1"/>
  <c r="F9"/>
  <c r="H9" s="1"/>
  <c r="H36" l="1"/>
  <c r="F36"/>
  <c r="G36" s="1"/>
  <c r="C36"/>
</calcChain>
</file>

<file path=xl/sharedStrings.xml><?xml version="1.0" encoding="utf-8"?>
<sst xmlns="http://schemas.openxmlformats.org/spreadsheetml/2006/main" count="43" uniqueCount="42">
  <si>
    <t>№п/п</t>
  </si>
  <si>
    <t>Наименование муниципального образования</t>
  </si>
  <si>
    <t>Всего</t>
  </si>
  <si>
    <t>Прогнозируемая численность работников списочного состава (без внешних совместителей) учреждений культуры на очередной финансовый год по информации органов местного самоуправления (Ч)</t>
  </si>
  <si>
    <t>Размер среднемесячной заработной платы работников учреждений культуры на очередной финансовый год, соответствующий прогнозируемому размеру среднемесячного трудового дохода (З), руб.</t>
  </si>
  <si>
    <t>Количество месяцев (М)</t>
  </si>
  <si>
    <t>х</t>
  </si>
  <si>
    <t>6=(3*4*5)*1,302</t>
  </si>
  <si>
    <t xml:space="preserve">Средний уровень софинансирования (Ус= Об/П)                </t>
  </si>
  <si>
    <t>8=6*7</t>
  </si>
  <si>
    <t>Расчетная потребность в средствах на заработную плату и начисления на выплаты по оплате труда работников учреждений культуры (Пi),    руб.</t>
  </si>
  <si>
    <t>Объем субсидий,  предоставляемый бюджету i-го муниципального района Курской области на 2025 год (Осi),   руб.</t>
  </si>
  <si>
    <t>Субсидии из областного бюджета на 2025 год бюджетам муниципальных районов Курской области на заработную плату и начисления на выплаты по оплате труда работников учреждений культуры муниципальных районов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</si>
  <si>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</si>
  <si>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</si>
  <si>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</si>
  <si>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</si>
  <si>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</si>
  <si>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Курский муниципальный район</t>
  </si>
  <si>
    <t>Хомутовский муниципальный район</t>
  </si>
  <si>
    <t>Щигровский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</si>
  <si>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</si>
  <si>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</si>
  <si>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</si>
  <si>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</si>
  <si>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</si>
  <si>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</si>
  <si>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</si>
  <si>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</si>
  <si>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</si>
  <si>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</si>
  <si>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</si>
  <si>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</si>
  <si>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</si>
  <si>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</si>
  <si>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</si>
  <si>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</si>
  <si>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</si>
  <si>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</si>
  <si>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</si>
  <si>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Черемисиновский муниципальный район</t>
  </si>
  <si>
    <t>Приложение № 2.6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</si>
</sst>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00000000"/>
  </numFmts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/>
    </xf>
    <xf numFmtId="3" fontId="5" fillId="2" borderId="1" xfId="1" applyNumberFormat="1" applyFont="1" applyFill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tabSelected="1" zoomScaleNormal="100" workbookViewId="0">
      <selection activeCell="B2" sqref="B2:H3"/>
    </sheetView>
  </sheetViews>
  <sheetFormatPr defaultRowHeight="12.75"/>
  <cols>
    <col min="1" max="1" width="7" style="8" customWidth="1"/>
    <col min="2" max="2" width="38.140625" style="1" customWidth="1"/>
    <col min="3" max="3" width="25.7109375" style="1" customWidth="1"/>
    <col min="4" max="4" width="21.85546875" style="1" customWidth="1"/>
    <col min="5" max="5" width="15.42578125" style="1" customWidth="1"/>
    <col min="6" max="6" width="17" style="1" customWidth="1"/>
    <col min="7" max="7" width="18" style="1" customWidth="1"/>
    <col min="8" max="8" width="18.42578125" style="1" customWidth="1"/>
    <col min="9" max="16384" width="9.140625" style="1"/>
  </cols>
  <sheetData>
    <row r="1" spans="1:8" ht="21" customHeight="1">
      <c r="G1" s="15" t="s">
        <v>41</v>
      </c>
      <c r="H1" s="15"/>
    </row>
    <row r="2" spans="1:8" ht="15.75" customHeight="1">
      <c r="B2" s="16" t="s">
        <v>12</v>
      </c>
      <c r="C2" s="16"/>
      <c r="D2" s="16"/>
      <c r="E2" s="16"/>
      <c r="F2" s="16"/>
      <c r="G2" s="16"/>
      <c r="H2" s="16"/>
    </row>
    <row r="3" spans="1:8" ht="36" customHeight="1">
      <c r="B3" s="16"/>
      <c r="C3" s="16"/>
      <c r="D3" s="16"/>
      <c r="E3" s="16"/>
      <c r="F3" s="16"/>
      <c r="G3" s="16"/>
      <c r="H3" s="16"/>
    </row>
    <row r="4" spans="1:8" ht="36" customHeight="1"/>
    <row r="5" spans="1:8" ht="97.5" customHeight="1">
      <c r="A5" s="17" t="s">
        <v>0</v>
      </c>
      <c r="B5" s="17" t="s">
        <v>1</v>
      </c>
      <c r="C5" s="17" t="s">
        <v>3</v>
      </c>
      <c r="D5" s="17" t="s">
        <v>4</v>
      </c>
      <c r="E5" s="18" t="s">
        <v>5</v>
      </c>
      <c r="F5" s="18" t="s">
        <v>10</v>
      </c>
      <c r="G5" s="17" t="s">
        <v>8</v>
      </c>
      <c r="H5" s="18" t="s">
        <v>11</v>
      </c>
    </row>
    <row r="6" spans="1:8" ht="119.25" customHeight="1">
      <c r="A6" s="17"/>
      <c r="B6" s="17"/>
      <c r="C6" s="17"/>
      <c r="D6" s="17"/>
      <c r="E6" s="19"/>
      <c r="F6" s="19"/>
      <c r="G6" s="17"/>
      <c r="H6" s="19"/>
    </row>
    <row r="7" spans="1:8" ht="19.5" customHeight="1">
      <c r="A7" s="2">
        <v>1</v>
      </c>
      <c r="B7" s="2">
        <v>2</v>
      </c>
      <c r="C7" s="2">
        <v>3</v>
      </c>
      <c r="D7" s="2">
        <v>4</v>
      </c>
      <c r="E7" s="2">
        <v>5</v>
      </c>
      <c r="F7" s="2" t="s">
        <v>7</v>
      </c>
      <c r="G7" s="2">
        <v>7</v>
      </c>
      <c r="H7" s="2" t="s">
        <v>9</v>
      </c>
    </row>
    <row r="8" spans="1:8" ht="15" customHeight="1">
      <c r="A8" s="9">
        <v>1</v>
      </c>
      <c r="B8" s="13" t="s">
        <v>13</v>
      </c>
      <c r="C8" s="10">
        <v>45.5</v>
      </c>
      <c r="D8" s="10">
        <v>48291.7</v>
      </c>
      <c r="E8" s="3">
        <v>12</v>
      </c>
      <c r="F8" s="3">
        <f>ROUND(C8*D8*E8*1.302,0)</f>
        <v>34330183</v>
      </c>
      <c r="G8" s="11">
        <v>0.15377364600000001</v>
      </c>
      <c r="H8" s="4">
        <f>ROUND(F8*G8,0)</f>
        <v>5279077</v>
      </c>
    </row>
    <row r="9" spans="1:8" ht="14.25" customHeight="1">
      <c r="A9" s="9">
        <v>2</v>
      </c>
      <c r="B9" s="13" t="s">
        <v>14</v>
      </c>
      <c r="C9" s="10">
        <v>51.3</v>
      </c>
      <c r="D9" s="10">
        <v>48291.7</v>
      </c>
      <c r="E9" s="3">
        <v>12</v>
      </c>
      <c r="F9" s="3">
        <f t="shared" ref="F9:F35" si="0">ROUND(C9*D9*E9*1.302,0)</f>
        <v>38706338</v>
      </c>
      <c r="G9" s="11">
        <v>0.15377364600000001</v>
      </c>
      <c r="H9" s="4">
        <f t="shared" ref="H9:H35" si="1">ROUND(F9*G9,0)</f>
        <v>5952015</v>
      </c>
    </row>
    <row r="10" spans="1:8" ht="13.5" customHeight="1">
      <c r="A10" s="9">
        <v>3</v>
      </c>
      <c r="B10" s="13" t="s">
        <v>15</v>
      </c>
      <c r="C10" s="10">
        <v>77.5</v>
      </c>
      <c r="D10" s="10">
        <v>48291.7</v>
      </c>
      <c r="E10" s="3">
        <v>12</v>
      </c>
      <c r="F10" s="3">
        <f t="shared" si="0"/>
        <v>58474488</v>
      </c>
      <c r="G10" s="11">
        <v>0.15377364600000001</v>
      </c>
      <c r="H10" s="4">
        <f t="shared" si="1"/>
        <v>8991835</v>
      </c>
    </row>
    <row r="11" spans="1:8" ht="15" customHeight="1">
      <c r="A11" s="9">
        <v>4</v>
      </c>
      <c r="B11" s="13" t="s">
        <v>16</v>
      </c>
      <c r="C11" s="10">
        <v>55.7</v>
      </c>
      <c r="D11" s="10">
        <v>48291.7</v>
      </c>
      <c r="E11" s="3">
        <v>12</v>
      </c>
      <c r="F11" s="3">
        <f t="shared" si="0"/>
        <v>42026180</v>
      </c>
      <c r="G11" s="11">
        <v>0.15377364600000001</v>
      </c>
      <c r="H11" s="4">
        <f t="shared" si="1"/>
        <v>6462519</v>
      </c>
    </row>
    <row r="12" spans="1:8" ht="15" customHeight="1">
      <c r="A12" s="9">
        <v>5</v>
      </c>
      <c r="B12" s="13" t="s">
        <v>17</v>
      </c>
      <c r="C12" s="10">
        <v>41.4</v>
      </c>
      <c r="D12" s="10">
        <v>48291.7</v>
      </c>
      <c r="E12" s="3">
        <v>12</v>
      </c>
      <c r="F12" s="3">
        <f t="shared" si="0"/>
        <v>31236694</v>
      </c>
      <c r="G12" s="11">
        <v>0.15377364600000001</v>
      </c>
      <c r="H12" s="4">
        <f t="shared" si="1"/>
        <v>4803380</v>
      </c>
    </row>
    <row r="13" spans="1:8" ht="14.25" customHeight="1">
      <c r="A13" s="9">
        <v>6</v>
      </c>
      <c r="B13" s="13" t="s">
        <v>21</v>
      </c>
      <c r="C13" s="10">
        <v>78</v>
      </c>
      <c r="D13" s="10">
        <v>48291.7</v>
      </c>
      <c r="E13" s="3">
        <v>12</v>
      </c>
      <c r="F13" s="3">
        <f t="shared" si="0"/>
        <v>58851743</v>
      </c>
      <c r="G13" s="11">
        <v>0.15377364600000001</v>
      </c>
      <c r="H13" s="4">
        <f t="shared" si="1"/>
        <v>9049847</v>
      </c>
    </row>
    <row r="14" spans="1:8" ht="14.25" customHeight="1">
      <c r="A14" s="9">
        <v>7</v>
      </c>
      <c r="B14" s="13" t="s">
        <v>22</v>
      </c>
      <c r="C14" s="10">
        <v>79.849999999999994</v>
      </c>
      <c r="D14" s="10">
        <v>48291.7</v>
      </c>
      <c r="E14" s="3">
        <v>12</v>
      </c>
      <c r="F14" s="3">
        <f t="shared" si="0"/>
        <v>60247585</v>
      </c>
      <c r="G14" s="11">
        <v>0.15377364600000001</v>
      </c>
      <c r="H14" s="4">
        <f t="shared" si="1"/>
        <v>9264491</v>
      </c>
    </row>
    <row r="15" spans="1:8" ht="14.25" customHeight="1">
      <c r="A15" s="9">
        <v>8</v>
      </c>
      <c r="B15" s="13" t="s">
        <v>23</v>
      </c>
      <c r="C15" s="10">
        <v>58.45</v>
      </c>
      <c r="D15" s="10">
        <v>48291.7</v>
      </c>
      <c r="E15" s="3">
        <v>12</v>
      </c>
      <c r="F15" s="3">
        <f t="shared" si="0"/>
        <v>44101081</v>
      </c>
      <c r="G15" s="11">
        <v>0.15377364600000001</v>
      </c>
      <c r="H15" s="4">
        <f t="shared" si="1"/>
        <v>6781584</v>
      </c>
    </row>
    <row r="16" spans="1:8" ht="14.25" customHeight="1">
      <c r="A16" s="9">
        <v>9</v>
      </c>
      <c r="B16" s="13" t="s">
        <v>24</v>
      </c>
      <c r="C16" s="10">
        <v>38.950000000000003</v>
      </c>
      <c r="D16" s="10">
        <v>48291.7</v>
      </c>
      <c r="E16" s="3">
        <v>12</v>
      </c>
      <c r="F16" s="3">
        <f t="shared" si="0"/>
        <v>29388146</v>
      </c>
      <c r="G16" s="11">
        <v>0.15377364600000001</v>
      </c>
      <c r="H16" s="4">
        <f t="shared" si="1"/>
        <v>4519122</v>
      </c>
    </row>
    <row r="17" spans="1:8" ht="14.25" customHeight="1">
      <c r="A17" s="9">
        <v>10</v>
      </c>
      <c r="B17" s="13" t="s">
        <v>25</v>
      </c>
      <c r="C17" s="10">
        <v>72.849999999999994</v>
      </c>
      <c r="D17" s="10">
        <v>48291.7</v>
      </c>
      <c r="E17" s="3">
        <v>12</v>
      </c>
      <c r="F17" s="3">
        <f t="shared" si="0"/>
        <v>54966019</v>
      </c>
      <c r="G17" s="11">
        <v>0.15377364600000001</v>
      </c>
      <c r="H17" s="4">
        <f t="shared" si="1"/>
        <v>8452325</v>
      </c>
    </row>
    <row r="18" spans="1:8" ht="14.25" customHeight="1">
      <c r="A18" s="9">
        <v>11</v>
      </c>
      <c r="B18" s="13" t="s">
        <v>18</v>
      </c>
      <c r="C18" s="10">
        <v>83.3</v>
      </c>
      <c r="D18" s="10">
        <v>48291.7</v>
      </c>
      <c r="E18" s="3">
        <v>12</v>
      </c>
      <c r="F18" s="3">
        <f t="shared" si="0"/>
        <v>62850643</v>
      </c>
      <c r="G18" s="11">
        <v>0.15377364600000001</v>
      </c>
      <c r="H18" s="4">
        <f t="shared" si="1"/>
        <v>9664773</v>
      </c>
    </row>
    <row r="19" spans="1:8" ht="14.25" customHeight="1">
      <c r="A19" s="9">
        <v>12</v>
      </c>
      <c r="B19" s="13" t="s">
        <v>26</v>
      </c>
      <c r="C19" s="10">
        <v>56</v>
      </c>
      <c r="D19" s="10">
        <v>48291.7</v>
      </c>
      <c r="E19" s="3">
        <v>12</v>
      </c>
      <c r="F19" s="3">
        <f t="shared" si="0"/>
        <v>42252533</v>
      </c>
      <c r="G19" s="11">
        <v>0.15377364600000001</v>
      </c>
      <c r="H19" s="4">
        <f t="shared" si="1"/>
        <v>6497326</v>
      </c>
    </row>
    <row r="20" spans="1:8" ht="14.25" customHeight="1">
      <c r="A20" s="9">
        <v>13</v>
      </c>
      <c r="B20" s="13" t="s">
        <v>27</v>
      </c>
      <c r="C20" s="10">
        <v>70</v>
      </c>
      <c r="D20" s="10">
        <v>48291.7</v>
      </c>
      <c r="E20" s="3">
        <v>12</v>
      </c>
      <c r="F20" s="3">
        <f t="shared" si="0"/>
        <v>52815666</v>
      </c>
      <c r="G20" s="11">
        <v>0.15377364600000001</v>
      </c>
      <c r="H20" s="4">
        <f t="shared" si="1"/>
        <v>8121658</v>
      </c>
    </row>
    <row r="21" spans="1:8" ht="14.25" customHeight="1">
      <c r="A21" s="9">
        <v>14</v>
      </c>
      <c r="B21" s="13" t="s">
        <v>28</v>
      </c>
      <c r="C21" s="10">
        <v>45</v>
      </c>
      <c r="D21" s="10">
        <v>48291.7</v>
      </c>
      <c r="E21" s="3">
        <v>12</v>
      </c>
      <c r="F21" s="3">
        <f t="shared" si="0"/>
        <v>33952928</v>
      </c>
      <c r="G21" s="11">
        <v>0.15377364600000001</v>
      </c>
      <c r="H21" s="4">
        <f t="shared" si="1"/>
        <v>5221066</v>
      </c>
    </row>
    <row r="22" spans="1:8" ht="14.25" customHeight="1">
      <c r="A22" s="9">
        <v>15</v>
      </c>
      <c r="B22" s="13" t="s">
        <v>29</v>
      </c>
      <c r="C22" s="10">
        <v>64.099999999999994</v>
      </c>
      <c r="D22" s="10">
        <v>48291.7</v>
      </c>
      <c r="E22" s="3">
        <v>12</v>
      </c>
      <c r="F22" s="3">
        <f t="shared" si="0"/>
        <v>48364060</v>
      </c>
      <c r="G22" s="11">
        <v>0.15377364600000001</v>
      </c>
      <c r="H22" s="4">
        <f t="shared" si="1"/>
        <v>7437118</v>
      </c>
    </row>
    <row r="23" spans="1:8" ht="14.25" customHeight="1">
      <c r="A23" s="9">
        <v>16</v>
      </c>
      <c r="B23" s="13" t="s">
        <v>30</v>
      </c>
      <c r="C23" s="10">
        <v>122.47</v>
      </c>
      <c r="D23" s="10">
        <v>48291.7</v>
      </c>
      <c r="E23" s="3">
        <v>12</v>
      </c>
      <c r="F23" s="3">
        <f t="shared" si="0"/>
        <v>92404781</v>
      </c>
      <c r="G23" s="11">
        <v>0.15377364600000001</v>
      </c>
      <c r="H23" s="4">
        <f t="shared" si="1"/>
        <v>14209420</v>
      </c>
    </row>
    <row r="24" spans="1:8" ht="14.25" customHeight="1">
      <c r="A24" s="9">
        <v>17</v>
      </c>
      <c r="B24" s="13" t="s">
        <v>31</v>
      </c>
      <c r="C24" s="10">
        <v>28.7</v>
      </c>
      <c r="D24" s="10">
        <v>48291.7</v>
      </c>
      <c r="E24" s="3">
        <v>12</v>
      </c>
      <c r="F24" s="3">
        <f t="shared" si="0"/>
        <v>21654423</v>
      </c>
      <c r="G24" s="11">
        <v>0.15377364600000001</v>
      </c>
      <c r="H24" s="4">
        <f t="shared" si="1"/>
        <v>3329880</v>
      </c>
    </row>
    <row r="25" spans="1:8" ht="14.25" customHeight="1">
      <c r="A25" s="9">
        <v>18</v>
      </c>
      <c r="B25" s="13" t="s">
        <v>32</v>
      </c>
      <c r="C25" s="10">
        <v>49</v>
      </c>
      <c r="D25" s="10">
        <v>48291.7</v>
      </c>
      <c r="E25" s="3">
        <v>12</v>
      </c>
      <c r="F25" s="3">
        <f t="shared" si="0"/>
        <v>36970967</v>
      </c>
      <c r="G25" s="11">
        <v>0.15377364600000001</v>
      </c>
      <c r="H25" s="4">
        <f t="shared" si="1"/>
        <v>5685160</v>
      </c>
    </row>
    <row r="26" spans="1:8" ht="14.25" customHeight="1">
      <c r="A26" s="9">
        <v>19</v>
      </c>
      <c r="B26" s="13" t="s">
        <v>33</v>
      </c>
      <c r="C26" s="10">
        <v>71.3</v>
      </c>
      <c r="D26" s="10">
        <v>48291.7</v>
      </c>
      <c r="E26" s="3">
        <v>12</v>
      </c>
      <c r="F26" s="3">
        <f t="shared" si="0"/>
        <v>53796529</v>
      </c>
      <c r="G26" s="11">
        <v>0.15377364600000001</v>
      </c>
      <c r="H26" s="4">
        <f t="shared" si="1"/>
        <v>8272488</v>
      </c>
    </row>
    <row r="27" spans="1:8" ht="14.25" customHeight="1">
      <c r="A27" s="9">
        <v>20</v>
      </c>
      <c r="B27" s="13" t="s">
        <v>34</v>
      </c>
      <c r="C27" s="10">
        <v>106.8</v>
      </c>
      <c r="D27" s="10">
        <v>48291.7</v>
      </c>
      <c r="E27" s="3">
        <v>12</v>
      </c>
      <c r="F27" s="3">
        <f t="shared" si="0"/>
        <v>80581617</v>
      </c>
      <c r="G27" s="11">
        <v>0.15377364600000001</v>
      </c>
      <c r="H27" s="4">
        <f t="shared" si="1"/>
        <v>12391329</v>
      </c>
    </row>
    <row r="28" spans="1:8" ht="14.25" customHeight="1">
      <c r="A28" s="9">
        <v>21</v>
      </c>
      <c r="B28" s="13" t="s">
        <v>35</v>
      </c>
      <c r="C28" s="10">
        <v>112</v>
      </c>
      <c r="D28" s="10">
        <v>48291.7</v>
      </c>
      <c r="E28" s="3">
        <v>12</v>
      </c>
      <c r="F28" s="3">
        <f t="shared" si="0"/>
        <v>84505066</v>
      </c>
      <c r="G28" s="11">
        <v>0.15377364600000001</v>
      </c>
      <c r="H28" s="4">
        <f t="shared" si="1"/>
        <v>12994652</v>
      </c>
    </row>
    <row r="29" spans="1:8" ht="14.25" customHeight="1">
      <c r="A29" s="9">
        <v>22</v>
      </c>
      <c r="B29" s="13" t="s">
        <v>36</v>
      </c>
      <c r="C29" s="10">
        <v>55.2</v>
      </c>
      <c r="D29" s="10">
        <v>48291.7</v>
      </c>
      <c r="E29" s="3">
        <v>12</v>
      </c>
      <c r="F29" s="3">
        <f t="shared" si="0"/>
        <v>41648926</v>
      </c>
      <c r="G29" s="11">
        <v>0.15377364600000001</v>
      </c>
      <c r="H29" s="4">
        <f t="shared" si="1"/>
        <v>6404507</v>
      </c>
    </row>
    <row r="30" spans="1:8" ht="14.25" customHeight="1">
      <c r="A30" s="9">
        <v>23</v>
      </c>
      <c r="B30" s="13" t="s">
        <v>37</v>
      </c>
      <c r="C30" s="10">
        <v>79.7</v>
      </c>
      <c r="D30" s="10">
        <v>48291.7</v>
      </c>
      <c r="E30" s="3">
        <v>12</v>
      </c>
      <c r="F30" s="3">
        <f t="shared" si="0"/>
        <v>60134409</v>
      </c>
      <c r="G30" s="11">
        <v>0.15377364600000001</v>
      </c>
      <c r="H30" s="4">
        <f t="shared" si="1"/>
        <v>9247087</v>
      </c>
    </row>
    <row r="31" spans="1:8" ht="14.25" customHeight="1">
      <c r="A31" s="9">
        <v>24</v>
      </c>
      <c r="B31" s="13" t="s">
        <v>38</v>
      </c>
      <c r="C31" s="10">
        <v>61.3</v>
      </c>
      <c r="D31" s="10">
        <v>48291.7</v>
      </c>
      <c r="E31" s="3">
        <v>12</v>
      </c>
      <c r="F31" s="3">
        <f t="shared" si="0"/>
        <v>46251434</v>
      </c>
      <c r="G31" s="11">
        <v>0.15377364600000001</v>
      </c>
      <c r="H31" s="4">
        <f t="shared" si="1"/>
        <v>7112252</v>
      </c>
    </row>
    <row r="32" spans="1:8" ht="14.25" customHeight="1">
      <c r="A32" s="9">
        <v>25</v>
      </c>
      <c r="B32" s="13" t="s">
        <v>39</v>
      </c>
      <c r="C32" s="10">
        <v>64.3</v>
      </c>
      <c r="D32" s="10">
        <v>48291.7</v>
      </c>
      <c r="E32" s="3">
        <v>12</v>
      </c>
      <c r="F32" s="3">
        <f t="shared" si="0"/>
        <v>48514962</v>
      </c>
      <c r="G32" s="11">
        <v>0.15377364600000001</v>
      </c>
      <c r="H32" s="4">
        <f t="shared" si="1"/>
        <v>7460323</v>
      </c>
    </row>
    <row r="33" spans="1:8" ht="14.25" customHeight="1">
      <c r="A33" s="9">
        <v>26</v>
      </c>
      <c r="B33" s="13" t="s">
        <v>19</v>
      </c>
      <c r="C33" s="10">
        <v>65.2</v>
      </c>
      <c r="D33" s="10">
        <v>48291.7</v>
      </c>
      <c r="E33" s="3">
        <v>12</v>
      </c>
      <c r="F33" s="3">
        <f t="shared" si="0"/>
        <v>49194021</v>
      </c>
      <c r="G33" s="11">
        <v>0.15377364600000001</v>
      </c>
      <c r="H33" s="4">
        <f t="shared" si="1"/>
        <v>7564744</v>
      </c>
    </row>
    <row r="34" spans="1:8" ht="14.25" customHeight="1">
      <c r="A34" s="9">
        <v>27</v>
      </c>
      <c r="B34" s="13" t="s">
        <v>40</v>
      </c>
      <c r="C34" s="10">
        <v>61.5</v>
      </c>
      <c r="D34" s="10">
        <v>48291.7</v>
      </c>
      <c r="E34" s="3">
        <v>12</v>
      </c>
      <c r="F34" s="3">
        <f t="shared" si="0"/>
        <v>46402336</v>
      </c>
      <c r="G34" s="11">
        <v>0.15377364600000001</v>
      </c>
      <c r="H34" s="4">
        <f t="shared" si="1"/>
        <v>7135456</v>
      </c>
    </row>
    <row r="35" spans="1:8" ht="14.25" customHeight="1">
      <c r="A35" s="9">
        <v>28</v>
      </c>
      <c r="B35" s="13" t="s">
        <v>20</v>
      </c>
      <c r="C35" s="10">
        <v>57.7</v>
      </c>
      <c r="D35" s="10">
        <v>48291.7</v>
      </c>
      <c r="E35" s="3">
        <v>12</v>
      </c>
      <c r="F35" s="3">
        <f t="shared" si="0"/>
        <v>43535199</v>
      </c>
      <c r="G35" s="11">
        <v>0.15377364600000001</v>
      </c>
      <c r="H35" s="4">
        <f t="shared" si="1"/>
        <v>6694566</v>
      </c>
    </row>
    <row r="36" spans="1:8" ht="14.25" customHeight="1">
      <c r="A36" s="6"/>
      <c r="B36" s="14" t="s">
        <v>2</v>
      </c>
      <c r="C36" s="7">
        <f>SUM(C8:C35)</f>
        <v>1853.07</v>
      </c>
      <c r="D36" s="5" t="s">
        <v>6</v>
      </c>
      <c r="E36" s="5" t="s">
        <v>6</v>
      </c>
      <c r="F36" s="5">
        <f>SUM(F8:F35)</f>
        <v>1398158957</v>
      </c>
      <c r="G36" s="12">
        <f>215000000/F36</f>
        <v>0.15377364563849089</v>
      </c>
      <c r="H36" s="5">
        <f>SUM(H8:H35)</f>
        <v>215000000</v>
      </c>
    </row>
  </sheetData>
  <mergeCells count="10">
    <mergeCell ref="G1:H1"/>
    <mergeCell ref="B2:H3"/>
    <mergeCell ref="A5:A6"/>
    <mergeCell ref="B5:B6"/>
    <mergeCell ref="C5:C6"/>
    <mergeCell ref="D5:D6"/>
    <mergeCell ref="E5:E6"/>
    <mergeCell ref="F5:F6"/>
    <mergeCell ref="G5:G6"/>
    <mergeCell ref="H5:H6"/>
  </mergeCells>
  <pageMargins left="0.91" right="0.19685039370078741" top="0.31496062992125984" bottom="0.19685039370078741" header="0" footer="0"/>
  <pageSetup paperSize="9" scale="73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год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2024-10-11T13:21:33Z</dcterms:modified>
</cp:coreProperties>
</file>