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5480" windowHeight="11385"/>
  </bookViews>
  <sheets>
    <sheet name="2022-2024" sheetId="9" r:id="rId1"/>
  </sheets>
  <definedNames>
    <definedName name="_xlnm.Print_Area" localSheetId="0">'2022-2024'!$A$1:$J$18</definedName>
  </definedNames>
  <calcPr calcId="125725"/>
</workbook>
</file>

<file path=xl/calcChain.xml><?xml version="1.0" encoding="utf-8"?>
<calcChain xmlns="http://schemas.openxmlformats.org/spreadsheetml/2006/main">
  <c r="E13" i="9"/>
  <c r="H8"/>
  <c r="I8" l="1"/>
  <c r="F9"/>
  <c r="F10"/>
  <c r="F8"/>
  <c r="B13"/>
  <c r="B14" s="1"/>
  <c r="H12"/>
  <c r="I12" s="1"/>
  <c r="J12" s="1"/>
  <c r="H11"/>
  <c r="I11" s="1"/>
  <c r="J11" s="1"/>
  <c r="H10"/>
  <c r="I10" s="1"/>
  <c r="H9"/>
  <c r="I9" s="1"/>
  <c r="I13" l="1"/>
  <c r="H13"/>
  <c r="H14" s="1"/>
  <c r="J10"/>
  <c r="J9"/>
  <c r="J8" l="1"/>
  <c r="I14"/>
  <c r="J13" l="1"/>
  <c r="J14" s="1"/>
</calcChain>
</file>

<file path=xl/sharedStrings.xml><?xml version="1.0" encoding="utf-8"?>
<sst xmlns="http://schemas.openxmlformats.org/spreadsheetml/2006/main" count="21" uniqueCount="21">
  <si>
    <t>Наименование муниципальных образований</t>
  </si>
  <si>
    <t>Норматив количества семей на 1 работника службы субсидий</t>
  </si>
  <si>
    <t>Норматив затрат на материальное обеспечение 1 работника службы субсидий</t>
  </si>
  <si>
    <t>город Железногорск</t>
  </si>
  <si>
    <t>город Курск</t>
  </si>
  <si>
    <t>город Курчатов</t>
  </si>
  <si>
    <t>город Льгов</t>
  </si>
  <si>
    <t>город Щигры</t>
  </si>
  <si>
    <t>Итого города</t>
  </si>
  <si>
    <t>Всего</t>
  </si>
  <si>
    <t>Количество ставок службы субсидий (гр.2/гр.3)</t>
  </si>
  <si>
    <t>( в рублях)</t>
  </si>
  <si>
    <t xml:space="preserve">Cубвенции местным бюджетам на содержание работников, осуществляющих переданные полномочия по организации предоставления гражданам субсидий на оплату жилых помещений и коммунальных услуг  на 2022 год </t>
  </si>
  <si>
    <t xml:space="preserve">Cубвенции местным бюджетам на содержание работников, осуществляющих переданные полномочия по организации предоставления гражданам субсидий на оплату жилых помещений и коммунальных услуг  на 2023 год </t>
  </si>
  <si>
    <t>Законопроект, позволяющий учесть полный объем работы работников МО, исходя их количества получателей субсидии за январь-декабрь 2019 года согласован с комитетом финансов и внесен в Курскую областную Думу.</t>
  </si>
  <si>
    <t>Количество семей, получивших субсидии, принятое для расчета субвенции на 2022 и 2023 годы</t>
  </si>
  <si>
    <t xml:space="preserve">Количество ставок службы субсидий, принятое для расчета субвенции на 2022 и 2023 годы </t>
  </si>
  <si>
    <t>Приложение 1.7.1</t>
  </si>
  <si>
    <t xml:space="preserve">    Расчет субвенции местным  бюджетам на содержание работников, осуществляющих переданные государственные полномочия  по организации предоставления гражданам субсидий на оплату жилых помещений и коммунальных услуг на 2022-2024 годы</t>
  </si>
  <si>
    <r>
      <t xml:space="preserve">Количество семей, получивших субсидии в течение </t>
    </r>
    <r>
      <rPr>
        <b/>
        <sz val="10"/>
        <rFont val="Times New Roman"/>
        <family val="1"/>
        <charset val="204"/>
      </rPr>
      <t xml:space="preserve">2020 года </t>
    </r>
    <r>
      <rPr>
        <sz val="10"/>
        <rFont val="Times New Roman"/>
        <family val="1"/>
        <charset val="204"/>
      </rPr>
      <t>по данным статотчета (субсидии)</t>
    </r>
  </si>
  <si>
    <t xml:space="preserve">Cубвенции местным бюджетам на содержание работников, осуществляющих переданные полномочия по организации предоставления гражданам субсидий на оплату жилых помещений и коммунальных услуг  на 2024 год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</si>
</sst>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Border="1"/>
    <xf numFmtId="164" fontId="1" fillId="2" borderId="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0" fontId="1" fillId="2" borderId="1" xfId="0" applyFont="1" applyFill="1" applyBorder="1" applyAlignment="1">
      <alignment vertical="center"/>
    </xf>
    <xf numFmtId="4" fontId="1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/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zoomScale="60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20" sqref="H20:H21"/>
    </sheetView>
  </sheetViews>
  <sheetFormatPr defaultRowHeight="12.75"/>
  <cols>
    <col min="1" max="1" width="20.85546875" style="1" customWidth="1"/>
    <col min="2" max="3" width="17" style="1" customWidth="1"/>
    <col min="4" max="4" width="11.5703125" style="1" customWidth="1"/>
    <col min="5" max="5" width="12.5703125" style="1" customWidth="1"/>
    <col min="6" max="6" width="15.140625" style="1" customWidth="1"/>
    <col min="7" max="7" width="14.7109375" style="2" customWidth="1"/>
    <col min="8" max="10" width="22.28515625" style="1" customWidth="1"/>
    <col min="11" max="11" width="9.5703125" style="1" bestFit="1" customWidth="1"/>
    <col min="12" max="16384" width="9.140625" style="1"/>
  </cols>
  <sheetData>
    <row r="1" spans="1:11" ht="17.25" customHeight="1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12" hidden="1" customHeight="1">
      <c r="A2" s="3"/>
      <c r="G2" s="1"/>
    </row>
    <row r="3" spans="1:11" ht="28.5" customHeight="1">
      <c r="A3" s="3"/>
      <c r="G3" s="1"/>
    </row>
    <row r="4" spans="1:11" ht="66.75" customHeight="1">
      <c r="A4" s="21" t="s">
        <v>18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ht="12" customHeight="1">
      <c r="A5" s="4"/>
      <c r="B5" s="4"/>
      <c r="C5" s="4"/>
      <c r="D5" s="4"/>
      <c r="E5" s="4"/>
      <c r="F5" s="4"/>
      <c r="G5" s="5"/>
      <c r="H5" s="4"/>
      <c r="I5" s="4"/>
      <c r="J5" s="4" t="s">
        <v>11</v>
      </c>
    </row>
    <row r="6" spans="1:11" ht="153.75" customHeight="1">
      <c r="A6" s="6" t="s">
        <v>0</v>
      </c>
      <c r="B6" s="6" t="s">
        <v>19</v>
      </c>
      <c r="C6" s="7" t="s">
        <v>15</v>
      </c>
      <c r="D6" s="6" t="s">
        <v>1</v>
      </c>
      <c r="E6" s="6" t="s">
        <v>10</v>
      </c>
      <c r="F6" s="6" t="s">
        <v>16</v>
      </c>
      <c r="G6" s="8" t="s">
        <v>2</v>
      </c>
      <c r="H6" s="6" t="s">
        <v>12</v>
      </c>
      <c r="I6" s="6" t="s">
        <v>13</v>
      </c>
      <c r="J6" s="6" t="s">
        <v>20</v>
      </c>
    </row>
    <row r="7" spans="1:11" ht="12.75" customHeight="1">
      <c r="A7" s="9">
        <v>1</v>
      </c>
      <c r="B7" s="9">
        <v>2</v>
      </c>
      <c r="C7" s="9"/>
      <c r="D7" s="9">
        <v>3</v>
      </c>
      <c r="E7" s="9">
        <v>4</v>
      </c>
      <c r="F7" s="9"/>
      <c r="G7" s="10">
        <v>5</v>
      </c>
      <c r="H7" s="9">
        <v>6</v>
      </c>
      <c r="I7" s="9">
        <v>7</v>
      </c>
      <c r="J7" s="9">
        <v>8</v>
      </c>
    </row>
    <row r="8" spans="1:11" ht="12.75" customHeight="1">
      <c r="A8" s="11" t="s">
        <v>3</v>
      </c>
      <c r="B8" s="13">
        <v>1062</v>
      </c>
      <c r="C8" s="13">
        <v>524</v>
      </c>
      <c r="D8" s="6">
        <v>250</v>
      </c>
      <c r="E8" s="6">
        <v>4.25</v>
      </c>
      <c r="F8" s="6">
        <f>ROUND(C8/D8,3)</f>
        <v>2.0960000000000001</v>
      </c>
      <c r="G8" s="13">
        <v>334700</v>
      </c>
      <c r="H8" s="13">
        <f>ROUND(E8*G8,1)</f>
        <v>1422475</v>
      </c>
      <c r="I8" s="13">
        <f>H8</f>
        <v>1422475</v>
      </c>
      <c r="J8" s="13">
        <f t="shared" ref="I8:J12" si="0">I8</f>
        <v>1422475</v>
      </c>
      <c r="K8" s="14"/>
    </row>
    <row r="9" spans="1:11" ht="12.75" customHeight="1">
      <c r="A9" s="11" t="s">
        <v>4</v>
      </c>
      <c r="B9" s="13">
        <v>13936</v>
      </c>
      <c r="C9" s="13">
        <v>8474</v>
      </c>
      <c r="D9" s="6">
        <v>250</v>
      </c>
      <c r="E9" s="6">
        <v>55.74</v>
      </c>
      <c r="F9" s="6">
        <f t="shared" ref="F9:F10" si="1">ROUND(C9/D9,3)</f>
        <v>33.896000000000001</v>
      </c>
      <c r="G9" s="13">
        <v>334700</v>
      </c>
      <c r="H9" s="13">
        <f>ROUND(E9*G9,1)</f>
        <v>18656178</v>
      </c>
      <c r="I9" s="13">
        <f t="shared" ref="I9:I10" si="2">H9</f>
        <v>18656178</v>
      </c>
      <c r="J9" s="13">
        <f t="shared" si="0"/>
        <v>18656178</v>
      </c>
      <c r="K9" s="14"/>
    </row>
    <row r="10" spans="1:11" ht="12.75" customHeight="1">
      <c r="A10" s="15" t="s">
        <v>5</v>
      </c>
      <c r="B10" s="13">
        <v>228</v>
      </c>
      <c r="C10" s="13">
        <v>258</v>
      </c>
      <c r="D10" s="6">
        <v>250</v>
      </c>
      <c r="E10" s="6">
        <v>0.91</v>
      </c>
      <c r="F10" s="6">
        <f t="shared" si="1"/>
        <v>1.032</v>
      </c>
      <c r="G10" s="13">
        <v>334700</v>
      </c>
      <c r="H10" s="13">
        <f>ROUND(E10*G10,1)</f>
        <v>304577</v>
      </c>
      <c r="I10" s="13">
        <f t="shared" si="2"/>
        <v>304577</v>
      </c>
      <c r="J10" s="13">
        <f t="shared" si="0"/>
        <v>304577</v>
      </c>
      <c r="K10" s="14"/>
    </row>
    <row r="11" spans="1:11" ht="12.75" customHeight="1">
      <c r="A11" s="11" t="s">
        <v>6</v>
      </c>
      <c r="B11" s="6"/>
      <c r="C11" s="6"/>
      <c r="D11" s="6"/>
      <c r="E11" s="6"/>
      <c r="F11" s="6"/>
      <c r="G11" s="12"/>
      <c r="H11" s="13">
        <f>ROUND(E11*G11,1)</f>
        <v>0</v>
      </c>
      <c r="I11" s="12">
        <f t="shared" si="0"/>
        <v>0</v>
      </c>
      <c r="J11" s="12">
        <f t="shared" si="0"/>
        <v>0</v>
      </c>
      <c r="K11" s="16"/>
    </row>
    <row r="12" spans="1:11" ht="12.75" customHeight="1">
      <c r="A12" s="11" t="s">
        <v>7</v>
      </c>
      <c r="B12" s="6"/>
      <c r="C12" s="6"/>
      <c r="D12" s="6"/>
      <c r="E12" s="6"/>
      <c r="F12" s="6"/>
      <c r="G12" s="12"/>
      <c r="H12" s="13">
        <f>ROUND(E12*G12,1)</f>
        <v>0</v>
      </c>
      <c r="I12" s="12">
        <f t="shared" si="0"/>
        <v>0</v>
      </c>
      <c r="J12" s="12">
        <f t="shared" si="0"/>
        <v>0</v>
      </c>
    </row>
    <row r="13" spans="1:11" ht="12.75" customHeight="1">
      <c r="A13" s="17" t="s">
        <v>8</v>
      </c>
      <c r="B13" s="18">
        <f>SUM(B8:B12)</f>
        <v>15226</v>
      </c>
      <c r="C13" s="18"/>
      <c r="D13" s="18"/>
      <c r="E13" s="18">
        <f>SUM(E8:E12)</f>
        <v>60.9</v>
      </c>
      <c r="F13" s="18"/>
      <c r="G13" s="19"/>
      <c r="H13" s="20">
        <f>SUM(H8:H12)</f>
        <v>20383230</v>
      </c>
      <c r="I13" s="20">
        <f t="shared" ref="I13:J13" si="3">SUM(I8:I12)</f>
        <v>20383230</v>
      </c>
      <c r="J13" s="20">
        <f t="shared" si="3"/>
        <v>20383230</v>
      </c>
    </row>
    <row r="14" spans="1:11" ht="12.75" customHeight="1">
      <c r="A14" s="17" t="s">
        <v>9</v>
      </c>
      <c r="B14" s="18">
        <f>B13</f>
        <v>15226</v>
      </c>
      <c r="C14" s="18"/>
      <c r="D14" s="18"/>
      <c r="E14" s="18"/>
      <c r="F14" s="18"/>
      <c r="G14" s="19"/>
      <c r="H14" s="20">
        <f>H13</f>
        <v>20383230</v>
      </c>
      <c r="I14" s="20">
        <f>I13</f>
        <v>20383230</v>
      </c>
      <c r="J14" s="20">
        <f>J13</f>
        <v>20383230</v>
      </c>
    </row>
    <row r="16" spans="1:11" ht="29.25" hidden="1" customHeight="1">
      <c r="A16" s="23" t="s">
        <v>14</v>
      </c>
      <c r="B16" s="23"/>
      <c r="C16" s="23"/>
      <c r="D16" s="23"/>
      <c r="E16" s="23"/>
      <c r="F16" s="23"/>
      <c r="G16" s="23"/>
      <c r="H16" s="23"/>
      <c r="I16" s="23"/>
      <c r="J16" s="23"/>
    </row>
    <row r="18" spans="8:8">
      <c r="H18" s="16"/>
    </row>
  </sheetData>
  <mergeCells count="3">
    <mergeCell ref="A4:J4"/>
    <mergeCell ref="A16:J16"/>
    <mergeCell ref="A1:J1"/>
  </mergeCells>
  <phoneticPr fontId="3" type="noConversion"/>
  <pageMargins left="0.33" right="0.2" top="0.67" bottom="0.15748031496062992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Ulyanova_O</dc:creator>
  <cp:lastModifiedBy>Zvyagina_I</cp:lastModifiedBy>
  <cp:lastPrinted>2021-10-19T09:32:12Z</cp:lastPrinted>
  <dcterms:created xsi:type="dcterms:W3CDTF">2008-09-01T13:05:31Z</dcterms:created>
  <dcterms:modified xsi:type="dcterms:W3CDTF">2021-10-19T09:32:14Z</dcterms:modified>
</cp:coreProperties>
</file>