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Лист1" sheetId="3" r:id="rId1"/>
  </sheets>
  <definedNames>
    <definedName name="_xlnm.Print_Area" localSheetId="0">Лист1!$A$1:$J$3347</definedName>
  </definedNames>
  <calcPr calcId="125725"/>
</workbook>
</file>

<file path=xl/calcChain.xml><?xml version="1.0" encoding="utf-8"?>
<calcChain xmlns="http://schemas.openxmlformats.org/spreadsheetml/2006/main">
  <c r="I5" i="3"/>
  <c r="H3057" l="1"/>
  <c r="J3057" s="1"/>
  <c r="G3057"/>
  <c r="F3057"/>
  <c r="J3056"/>
  <c r="I3056"/>
  <c r="J3055"/>
  <c r="I3055"/>
  <c r="J3054"/>
  <c r="I3054"/>
  <c r="H3053"/>
  <c r="G3053"/>
  <c r="F3053"/>
  <c r="J3049"/>
  <c r="H3049"/>
  <c r="G3049"/>
  <c r="F3049"/>
  <c r="J3048"/>
  <c r="I3048"/>
  <c r="J3047"/>
  <c r="I3047"/>
  <c r="H3046"/>
  <c r="I3046" s="1"/>
  <c r="G3046"/>
  <c r="F3046"/>
  <c r="J3045"/>
  <c r="I3045"/>
  <c r="J3044"/>
  <c r="H3044"/>
  <c r="G3044"/>
  <c r="F3044"/>
  <c r="H3041"/>
  <c r="J3041" s="1"/>
  <c r="G3041"/>
  <c r="F3041"/>
  <c r="H3036"/>
  <c r="G3036"/>
  <c r="F3036"/>
  <c r="H3029"/>
  <c r="G3029"/>
  <c r="J3029" s="1"/>
  <c r="F3029"/>
  <c r="H3025"/>
  <c r="I3025" s="1"/>
  <c r="G3025"/>
  <c r="F3025"/>
  <c r="J3024"/>
  <c r="I3024"/>
  <c r="I3023"/>
  <c r="H3023"/>
  <c r="G3023"/>
  <c r="F3023"/>
  <c r="J3020"/>
  <c r="I3020"/>
  <c r="J3019"/>
  <c r="I3019"/>
  <c r="J3018"/>
  <c r="I3018"/>
  <c r="J3017"/>
  <c r="I3017"/>
  <c r="J3016"/>
  <c r="I3016"/>
  <c r="J3015"/>
  <c r="I3015"/>
  <c r="J3014"/>
  <c r="I3014"/>
  <c r="J3013"/>
  <c r="I3013"/>
  <c r="J3012"/>
  <c r="I3012"/>
  <c r="J3011"/>
  <c r="I3011"/>
  <c r="J3010"/>
  <c r="I3010"/>
  <c r="J3009"/>
  <c r="I3009"/>
  <c r="J3008"/>
  <c r="I3008"/>
  <c r="J3007"/>
  <c r="I3007"/>
  <c r="J3006"/>
  <c r="I3006"/>
  <c r="J3005"/>
  <c r="I3005"/>
  <c r="J3004"/>
  <c r="I3004"/>
  <c r="J3003"/>
  <c r="I3003"/>
  <c r="J3002"/>
  <c r="I3002"/>
  <c r="J3001"/>
  <c r="I3001"/>
  <c r="J3000"/>
  <c r="I3000"/>
  <c r="J2999"/>
  <c r="I2999"/>
  <c r="J2998"/>
  <c r="I2998"/>
  <c r="J2997"/>
  <c r="I2997"/>
  <c r="J2996"/>
  <c r="I2996"/>
  <c r="J2995"/>
  <c r="I2995"/>
  <c r="J2994"/>
  <c r="I2994"/>
  <c r="J2993"/>
  <c r="I2993"/>
  <c r="J2992"/>
  <c r="I2992"/>
  <c r="J2991"/>
  <c r="I2991"/>
  <c r="J2990"/>
  <c r="I2990"/>
  <c r="J2989"/>
  <c r="I2989"/>
  <c r="J2988"/>
  <c r="I2988"/>
  <c r="H2987"/>
  <c r="G2987"/>
  <c r="F2987"/>
  <c r="J2986"/>
  <c r="I2986"/>
  <c r="J2985"/>
  <c r="I2985"/>
  <c r="J2984"/>
  <c r="I2984"/>
  <c r="H2983"/>
  <c r="I2983" s="1"/>
  <c r="G2983"/>
  <c r="F2983"/>
  <c r="J2982"/>
  <c r="I2982"/>
  <c r="J2981"/>
  <c r="I2981"/>
  <c r="J2980"/>
  <c r="I2980"/>
  <c r="H2979"/>
  <c r="J2979" s="1"/>
  <c r="G2979"/>
  <c r="F2979"/>
  <c r="J2978"/>
  <c r="I2978"/>
  <c r="J2977"/>
  <c r="I2977"/>
  <c r="J2976"/>
  <c r="I2976"/>
  <c r="J2975"/>
  <c r="I2975"/>
  <c r="J2974"/>
  <c r="I2974"/>
  <c r="J2973"/>
  <c r="I2973"/>
  <c r="J2972"/>
  <c r="I2972"/>
  <c r="J2971"/>
  <c r="I2971"/>
  <c r="J2970"/>
  <c r="I2970"/>
  <c r="J2969"/>
  <c r="I2969"/>
  <c r="J2968"/>
  <c r="I2968"/>
  <c r="J2967"/>
  <c r="I2967"/>
  <c r="J2966"/>
  <c r="I2966"/>
  <c r="J2965"/>
  <c r="I2965"/>
  <c r="J2964"/>
  <c r="I2964"/>
  <c r="J2963"/>
  <c r="I2963"/>
  <c r="J2962"/>
  <c r="I2962"/>
  <c r="J2961"/>
  <c r="I2961"/>
  <c r="J2960"/>
  <c r="I2960"/>
  <c r="J2959"/>
  <c r="I2959"/>
  <c r="J2958"/>
  <c r="I2958"/>
  <c r="J2957"/>
  <c r="I2957"/>
  <c r="J2956"/>
  <c r="I2956"/>
  <c r="J2955"/>
  <c r="I2955"/>
  <c r="J2954"/>
  <c r="I2954"/>
  <c r="J2953"/>
  <c r="I2953"/>
  <c r="J2952"/>
  <c r="I2952"/>
  <c r="J2951"/>
  <c r="I2951"/>
  <c r="J2950"/>
  <c r="I2950"/>
  <c r="J2949"/>
  <c r="I2949"/>
  <c r="J2948"/>
  <c r="I2948"/>
  <c r="J2947"/>
  <c r="I2947"/>
  <c r="J2946"/>
  <c r="I2946"/>
  <c r="H2945"/>
  <c r="I2945" s="1"/>
  <c r="G2945"/>
  <c r="F2945"/>
  <c r="J2944"/>
  <c r="I2944"/>
  <c r="J2943"/>
  <c r="I2943"/>
  <c r="J2942"/>
  <c r="I2942"/>
  <c r="J2941"/>
  <c r="I2941"/>
  <c r="J2940"/>
  <c r="I2940"/>
  <c r="J2939"/>
  <c r="I2939"/>
  <c r="J2938"/>
  <c r="I2938"/>
  <c r="J2937"/>
  <c r="I2937"/>
  <c r="J2936"/>
  <c r="I2936"/>
  <c r="J2935"/>
  <c r="I2935"/>
  <c r="J2934"/>
  <c r="I2934"/>
  <c r="J2933"/>
  <c r="I2933"/>
  <c r="J2932"/>
  <c r="I2932"/>
  <c r="J2931"/>
  <c r="I2931"/>
  <c r="J2930"/>
  <c r="I2930"/>
  <c r="J2929"/>
  <c r="I2929"/>
  <c r="J2928"/>
  <c r="I2928"/>
  <c r="J2927"/>
  <c r="I2927"/>
  <c r="J2926"/>
  <c r="I2926"/>
  <c r="J2925"/>
  <c r="I2925"/>
  <c r="J2924"/>
  <c r="I2924"/>
  <c r="J2923"/>
  <c r="I2923"/>
  <c r="J2922"/>
  <c r="I2922"/>
  <c r="J2921"/>
  <c r="I2921"/>
  <c r="J2920"/>
  <c r="I2920"/>
  <c r="J2919"/>
  <c r="I2919"/>
  <c r="J2918"/>
  <c r="I2918"/>
  <c r="J2917"/>
  <c r="I2917"/>
  <c r="J2916"/>
  <c r="I2916"/>
  <c r="J2915"/>
  <c r="I2915"/>
  <c r="J2914"/>
  <c r="I2914"/>
  <c r="J2913"/>
  <c r="I2913"/>
  <c r="J2912"/>
  <c r="I2912"/>
  <c r="H2911"/>
  <c r="G2911"/>
  <c r="F2911"/>
  <c r="J2910"/>
  <c r="I2910"/>
  <c r="J2909"/>
  <c r="I2909"/>
  <c r="J2908"/>
  <c r="I2908"/>
  <c r="J2907"/>
  <c r="I2907"/>
  <c r="J2906"/>
  <c r="I2906"/>
  <c r="J2905"/>
  <c r="I2905"/>
  <c r="J2904"/>
  <c r="I2904"/>
  <c r="J2903"/>
  <c r="I2903"/>
  <c r="J2902"/>
  <c r="I2902"/>
  <c r="J2901"/>
  <c r="I2901"/>
  <c r="J2900"/>
  <c r="I2900"/>
  <c r="J2899"/>
  <c r="I2899"/>
  <c r="J2898"/>
  <c r="I2898"/>
  <c r="J2897"/>
  <c r="I2897"/>
  <c r="J2896"/>
  <c r="I2896"/>
  <c r="J2895"/>
  <c r="I2895"/>
  <c r="J2894"/>
  <c r="I2894"/>
  <c r="J2893"/>
  <c r="I2893"/>
  <c r="J2892"/>
  <c r="I2892"/>
  <c r="J2891"/>
  <c r="I2891"/>
  <c r="J2890"/>
  <c r="I2890"/>
  <c r="J2889"/>
  <c r="I2889"/>
  <c r="J2888"/>
  <c r="I2888"/>
  <c r="J2887"/>
  <c r="I2887"/>
  <c r="J2886"/>
  <c r="I2886"/>
  <c r="J2885"/>
  <c r="I2885"/>
  <c r="J2884"/>
  <c r="I2884"/>
  <c r="J2883"/>
  <c r="I2883"/>
  <c r="H2882"/>
  <c r="G2882"/>
  <c r="F2882"/>
  <c r="J2881"/>
  <c r="I2881"/>
  <c r="J2880"/>
  <c r="I2880"/>
  <c r="J2879"/>
  <c r="I2879"/>
  <c r="J2878"/>
  <c r="I2878"/>
  <c r="J2877"/>
  <c r="I2877"/>
  <c r="J2876"/>
  <c r="I2876"/>
  <c r="J2875"/>
  <c r="I2875"/>
  <c r="J2874"/>
  <c r="I2874"/>
  <c r="J2873"/>
  <c r="I2873"/>
  <c r="J2872"/>
  <c r="I2872"/>
  <c r="J2871"/>
  <c r="I2871"/>
  <c r="J2870"/>
  <c r="I2870"/>
  <c r="J2869"/>
  <c r="I2869"/>
  <c r="J2868"/>
  <c r="I2868"/>
  <c r="J2867"/>
  <c r="I2867"/>
  <c r="J2866"/>
  <c r="I2866"/>
  <c r="J2865"/>
  <c r="I2865"/>
  <c r="J2864"/>
  <c r="I2864"/>
  <c r="J2863"/>
  <c r="I2863"/>
  <c r="J2862"/>
  <c r="I2862"/>
  <c r="J2861"/>
  <c r="I2861"/>
  <c r="J2860"/>
  <c r="I2860"/>
  <c r="J2859"/>
  <c r="I2859"/>
  <c r="J2858"/>
  <c r="I2858"/>
  <c r="J2857"/>
  <c r="I2857"/>
  <c r="J2856"/>
  <c r="I2856"/>
  <c r="J2855"/>
  <c r="I2855"/>
  <c r="J2854"/>
  <c r="I2854"/>
  <c r="J2853"/>
  <c r="I2853"/>
  <c r="J2852"/>
  <c r="I2852"/>
  <c r="J2851"/>
  <c r="I2851"/>
  <c r="J2850"/>
  <c r="I2850"/>
  <c r="J2849"/>
  <c r="I2849"/>
  <c r="H2848"/>
  <c r="I2848" s="1"/>
  <c r="G2848"/>
  <c r="F2848"/>
  <c r="J2847"/>
  <c r="I2847"/>
  <c r="J2846"/>
  <c r="I2846"/>
  <c r="J2845"/>
  <c r="I2845"/>
  <c r="J2844"/>
  <c r="I2844"/>
  <c r="J2843"/>
  <c r="I2843"/>
  <c r="J2842"/>
  <c r="I2842"/>
  <c r="J2841"/>
  <c r="I2841"/>
  <c r="J2840"/>
  <c r="I2840"/>
  <c r="J2839"/>
  <c r="I2839"/>
  <c r="J2838"/>
  <c r="I2838"/>
  <c r="J2837"/>
  <c r="I2837"/>
  <c r="J2836"/>
  <c r="I2836"/>
  <c r="J2835"/>
  <c r="I2835"/>
  <c r="J2834"/>
  <c r="I2834"/>
  <c r="J2833"/>
  <c r="I2833"/>
  <c r="J2832"/>
  <c r="I2832"/>
  <c r="J2831"/>
  <c r="I2831"/>
  <c r="J2830"/>
  <c r="I2830"/>
  <c r="J2829"/>
  <c r="I2829"/>
  <c r="J2828"/>
  <c r="I2828"/>
  <c r="J2827"/>
  <c r="I2827"/>
  <c r="J2826"/>
  <c r="I2826"/>
  <c r="J2825"/>
  <c r="I2825"/>
  <c r="J2824"/>
  <c r="I2824"/>
  <c r="J2823"/>
  <c r="I2823"/>
  <c r="J2822"/>
  <c r="I2822"/>
  <c r="J2821"/>
  <c r="I2821"/>
  <c r="J2820"/>
  <c r="I2820"/>
  <c r="J2819"/>
  <c r="I2819"/>
  <c r="J2818"/>
  <c r="I2818"/>
  <c r="J2817"/>
  <c r="I2817"/>
  <c r="J2816"/>
  <c r="I2816"/>
  <c r="J2815"/>
  <c r="I2815"/>
  <c r="H2814"/>
  <c r="I2814" s="1"/>
  <c r="G2814"/>
  <c r="F2814"/>
  <c r="J2812"/>
  <c r="I2812"/>
  <c r="J2811"/>
  <c r="I2811"/>
  <c r="J2810"/>
  <c r="I2810"/>
  <c r="J2809"/>
  <c r="I2809"/>
  <c r="J2808"/>
  <c r="I2808"/>
  <c r="J2807"/>
  <c r="I2807"/>
  <c r="J2806"/>
  <c r="I2806"/>
  <c r="J2805"/>
  <c r="I2805"/>
  <c r="J2804"/>
  <c r="I2804"/>
  <c r="J2803"/>
  <c r="I2803"/>
  <c r="J2802"/>
  <c r="I2802"/>
  <c r="J2801"/>
  <c r="I2801"/>
  <c r="J2800"/>
  <c r="I2800"/>
  <c r="J2799"/>
  <c r="I2799"/>
  <c r="J2798"/>
  <c r="I2798"/>
  <c r="J2797"/>
  <c r="I2797"/>
  <c r="J2796"/>
  <c r="I2796"/>
  <c r="J2795"/>
  <c r="I2795"/>
  <c r="J2794"/>
  <c r="I2794"/>
  <c r="J2793"/>
  <c r="I2793"/>
  <c r="J2792"/>
  <c r="I2792"/>
  <c r="J2791"/>
  <c r="I2791"/>
  <c r="J2790"/>
  <c r="I2790"/>
  <c r="J2789"/>
  <c r="I2789"/>
  <c r="J2788"/>
  <c r="I2788"/>
  <c r="J2787"/>
  <c r="I2787"/>
  <c r="J2786"/>
  <c r="I2786"/>
  <c r="J2785"/>
  <c r="I2785"/>
  <c r="J2784"/>
  <c r="I2784"/>
  <c r="J2783"/>
  <c r="I2783"/>
  <c r="J2782"/>
  <c r="I2782"/>
  <c r="J2781"/>
  <c r="I2781"/>
  <c r="J2780"/>
  <c r="I2780"/>
  <c r="H2779"/>
  <c r="I2779" s="1"/>
  <c r="G2779"/>
  <c r="F2779"/>
  <c r="J2777"/>
  <c r="I2777"/>
  <c r="J2776"/>
  <c r="I2776"/>
  <c r="J2775"/>
  <c r="I2775"/>
  <c r="J2774"/>
  <c r="I2774"/>
  <c r="J2773"/>
  <c r="I2773"/>
  <c r="J2772"/>
  <c r="I2772"/>
  <c r="J2771"/>
  <c r="I2771"/>
  <c r="J2770"/>
  <c r="I2770"/>
  <c r="J2769"/>
  <c r="I2769"/>
  <c r="J2768"/>
  <c r="I2768"/>
  <c r="J2767"/>
  <c r="I2767"/>
  <c r="J2766"/>
  <c r="I2766"/>
  <c r="J2765"/>
  <c r="I2765"/>
  <c r="J2764"/>
  <c r="I2764"/>
  <c r="J2763"/>
  <c r="I2763"/>
  <c r="J2762"/>
  <c r="I2762"/>
  <c r="J2761"/>
  <c r="I2761"/>
  <c r="J2760"/>
  <c r="I2760"/>
  <c r="J2759"/>
  <c r="I2759"/>
  <c r="J2758"/>
  <c r="I2758"/>
  <c r="J2757"/>
  <c r="I2757"/>
  <c r="J2756"/>
  <c r="I2756"/>
  <c r="J2755"/>
  <c r="I2755"/>
  <c r="J2754"/>
  <c r="I2754"/>
  <c r="J2753"/>
  <c r="I2753"/>
  <c r="J2752"/>
  <c r="I2752"/>
  <c r="J2751"/>
  <c r="I2751"/>
  <c r="J2750"/>
  <c r="I2750"/>
  <c r="J2749"/>
  <c r="I2749"/>
  <c r="J2748"/>
  <c r="I2748"/>
  <c r="J2747"/>
  <c r="I2747"/>
  <c r="J2746"/>
  <c r="I2746"/>
  <c r="J2745"/>
  <c r="I2745"/>
  <c r="H2744"/>
  <c r="G2744"/>
  <c r="F2744"/>
  <c r="J2742"/>
  <c r="J2741"/>
  <c r="J2740"/>
  <c r="J2739"/>
  <c r="J2738"/>
  <c r="J2737"/>
  <c r="J2736"/>
  <c r="J2735"/>
  <c r="J2734"/>
  <c r="J2733"/>
  <c r="J2732"/>
  <c r="J2731"/>
  <c r="J2730"/>
  <c r="J2729"/>
  <c r="J2728"/>
  <c r="J2727"/>
  <c r="J2726"/>
  <c r="J2725"/>
  <c r="J2724"/>
  <c r="J2723"/>
  <c r="J2722"/>
  <c r="J2721"/>
  <c r="J2720"/>
  <c r="J2719"/>
  <c r="J2718"/>
  <c r="J2717"/>
  <c r="J2716"/>
  <c r="J2715"/>
  <c r="H2714"/>
  <c r="J2714" s="1"/>
  <c r="G2714"/>
  <c r="F2714"/>
  <c r="J2711"/>
  <c r="J2710"/>
  <c r="J2709"/>
  <c r="J2708"/>
  <c r="J2707"/>
  <c r="J2706"/>
  <c r="J2705"/>
  <c r="J2704"/>
  <c r="J2703"/>
  <c r="J2702"/>
  <c r="J2701"/>
  <c r="J2700"/>
  <c r="J2699"/>
  <c r="J2698"/>
  <c r="J2697"/>
  <c r="J2696"/>
  <c r="J2695"/>
  <c r="J2694"/>
  <c r="J2693"/>
  <c r="J2692"/>
  <c r="J2691"/>
  <c r="J2690"/>
  <c r="J2689"/>
  <c r="J2688"/>
  <c r="J2687"/>
  <c r="J2686"/>
  <c r="J2685"/>
  <c r="J2684"/>
  <c r="J2683"/>
  <c r="J2682"/>
  <c r="J2681"/>
  <c r="J2680"/>
  <c r="J2679"/>
  <c r="J2678"/>
  <c r="J2677"/>
  <c r="J2676"/>
  <c r="J2675"/>
  <c r="J2674"/>
  <c r="J2673"/>
  <c r="J2672"/>
  <c r="J2671"/>
  <c r="J2670"/>
  <c r="J2669"/>
  <c r="J2668"/>
  <c r="J2667"/>
  <c r="J2666"/>
  <c r="J2665"/>
  <c r="J2664"/>
  <c r="J2663"/>
  <c r="J2662"/>
  <c r="J2661"/>
  <c r="J2660"/>
  <c r="J2659"/>
  <c r="J2658"/>
  <c r="J2657"/>
  <c r="J2656"/>
  <c r="J2655"/>
  <c r="J2654"/>
  <c r="J2653"/>
  <c r="J2652"/>
  <c r="J2651"/>
  <c r="J2650"/>
  <c r="J2649"/>
  <c r="J2648"/>
  <c r="J2647"/>
  <c r="J2646"/>
  <c r="J2645"/>
  <c r="J2644"/>
  <c r="J2643"/>
  <c r="J2642"/>
  <c r="J2641"/>
  <c r="J2640"/>
  <c r="J2639"/>
  <c r="J2638"/>
  <c r="J2637"/>
  <c r="J2636"/>
  <c r="J2635"/>
  <c r="J2634"/>
  <c r="J2633"/>
  <c r="J2632"/>
  <c r="H2631"/>
  <c r="J2631" s="1"/>
  <c r="G2631"/>
  <c r="F2631"/>
  <c r="J2629"/>
  <c r="I2629"/>
  <c r="J2628"/>
  <c r="I2628"/>
  <c r="J2627"/>
  <c r="I2627"/>
  <c r="J2626"/>
  <c r="I2626"/>
  <c r="J2625"/>
  <c r="I2625"/>
  <c r="J2624"/>
  <c r="I2624"/>
  <c r="J2623"/>
  <c r="I2623"/>
  <c r="J2622"/>
  <c r="I2622"/>
  <c r="J2621"/>
  <c r="I2621"/>
  <c r="J2620"/>
  <c r="I2620"/>
  <c r="J2619"/>
  <c r="I2619"/>
  <c r="J2618"/>
  <c r="I2618"/>
  <c r="J2617"/>
  <c r="I2617"/>
  <c r="J2616"/>
  <c r="I2616"/>
  <c r="J2615"/>
  <c r="I2615"/>
  <c r="J2614"/>
  <c r="I2614"/>
  <c r="J2613"/>
  <c r="I2613"/>
  <c r="J2612"/>
  <c r="I2612"/>
  <c r="J2611"/>
  <c r="I2611"/>
  <c r="J2610"/>
  <c r="I2610"/>
  <c r="J2609"/>
  <c r="I2609"/>
  <c r="J2608"/>
  <c r="I2608"/>
  <c r="J2607"/>
  <c r="I2607"/>
  <c r="J2606"/>
  <c r="I2606"/>
  <c r="J2605"/>
  <c r="I2605"/>
  <c r="J2604"/>
  <c r="I2604"/>
  <c r="J2603"/>
  <c r="I2603"/>
  <c r="J2602"/>
  <c r="I2602"/>
  <c r="H2601"/>
  <c r="G2601"/>
  <c r="F2601"/>
  <c r="J2600"/>
  <c r="I2600"/>
  <c r="J2599"/>
  <c r="I2599"/>
  <c r="J2598"/>
  <c r="I2598"/>
  <c r="J2597"/>
  <c r="I2597"/>
  <c r="J2596"/>
  <c r="I2596"/>
  <c r="J2595"/>
  <c r="I2595"/>
  <c r="J2594"/>
  <c r="I2594"/>
  <c r="J2593"/>
  <c r="I2593"/>
  <c r="J2592"/>
  <c r="I2592"/>
  <c r="J2591"/>
  <c r="I2591"/>
  <c r="J2590"/>
  <c r="I2590"/>
  <c r="J2589"/>
  <c r="I2589"/>
  <c r="J2588"/>
  <c r="I2588"/>
  <c r="J2587"/>
  <c r="I2587"/>
  <c r="J2586"/>
  <c r="I2586"/>
  <c r="J2585"/>
  <c r="I2585"/>
  <c r="J2584"/>
  <c r="I2584"/>
  <c r="J2583"/>
  <c r="I2583"/>
  <c r="J2582"/>
  <c r="I2582"/>
  <c r="J2581"/>
  <c r="I2581"/>
  <c r="J2580"/>
  <c r="I2580"/>
  <c r="J2579"/>
  <c r="I2579"/>
  <c r="J2578"/>
  <c r="I2578"/>
  <c r="J2577"/>
  <c r="I2577"/>
  <c r="J2576"/>
  <c r="I2576"/>
  <c r="J2575"/>
  <c r="I2575"/>
  <c r="J2574"/>
  <c r="I2574"/>
  <c r="J2573"/>
  <c r="I2573"/>
  <c r="J2572"/>
  <c r="I2572"/>
  <c r="J2571"/>
  <c r="I2571"/>
  <c r="J2570"/>
  <c r="I2570"/>
  <c r="J2569"/>
  <c r="I2569"/>
  <c r="J2568"/>
  <c r="I2568"/>
  <c r="H2567"/>
  <c r="I2567" s="1"/>
  <c r="G2567"/>
  <c r="F2567"/>
  <c r="J2566"/>
  <c r="I2566"/>
  <c r="J2565"/>
  <c r="I2565"/>
  <c r="J2564"/>
  <c r="I2564"/>
  <c r="J2563"/>
  <c r="I2563"/>
  <c r="J2562"/>
  <c r="I2562"/>
  <c r="J2561"/>
  <c r="I2561"/>
  <c r="J2560"/>
  <c r="I2560"/>
  <c r="J2559"/>
  <c r="I2559"/>
  <c r="J2558"/>
  <c r="I2558"/>
  <c r="J2557"/>
  <c r="I2557"/>
  <c r="J2556"/>
  <c r="I2556"/>
  <c r="J2555"/>
  <c r="I2555"/>
  <c r="J2554"/>
  <c r="I2554"/>
  <c r="J2553"/>
  <c r="I2553"/>
  <c r="J2552"/>
  <c r="I2552"/>
  <c r="J2551"/>
  <c r="I2551"/>
  <c r="J2550"/>
  <c r="I2550"/>
  <c r="J2549"/>
  <c r="I2549"/>
  <c r="J2548"/>
  <c r="I2548"/>
  <c r="J2547"/>
  <c r="I2547"/>
  <c r="J2546"/>
  <c r="I2546"/>
  <c r="J2545"/>
  <c r="I2545"/>
  <c r="J2544"/>
  <c r="I2544"/>
  <c r="J2543"/>
  <c r="I2543"/>
  <c r="J2542"/>
  <c r="I2542"/>
  <c r="J2541"/>
  <c r="I2541"/>
  <c r="J2540"/>
  <c r="I2540"/>
  <c r="J2539"/>
  <c r="I2539"/>
  <c r="H2538"/>
  <c r="G2538"/>
  <c r="F2538"/>
  <c r="J2536"/>
  <c r="I2536"/>
  <c r="J2535"/>
  <c r="I2535"/>
  <c r="J2534"/>
  <c r="I2534"/>
  <c r="J2533"/>
  <c r="I2533"/>
  <c r="J2532"/>
  <c r="I2532"/>
  <c r="J2531"/>
  <c r="I2531"/>
  <c r="J2530"/>
  <c r="I2530"/>
  <c r="J2529"/>
  <c r="I2529"/>
  <c r="J2528"/>
  <c r="I2528"/>
  <c r="J2527"/>
  <c r="I2527"/>
  <c r="J2526"/>
  <c r="I2526"/>
  <c r="J2525"/>
  <c r="I2525"/>
  <c r="J2524"/>
  <c r="I2524"/>
  <c r="J2523"/>
  <c r="I2523"/>
  <c r="J2522"/>
  <c r="I2522"/>
  <c r="J2521"/>
  <c r="I2521"/>
  <c r="J2520"/>
  <c r="I2520"/>
  <c r="J2519"/>
  <c r="I2519"/>
  <c r="J2518"/>
  <c r="I2518"/>
  <c r="J2517"/>
  <c r="I2517"/>
  <c r="J2516"/>
  <c r="I2516"/>
  <c r="J2515"/>
  <c r="I2515"/>
  <c r="J2514"/>
  <c r="I2514"/>
  <c r="J2513"/>
  <c r="I2513"/>
  <c r="J2512"/>
  <c r="I2512"/>
  <c r="J2511"/>
  <c r="I2511"/>
  <c r="J2510"/>
  <c r="I2510"/>
  <c r="J2509"/>
  <c r="I2509"/>
  <c r="H2508"/>
  <c r="G2508"/>
  <c r="F2508"/>
  <c r="J2507"/>
  <c r="I2507"/>
  <c r="J2506"/>
  <c r="I2506"/>
  <c r="J2505"/>
  <c r="I2505"/>
  <c r="J2504"/>
  <c r="I2504"/>
  <c r="J2503"/>
  <c r="I2503"/>
  <c r="J2502"/>
  <c r="I2502"/>
  <c r="J2501"/>
  <c r="I2501"/>
  <c r="J2500"/>
  <c r="I2500"/>
  <c r="J2499"/>
  <c r="I2499"/>
  <c r="J2498"/>
  <c r="I2498"/>
  <c r="J2497"/>
  <c r="I2497"/>
  <c r="J2496"/>
  <c r="I2496"/>
  <c r="J2495"/>
  <c r="I2495"/>
  <c r="J2494"/>
  <c r="I2494"/>
  <c r="J2493"/>
  <c r="I2493"/>
  <c r="J2492"/>
  <c r="I2492"/>
  <c r="J2491"/>
  <c r="I2491"/>
  <c r="J2490"/>
  <c r="I2490"/>
  <c r="J2489"/>
  <c r="I2489"/>
  <c r="J2488"/>
  <c r="I2488"/>
  <c r="J2487"/>
  <c r="I2487"/>
  <c r="J2486"/>
  <c r="I2486"/>
  <c r="J2485"/>
  <c r="I2485"/>
  <c r="J2484"/>
  <c r="I2484"/>
  <c r="J2483"/>
  <c r="I2483"/>
  <c r="J2482"/>
  <c r="I2482"/>
  <c r="J2481"/>
  <c r="I2481"/>
  <c r="J2480"/>
  <c r="I2480"/>
  <c r="J2479"/>
  <c r="I2479"/>
  <c r="J2478"/>
  <c r="I2478"/>
  <c r="J2477"/>
  <c r="I2477"/>
  <c r="J2476"/>
  <c r="I2476"/>
  <c r="J2475"/>
  <c r="I2475"/>
  <c r="H2474"/>
  <c r="I2474" s="1"/>
  <c r="G2474"/>
  <c r="F2474"/>
  <c r="J2473"/>
  <c r="I2473"/>
  <c r="J2472"/>
  <c r="I2472"/>
  <c r="J2471"/>
  <c r="I2471"/>
  <c r="J2470"/>
  <c r="I2470"/>
  <c r="J2469"/>
  <c r="I2469"/>
  <c r="J2468"/>
  <c r="I2468"/>
  <c r="J2467"/>
  <c r="I2467"/>
  <c r="J2466"/>
  <c r="I2466"/>
  <c r="J2465"/>
  <c r="I2465"/>
  <c r="J2464"/>
  <c r="I2464"/>
  <c r="J2463"/>
  <c r="I2463"/>
  <c r="J2462"/>
  <c r="I2462"/>
  <c r="J2461"/>
  <c r="I2461"/>
  <c r="J2460"/>
  <c r="I2460"/>
  <c r="J2459"/>
  <c r="I2459"/>
  <c r="J2458"/>
  <c r="I2458"/>
  <c r="J2457"/>
  <c r="I2457"/>
  <c r="J2456"/>
  <c r="I2456"/>
  <c r="J2455"/>
  <c r="I2455"/>
  <c r="J2454"/>
  <c r="I2454"/>
  <c r="J2453"/>
  <c r="I2453"/>
  <c r="J2452"/>
  <c r="I2452"/>
  <c r="J2451"/>
  <c r="I2451"/>
  <c r="J2450"/>
  <c r="I2450"/>
  <c r="J2449"/>
  <c r="I2449"/>
  <c r="J2448"/>
  <c r="I2448"/>
  <c r="J2447"/>
  <c r="I2447"/>
  <c r="J2446"/>
  <c r="I2446"/>
  <c r="J2445"/>
  <c r="I2445"/>
  <c r="J2444"/>
  <c r="I2444"/>
  <c r="J2443"/>
  <c r="I2443"/>
  <c r="J2442"/>
  <c r="I2442"/>
  <c r="J2441"/>
  <c r="I2441"/>
  <c r="H2440"/>
  <c r="G2440"/>
  <c r="F2440"/>
  <c r="J2439"/>
  <c r="I2439"/>
  <c r="J2438"/>
  <c r="I2438"/>
  <c r="J2437"/>
  <c r="I2437"/>
  <c r="J2436"/>
  <c r="I2436"/>
  <c r="J2435"/>
  <c r="I2435"/>
  <c r="J2434"/>
  <c r="I2434"/>
  <c r="J2433"/>
  <c r="I2433"/>
  <c r="J2432"/>
  <c r="I2432"/>
  <c r="J2431"/>
  <c r="I2431"/>
  <c r="J2430"/>
  <c r="I2430"/>
  <c r="J2429"/>
  <c r="I2429"/>
  <c r="J2428"/>
  <c r="I2428"/>
  <c r="J2427"/>
  <c r="I2427"/>
  <c r="J2426"/>
  <c r="I2426"/>
  <c r="J2425"/>
  <c r="I2425"/>
  <c r="J2424"/>
  <c r="I2424"/>
  <c r="J2423"/>
  <c r="I2423"/>
  <c r="J2422"/>
  <c r="I2422"/>
  <c r="J2421"/>
  <c r="I2421"/>
  <c r="J2420"/>
  <c r="I2420"/>
  <c r="J2419"/>
  <c r="I2419"/>
  <c r="J2418"/>
  <c r="I2418"/>
  <c r="J2417"/>
  <c r="I2417"/>
  <c r="J2416"/>
  <c r="I2416"/>
  <c r="J2415"/>
  <c r="I2415"/>
  <c r="J2414"/>
  <c r="I2414"/>
  <c r="J2413"/>
  <c r="I2413"/>
  <c r="J2412"/>
  <c r="I2412"/>
  <c r="J2411"/>
  <c r="I2411"/>
  <c r="J2410"/>
  <c r="I2410"/>
  <c r="J2409"/>
  <c r="I2409"/>
  <c r="J2408"/>
  <c r="I2408"/>
  <c r="H2407"/>
  <c r="G2407"/>
  <c r="F2407"/>
  <c r="J2404"/>
  <c r="J2401"/>
  <c r="J2400"/>
  <c r="J2399"/>
  <c r="J2398"/>
  <c r="J2397"/>
  <c r="J2396"/>
  <c r="J2395"/>
  <c r="J2394"/>
  <c r="J2393"/>
  <c r="J2392"/>
  <c r="J2391"/>
  <c r="J2390"/>
  <c r="J2389"/>
  <c r="J2388"/>
  <c r="J2387"/>
  <c r="J2386"/>
  <c r="J2385"/>
  <c r="J2382"/>
  <c r="J2381"/>
  <c r="J2380"/>
  <c r="J2379"/>
  <c r="J2378"/>
  <c r="J2377"/>
  <c r="J2376"/>
  <c r="J2375"/>
  <c r="J2374"/>
  <c r="H2373"/>
  <c r="J2373" s="1"/>
  <c r="G2373"/>
  <c r="F2373"/>
  <c r="J2371"/>
  <c r="I2371"/>
  <c r="J2370"/>
  <c r="I2370"/>
  <c r="J2369"/>
  <c r="I2369"/>
  <c r="J2368"/>
  <c r="I2368"/>
  <c r="J2367"/>
  <c r="I2367"/>
  <c r="J2366"/>
  <c r="I2366"/>
  <c r="J2365"/>
  <c r="I2365"/>
  <c r="J2364"/>
  <c r="I2364"/>
  <c r="J2363"/>
  <c r="I2363"/>
  <c r="J2362"/>
  <c r="I2362"/>
  <c r="J2361"/>
  <c r="I2361"/>
  <c r="J2360"/>
  <c r="I2360"/>
  <c r="J2359"/>
  <c r="I2359"/>
  <c r="J2358"/>
  <c r="I2358"/>
  <c r="J2357"/>
  <c r="I2357"/>
  <c r="J2356"/>
  <c r="I2356"/>
  <c r="J2355"/>
  <c r="I2355"/>
  <c r="J2354"/>
  <c r="I2354"/>
  <c r="J2353"/>
  <c r="I2353"/>
  <c r="J2352"/>
  <c r="I2352"/>
  <c r="J2351"/>
  <c r="I2351"/>
  <c r="J2350"/>
  <c r="I2350"/>
  <c r="J2349"/>
  <c r="I2349"/>
  <c r="J2348"/>
  <c r="I2348"/>
  <c r="J2347"/>
  <c r="I2347"/>
  <c r="J2346"/>
  <c r="I2346"/>
  <c r="J2345"/>
  <c r="I2345"/>
  <c r="J2344"/>
  <c r="I2344"/>
  <c r="J2343"/>
  <c r="I2343"/>
  <c r="J2342"/>
  <c r="I2342"/>
  <c r="J2341"/>
  <c r="I2341"/>
  <c r="J2340"/>
  <c r="I2340"/>
  <c r="J2339"/>
  <c r="I2339"/>
  <c r="H2338"/>
  <c r="I2338" s="1"/>
  <c r="G2338"/>
  <c r="F2338"/>
  <c r="J2336"/>
  <c r="I2336"/>
  <c r="J2335"/>
  <c r="I2335"/>
  <c r="J2334"/>
  <c r="I2334"/>
  <c r="J2333"/>
  <c r="I2333"/>
  <c r="J2332"/>
  <c r="I2332"/>
  <c r="J2331"/>
  <c r="I2331"/>
  <c r="J2330"/>
  <c r="I2330"/>
  <c r="J2329"/>
  <c r="I2329"/>
  <c r="J2328"/>
  <c r="I2328"/>
  <c r="J2327"/>
  <c r="I2327"/>
  <c r="J2326"/>
  <c r="I2326"/>
  <c r="J2325"/>
  <c r="I2325"/>
  <c r="J2324"/>
  <c r="I2324"/>
  <c r="J2323"/>
  <c r="I2323"/>
  <c r="J2322"/>
  <c r="I2322"/>
  <c r="J2321"/>
  <c r="I2321"/>
  <c r="J2320"/>
  <c r="I2320"/>
  <c r="J2319"/>
  <c r="I2319"/>
  <c r="J2318"/>
  <c r="I2318"/>
  <c r="J2317"/>
  <c r="I2317"/>
  <c r="J2316"/>
  <c r="I2316"/>
  <c r="J2315"/>
  <c r="I2315"/>
  <c r="J2314"/>
  <c r="I2314"/>
  <c r="J2313"/>
  <c r="I2313"/>
  <c r="J2312"/>
  <c r="I2312"/>
  <c r="J2311"/>
  <c r="I2311"/>
  <c r="J2310"/>
  <c r="I2310"/>
  <c r="J2309"/>
  <c r="I2309"/>
  <c r="J2308"/>
  <c r="I2308"/>
  <c r="J2307"/>
  <c r="I2307"/>
  <c r="J2306"/>
  <c r="I2306"/>
  <c r="J2305"/>
  <c r="I2305"/>
  <c r="J2304"/>
  <c r="I2304"/>
  <c r="H2303"/>
  <c r="G2303"/>
  <c r="F2303"/>
  <c r="J2302"/>
  <c r="I2302"/>
  <c r="J2301"/>
  <c r="I2301"/>
  <c r="J2300"/>
  <c r="I2300"/>
  <c r="J2299"/>
  <c r="I2299"/>
  <c r="J2298"/>
  <c r="I2298"/>
  <c r="J2297"/>
  <c r="I2297"/>
  <c r="J2296"/>
  <c r="I2296"/>
  <c r="J2295"/>
  <c r="I2295"/>
  <c r="J2294"/>
  <c r="I2294"/>
  <c r="J2293"/>
  <c r="I2293"/>
  <c r="J2292"/>
  <c r="I2292"/>
  <c r="J2291"/>
  <c r="I2291"/>
  <c r="J2290"/>
  <c r="I2290"/>
  <c r="J2289"/>
  <c r="I2289"/>
  <c r="J2288"/>
  <c r="I2288"/>
  <c r="J2287"/>
  <c r="I2287"/>
  <c r="J2286"/>
  <c r="I2286"/>
  <c r="J2285"/>
  <c r="I2285"/>
  <c r="J2284"/>
  <c r="I2284"/>
  <c r="J2283"/>
  <c r="I2283"/>
  <c r="J2282"/>
  <c r="I2282"/>
  <c r="J2281"/>
  <c r="I2281"/>
  <c r="J2280"/>
  <c r="I2280"/>
  <c r="J2279"/>
  <c r="I2279"/>
  <c r="J2278"/>
  <c r="I2278"/>
  <c r="J2277"/>
  <c r="I2277"/>
  <c r="J2276"/>
  <c r="I2276"/>
  <c r="J2275"/>
  <c r="I2275"/>
  <c r="J2274"/>
  <c r="I2274"/>
  <c r="J2273"/>
  <c r="I2273"/>
  <c r="J2272"/>
  <c r="I2272"/>
  <c r="J2271"/>
  <c r="I2271"/>
  <c r="J2270"/>
  <c r="I2270"/>
  <c r="H2269"/>
  <c r="I2269" s="1"/>
  <c r="G2269"/>
  <c r="F2269"/>
  <c r="J2267"/>
  <c r="I2267"/>
  <c r="J2266"/>
  <c r="I2266"/>
  <c r="J2265"/>
  <c r="I2265"/>
  <c r="J2264"/>
  <c r="I2264"/>
  <c r="J2263"/>
  <c r="I2263"/>
  <c r="J2262"/>
  <c r="I2262"/>
  <c r="J2261"/>
  <c r="I2261"/>
  <c r="J2260"/>
  <c r="I2260"/>
  <c r="J2259"/>
  <c r="I2259"/>
  <c r="J2258"/>
  <c r="I2258"/>
  <c r="J2257"/>
  <c r="I2257"/>
  <c r="J2256"/>
  <c r="I2256"/>
  <c r="J2255"/>
  <c r="I2255"/>
  <c r="J2254"/>
  <c r="I2254"/>
  <c r="J2253"/>
  <c r="I2253"/>
  <c r="J2252"/>
  <c r="I2252"/>
  <c r="J2251"/>
  <c r="I2251"/>
  <c r="J2250"/>
  <c r="I2250"/>
  <c r="J2249"/>
  <c r="I2249"/>
  <c r="J2248"/>
  <c r="I2248"/>
  <c r="J2247"/>
  <c r="I2247"/>
  <c r="J2246"/>
  <c r="I2246"/>
  <c r="J2245"/>
  <c r="I2245"/>
  <c r="J2244"/>
  <c r="I2244"/>
  <c r="J2243"/>
  <c r="I2243"/>
  <c r="J2242"/>
  <c r="I2242"/>
  <c r="J2241"/>
  <c r="I2241"/>
  <c r="J2240"/>
  <c r="I2240"/>
  <c r="J2239"/>
  <c r="I2239"/>
  <c r="J2238"/>
  <c r="I2238"/>
  <c r="J2237"/>
  <c r="I2237"/>
  <c r="J2236"/>
  <c r="I2236"/>
  <c r="J2235"/>
  <c r="I2235"/>
  <c r="H2234"/>
  <c r="I2234" s="1"/>
  <c r="G2234"/>
  <c r="F2234"/>
  <c r="J2233"/>
  <c r="I2233"/>
  <c r="J2232"/>
  <c r="I2232"/>
  <c r="J2231"/>
  <c r="I2231"/>
  <c r="J2230"/>
  <c r="I2230"/>
  <c r="J2229"/>
  <c r="I2229"/>
  <c r="J2228"/>
  <c r="I2228"/>
  <c r="J2227"/>
  <c r="I2227"/>
  <c r="J2226"/>
  <c r="I2226"/>
  <c r="J2225"/>
  <c r="I2225"/>
  <c r="J2224"/>
  <c r="I2224"/>
  <c r="J2223"/>
  <c r="I2223"/>
  <c r="J2222"/>
  <c r="I2222"/>
  <c r="J2221"/>
  <c r="I2221"/>
  <c r="J2220"/>
  <c r="I2220"/>
  <c r="J2219"/>
  <c r="I2219"/>
  <c r="J2218"/>
  <c r="I2218"/>
  <c r="J2217"/>
  <c r="I2217"/>
  <c r="J2216"/>
  <c r="I2216"/>
  <c r="J2215"/>
  <c r="I2215"/>
  <c r="J2214"/>
  <c r="I2214"/>
  <c r="J2213"/>
  <c r="I2213"/>
  <c r="J2212"/>
  <c r="I2212"/>
  <c r="J2210"/>
  <c r="I2210"/>
  <c r="J2209"/>
  <c r="I2209"/>
  <c r="J2208"/>
  <c r="I2208"/>
  <c r="J2207"/>
  <c r="I2207"/>
  <c r="J2206"/>
  <c r="I2206"/>
  <c r="J2204"/>
  <c r="I2204"/>
  <c r="H2203"/>
  <c r="I2203" s="1"/>
  <c r="G2203"/>
  <c r="F2203"/>
  <c r="J2201"/>
  <c r="I2201"/>
  <c r="J2200"/>
  <c r="I2200"/>
  <c r="J2199"/>
  <c r="I2199"/>
  <c r="H2198"/>
  <c r="G2198"/>
  <c r="F2198"/>
  <c r="J2197"/>
  <c r="I2197"/>
  <c r="J2196"/>
  <c r="I2196"/>
  <c r="J2195"/>
  <c r="I2195"/>
  <c r="J2194"/>
  <c r="I2194"/>
  <c r="J2193"/>
  <c r="I2193"/>
  <c r="J2192"/>
  <c r="I2192"/>
  <c r="J2191"/>
  <c r="I2191"/>
  <c r="J2190"/>
  <c r="I2190"/>
  <c r="J2189"/>
  <c r="I2189"/>
  <c r="J2188"/>
  <c r="I2188"/>
  <c r="J2187"/>
  <c r="I2187"/>
  <c r="J2186"/>
  <c r="I2186"/>
  <c r="J2185"/>
  <c r="I2185"/>
  <c r="J2184"/>
  <c r="I2184"/>
  <c r="J2183"/>
  <c r="I2183"/>
  <c r="J2182"/>
  <c r="I2182"/>
  <c r="J2181"/>
  <c r="I2181"/>
  <c r="J2180"/>
  <c r="I2180"/>
  <c r="J2179"/>
  <c r="I2179"/>
  <c r="J2178"/>
  <c r="I2178"/>
  <c r="J2177"/>
  <c r="I2177"/>
  <c r="J2176"/>
  <c r="I2176"/>
  <c r="J2175"/>
  <c r="I2175"/>
  <c r="J2174"/>
  <c r="I2174"/>
  <c r="J2173"/>
  <c r="I2173"/>
  <c r="J2172"/>
  <c r="I2172"/>
  <c r="J2171"/>
  <c r="I2171"/>
  <c r="J2170"/>
  <c r="I2170"/>
  <c r="J2169"/>
  <c r="I2169"/>
  <c r="J2168"/>
  <c r="I2168"/>
  <c r="J2167"/>
  <c r="I2167"/>
  <c r="J2166"/>
  <c r="I2166"/>
  <c r="J2165"/>
  <c r="I2165"/>
  <c r="H2164"/>
  <c r="J2164" s="1"/>
  <c r="G2164"/>
  <c r="F2164"/>
  <c r="I2164" s="1"/>
  <c r="J2163"/>
  <c r="I2163"/>
  <c r="J2162"/>
  <c r="I2162"/>
  <c r="J2161"/>
  <c r="I2161"/>
  <c r="J2160"/>
  <c r="I2160"/>
  <c r="J2159"/>
  <c r="I2159"/>
  <c r="J2158"/>
  <c r="I2158"/>
  <c r="J2157"/>
  <c r="I2157"/>
  <c r="J2156"/>
  <c r="I2156"/>
  <c r="J2155"/>
  <c r="I2155"/>
  <c r="J2154"/>
  <c r="I2154"/>
  <c r="J2153"/>
  <c r="I2153"/>
  <c r="J2152"/>
  <c r="I2152"/>
  <c r="J2151"/>
  <c r="I2151"/>
  <c r="J2150"/>
  <c r="I2150"/>
  <c r="J2149"/>
  <c r="I2149"/>
  <c r="J2148"/>
  <c r="I2148"/>
  <c r="J2147"/>
  <c r="I2147"/>
  <c r="J2146"/>
  <c r="I2146"/>
  <c r="J2145"/>
  <c r="I2145"/>
  <c r="J2144"/>
  <c r="I2144"/>
  <c r="J2143"/>
  <c r="I2143"/>
  <c r="J2142"/>
  <c r="I2142"/>
  <c r="J2141"/>
  <c r="I2141"/>
  <c r="J2140"/>
  <c r="I2140"/>
  <c r="J2139"/>
  <c r="I2139"/>
  <c r="J2138"/>
  <c r="I2138"/>
  <c r="J2137"/>
  <c r="I2137"/>
  <c r="J2136"/>
  <c r="I2136"/>
  <c r="J2135"/>
  <c r="I2135"/>
  <c r="J2134"/>
  <c r="I2134"/>
  <c r="J2133"/>
  <c r="I2133"/>
  <c r="H2132"/>
  <c r="G2132"/>
  <c r="F2132"/>
  <c r="J2131"/>
  <c r="I2131"/>
  <c r="J2130"/>
  <c r="I2130"/>
  <c r="J2129"/>
  <c r="I2129"/>
  <c r="J2128"/>
  <c r="I2128"/>
  <c r="J2127"/>
  <c r="I2127"/>
  <c r="J2126"/>
  <c r="I2126"/>
  <c r="J2125"/>
  <c r="I2125"/>
  <c r="J2124"/>
  <c r="I2124"/>
  <c r="J2123"/>
  <c r="I2123"/>
  <c r="J2122"/>
  <c r="I2122"/>
  <c r="J2121"/>
  <c r="I2121"/>
  <c r="J2120"/>
  <c r="I2120"/>
  <c r="J2119"/>
  <c r="I2119"/>
  <c r="J2118"/>
  <c r="I2118"/>
  <c r="J2117"/>
  <c r="I2117"/>
  <c r="J2116"/>
  <c r="I2116"/>
  <c r="J2115"/>
  <c r="I2115"/>
  <c r="J2114"/>
  <c r="I2114"/>
  <c r="J2113"/>
  <c r="I2113"/>
  <c r="J2112"/>
  <c r="I2112"/>
  <c r="J2111"/>
  <c r="I2111"/>
  <c r="J2110"/>
  <c r="I2110"/>
  <c r="J2109"/>
  <c r="I2109"/>
  <c r="J2108"/>
  <c r="I2108"/>
  <c r="J2107"/>
  <c r="I2107"/>
  <c r="J2106"/>
  <c r="I2106"/>
  <c r="J2105"/>
  <c r="I2105"/>
  <c r="J2104"/>
  <c r="I2104"/>
  <c r="J2103"/>
  <c r="I2103"/>
  <c r="J2102"/>
  <c r="I2102"/>
  <c r="J2101"/>
  <c r="I2101"/>
  <c r="J2100"/>
  <c r="I2100"/>
  <c r="J2099"/>
  <c r="I2099"/>
  <c r="J2098"/>
  <c r="I2098"/>
  <c r="J2097"/>
  <c r="I2097"/>
  <c r="J2096"/>
  <c r="I2096"/>
  <c r="J2095"/>
  <c r="I2095"/>
  <c r="J2094"/>
  <c r="I2094"/>
  <c r="J2093"/>
  <c r="I2093"/>
  <c r="J2092"/>
  <c r="I2092"/>
  <c r="J2091"/>
  <c r="I2091"/>
  <c r="J2090"/>
  <c r="I2090"/>
  <c r="J2089"/>
  <c r="I2089"/>
  <c r="J2088"/>
  <c r="I2088"/>
  <c r="J2087"/>
  <c r="I2087"/>
  <c r="J2086"/>
  <c r="I2086"/>
  <c r="J2085"/>
  <c r="I2085"/>
  <c r="J2084"/>
  <c r="I2084"/>
  <c r="J2083"/>
  <c r="I2083"/>
  <c r="J2082"/>
  <c r="I2082"/>
  <c r="J2081"/>
  <c r="I2081"/>
  <c r="J2080"/>
  <c r="I2080"/>
  <c r="J2079"/>
  <c r="I2079"/>
  <c r="J2078"/>
  <c r="I2078"/>
  <c r="J2077"/>
  <c r="I2077"/>
  <c r="J2076"/>
  <c r="I2076"/>
  <c r="J2075"/>
  <c r="I2075"/>
  <c r="J2074"/>
  <c r="I2074"/>
  <c r="J2073"/>
  <c r="I2073"/>
  <c r="J2072"/>
  <c r="I2072"/>
  <c r="J2071"/>
  <c r="I2071"/>
  <c r="J2070"/>
  <c r="I2070"/>
  <c r="J2069"/>
  <c r="I2069"/>
  <c r="J2068"/>
  <c r="I2068"/>
  <c r="J2067"/>
  <c r="I2067"/>
  <c r="J2066"/>
  <c r="I2066"/>
  <c r="J2065"/>
  <c r="I2065"/>
  <c r="J2064"/>
  <c r="I2064"/>
  <c r="J2063"/>
  <c r="I2063"/>
  <c r="J2062"/>
  <c r="I2062"/>
  <c r="J2061"/>
  <c r="I2061"/>
  <c r="J2060"/>
  <c r="I2060"/>
  <c r="J2059"/>
  <c r="I2059"/>
  <c r="J2058"/>
  <c r="I2058"/>
  <c r="J2057"/>
  <c r="I2057"/>
  <c r="J2056"/>
  <c r="I2056"/>
  <c r="J2055"/>
  <c r="I2055"/>
  <c r="J2054"/>
  <c r="I2054"/>
  <c r="J2053"/>
  <c r="I2053"/>
  <c r="J2052"/>
  <c r="I2052"/>
  <c r="J2051"/>
  <c r="I2051"/>
  <c r="J2050"/>
  <c r="I2050"/>
  <c r="J2049"/>
  <c r="I2049"/>
  <c r="J2048"/>
  <c r="I2048"/>
  <c r="J2047"/>
  <c r="I2047"/>
  <c r="J2046"/>
  <c r="I2046"/>
  <c r="J2045"/>
  <c r="I2045"/>
  <c r="J2044"/>
  <c r="I2044"/>
  <c r="J2043"/>
  <c r="I2043"/>
  <c r="J2042"/>
  <c r="I2042"/>
  <c r="J2041"/>
  <c r="I2041"/>
  <c r="J2040"/>
  <c r="I2040"/>
  <c r="J2039"/>
  <c r="I2039"/>
  <c r="J2038"/>
  <c r="I2038"/>
  <c r="J2037"/>
  <c r="I2037"/>
  <c r="J2036"/>
  <c r="I2036"/>
  <c r="J2035"/>
  <c r="I2035"/>
  <c r="J2034"/>
  <c r="I2034"/>
  <c r="J2033"/>
  <c r="I2033"/>
  <c r="J2032"/>
  <c r="I2032"/>
  <c r="J2031"/>
  <c r="I2031"/>
  <c r="J2030"/>
  <c r="I2030"/>
  <c r="J2029"/>
  <c r="I2029"/>
  <c r="J2028"/>
  <c r="I2028"/>
  <c r="J2027"/>
  <c r="I2027"/>
  <c r="J2026"/>
  <c r="I2026"/>
  <c r="J2025"/>
  <c r="I2025"/>
  <c r="J2024"/>
  <c r="I2024"/>
  <c r="J2023"/>
  <c r="I2023"/>
  <c r="J2022"/>
  <c r="I2022"/>
  <c r="J2021"/>
  <c r="I2021"/>
  <c r="J2020"/>
  <c r="I2020"/>
  <c r="J2019"/>
  <c r="I2019"/>
  <c r="J2018"/>
  <c r="I2018"/>
  <c r="J2017"/>
  <c r="I2017"/>
  <c r="J2016"/>
  <c r="I2016"/>
  <c r="J2015"/>
  <c r="I2015"/>
  <c r="J2014"/>
  <c r="I2014"/>
  <c r="J2013"/>
  <c r="I2013"/>
  <c r="J2012"/>
  <c r="I2012"/>
  <c r="J2011"/>
  <c r="I2011"/>
  <c r="J2010"/>
  <c r="I2010"/>
  <c r="J2009"/>
  <c r="I2009"/>
  <c r="J2008"/>
  <c r="I2008"/>
  <c r="J2007"/>
  <c r="I2007"/>
  <c r="J2006"/>
  <c r="I2006"/>
  <c r="J2005"/>
  <c r="I2005"/>
  <c r="J2004"/>
  <c r="I2004"/>
  <c r="J2003"/>
  <c r="I2003"/>
  <c r="J2002"/>
  <c r="I2002"/>
  <c r="J2001"/>
  <c r="I2001"/>
  <c r="J2000"/>
  <c r="I2000"/>
  <c r="J1999"/>
  <c r="I1999"/>
  <c r="J1998"/>
  <c r="I1998"/>
  <c r="J1997"/>
  <c r="I1997"/>
  <c r="J1996"/>
  <c r="I1996"/>
  <c r="J1995"/>
  <c r="I1995"/>
  <c r="J1994"/>
  <c r="I1994"/>
  <c r="J1993"/>
  <c r="I1993"/>
  <c r="J1992"/>
  <c r="I1992"/>
  <c r="J1991"/>
  <c r="I1991"/>
  <c r="J1990"/>
  <c r="I1990"/>
  <c r="J1989"/>
  <c r="I1989"/>
  <c r="J1988"/>
  <c r="I1988"/>
  <c r="J1987"/>
  <c r="I1987"/>
  <c r="J1986"/>
  <c r="I1986"/>
  <c r="J1985"/>
  <c r="I1985"/>
  <c r="J1984"/>
  <c r="I1984"/>
  <c r="J1983"/>
  <c r="I1983"/>
  <c r="J1982"/>
  <c r="I1982"/>
  <c r="J1981"/>
  <c r="I1981"/>
  <c r="J1980"/>
  <c r="I1980"/>
  <c r="J1979"/>
  <c r="I1979"/>
  <c r="J1978"/>
  <c r="I1978"/>
  <c r="J1977"/>
  <c r="I1977"/>
  <c r="J1976"/>
  <c r="I1976"/>
  <c r="J1975"/>
  <c r="I1975"/>
  <c r="J1974"/>
  <c r="I1974"/>
  <c r="J1973"/>
  <c r="I1973"/>
  <c r="J1972"/>
  <c r="I1972"/>
  <c r="J1971"/>
  <c r="I1971"/>
  <c r="J1970"/>
  <c r="I1970"/>
  <c r="J1969"/>
  <c r="I1969"/>
  <c r="J1968"/>
  <c r="I1968"/>
  <c r="J1967"/>
  <c r="I1967"/>
  <c r="J1966"/>
  <c r="I1966"/>
  <c r="J1965"/>
  <c r="I1965"/>
  <c r="J1964"/>
  <c r="I1964"/>
  <c r="J1963"/>
  <c r="I1963"/>
  <c r="J1962"/>
  <c r="I1962"/>
  <c r="J1961"/>
  <c r="I1961"/>
  <c r="J1960"/>
  <c r="I1960"/>
  <c r="J1959"/>
  <c r="I1959"/>
  <c r="J1958"/>
  <c r="I1958"/>
  <c r="J1957"/>
  <c r="I1957"/>
  <c r="J1956"/>
  <c r="I1956"/>
  <c r="J1955"/>
  <c r="I1955"/>
  <c r="J1954"/>
  <c r="I1954"/>
  <c r="J1953"/>
  <c r="I1953"/>
  <c r="J1952"/>
  <c r="I1952"/>
  <c r="J1951"/>
  <c r="I1951"/>
  <c r="J1950"/>
  <c r="I1950"/>
  <c r="J1949"/>
  <c r="I1949"/>
  <c r="J1948"/>
  <c r="I1948"/>
  <c r="J1947"/>
  <c r="I1947"/>
  <c r="J1946"/>
  <c r="I1946"/>
  <c r="J1945"/>
  <c r="I1945"/>
  <c r="J1944"/>
  <c r="I1944"/>
  <c r="J1943"/>
  <c r="I1943"/>
  <c r="J1942"/>
  <c r="I1942"/>
  <c r="J1941"/>
  <c r="I1941"/>
  <c r="J1940"/>
  <c r="I1940"/>
  <c r="J1939"/>
  <c r="I1939"/>
  <c r="J1938"/>
  <c r="I1938"/>
  <c r="J1937"/>
  <c r="I1937"/>
  <c r="J1936"/>
  <c r="I1936"/>
  <c r="J1935"/>
  <c r="I1935"/>
  <c r="J1934"/>
  <c r="I1934"/>
  <c r="J1933"/>
  <c r="I1933"/>
  <c r="J1932"/>
  <c r="I1932"/>
  <c r="J1931"/>
  <c r="I1931"/>
  <c r="J1930"/>
  <c r="I1930"/>
  <c r="J1929"/>
  <c r="I1929"/>
  <c r="J1928"/>
  <c r="I1928"/>
  <c r="J1927"/>
  <c r="I1927"/>
  <c r="J1926"/>
  <c r="I1926"/>
  <c r="J1925"/>
  <c r="I1925"/>
  <c r="J1924"/>
  <c r="I1924"/>
  <c r="J1923"/>
  <c r="I1923"/>
  <c r="J1922"/>
  <c r="I1922"/>
  <c r="J1921"/>
  <c r="I1921"/>
  <c r="J1920"/>
  <c r="I1920"/>
  <c r="J1919"/>
  <c r="I1919"/>
  <c r="J1918"/>
  <c r="I1918"/>
  <c r="J1917"/>
  <c r="I1917"/>
  <c r="J1916"/>
  <c r="I1916"/>
  <c r="J1915"/>
  <c r="I1915"/>
  <c r="J1914"/>
  <c r="I1914"/>
  <c r="J1913"/>
  <c r="I1913"/>
  <c r="J1912"/>
  <c r="I1912"/>
  <c r="J1911"/>
  <c r="I1911"/>
  <c r="J1910"/>
  <c r="I1910"/>
  <c r="J1909"/>
  <c r="I1909"/>
  <c r="J1908"/>
  <c r="I1908"/>
  <c r="J1907"/>
  <c r="I1907"/>
  <c r="J1906"/>
  <c r="I1906"/>
  <c r="J1905"/>
  <c r="I1905"/>
  <c r="J1904"/>
  <c r="I1904"/>
  <c r="J1903"/>
  <c r="I1903"/>
  <c r="J1902"/>
  <c r="I1902"/>
  <c r="J1901"/>
  <c r="I1901"/>
  <c r="J1900"/>
  <c r="I1900"/>
  <c r="J1899"/>
  <c r="I1899"/>
  <c r="J1898"/>
  <c r="I1898"/>
  <c r="J1897"/>
  <c r="I1897"/>
  <c r="J1896"/>
  <c r="I1896"/>
  <c r="J1895"/>
  <c r="I1895"/>
  <c r="J1894"/>
  <c r="I1894"/>
  <c r="J1893"/>
  <c r="I1893"/>
  <c r="J1892"/>
  <c r="I1892"/>
  <c r="J1891"/>
  <c r="I1891"/>
  <c r="J1890"/>
  <c r="I1890"/>
  <c r="J1889"/>
  <c r="I1889"/>
  <c r="J1888"/>
  <c r="I1888"/>
  <c r="J1887"/>
  <c r="I1887"/>
  <c r="J1886"/>
  <c r="I1886"/>
  <c r="J1885"/>
  <c r="I1885"/>
  <c r="J1884"/>
  <c r="I1884"/>
  <c r="J1883"/>
  <c r="I1883"/>
  <c r="J1882"/>
  <c r="I1882"/>
  <c r="J1881"/>
  <c r="I1881"/>
  <c r="J1880"/>
  <c r="I1880"/>
  <c r="J1879"/>
  <c r="I1879"/>
  <c r="J1878"/>
  <c r="I1878"/>
  <c r="J1877"/>
  <c r="I1877"/>
  <c r="J1876"/>
  <c r="I1876"/>
  <c r="J1875"/>
  <c r="I1875"/>
  <c r="J1874"/>
  <c r="I1874"/>
  <c r="J1873"/>
  <c r="I1873"/>
  <c r="J1872"/>
  <c r="I1872"/>
  <c r="J1871"/>
  <c r="I1871"/>
  <c r="J1870"/>
  <c r="I1870"/>
  <c r="J1869"/>
  <c r="I1869"/>
  <c r="J1868"/>
  <c r="I1868"/>
  <c r="J1867"/>
  <c r="I1867"/>
  <c r="J1866"/>
  <c r="I1866"/>
  <c r="J1865"/>
  <c r="I1865"/>
  <c r="J1864"/>
  <c r="I1864"/>
  <c r="J1863"/>
  <c r="I1863"/>
  <c r="J1862"/>
  <c r="I1862"/>
  <c r="J1861"/>
  <c r="I1861"/>
  <c r="J1860"/>
  <c r="I1860"/>
  <c r="J1859"/>
  <c r="I1859"/>
  <c r="J1858"/>
  <c r="I1858"/>
  <c r="J1857"/>
  <c r="I1857"/>
  <c r="J1856"/>
  <c r="I1856"/>
  <c r="J1855"/>
  <c r="I1855"/>
  <c r="J1854"/>
  <c r="I1854"/>
  <c r="J1853"/>
  <c r="I1853"/>
  <c r="J1852"/>
  <c r="I1852"/>
  <c r="J1851"/>
  <c r="I1851"/>
  <c r="J1850"/>
  <c r="I1850"/>
  <c r="J1849"/>
  <c r="I1849"/>
  <c r="J1848"/>
  <c r="I1848"/>
  <c r="J1847"/>
  <c r="I1847"/>
  <c r="J1846"/>
  <c r="I1846"/>
  <c r="J1845"/>
  <c r="I1845"/>
  <c r="J1844"/>
  <c r="I1844"/>
  <c r="J1843"/>
  <c r="I1843"/>
  <c r="J1842"/>
  <c r="I1842"/>
  <c r="J1841"/>
  <c r="I1841"/>
  <c r="J1840"/>
  <c r="I1840"/>
  <c r="J1839"/>
  <c r="I1839"/>
  <c r="J1838"/>
  <c r="I1838"/>
  <c r="J1837"/>
  <c r="I1837"/>
  <c r="H1836"/>
  <c r="I1836" s="1"/>
  <c r="G1836"/>
  <c r="F1836"/>
  <c r="J1835"/>
  <c r="I1835"/>
  <c r="J1834"/>
  <c r="I1834"/>
  <c r="J1833"/>
  <c r="I1833"/>
  <c r="H1832"/>
  <c r="I1832" s="1"/>
  <c r="G1832"/>
  <c r="F1832"/>
  <c r="J1830"/>
  <c r="I1830"/>
  <c r="J1829"/>
  <c r="I1829"/>
  <c r="J1828"/>
  <c r="I1828"/>
  <c r="J1827"/>
  <c r="I1827"/>
  <c r="J1826"/>
  <c r="I1826"/>
  <c r="J1825"/>
  <c r="I1825"/>
  <c r="J1824"/>
  <c r="I1824"/>
  <c r="J1823"/>
  <c r="I1823"/>
  <c r="J1822"/>
  <c r="I1822"/>
  <c r="J1821"/>
  <c r="I1821"/>
  <c r="J1820"/>
  <c r="I1820"/>
  <c r="J1819"/>
  <c r="I1819"/>
  <c r="J1818"/>
  <c r="I1818"/>
  <c r="J1817"/>
  <c r="I1817"/>
  <c r="J1816"/>
  <c r="I1816"/>
  <c r="J1815"/>
  <c r="I1815"/>
  <c r="J1814"/>
  <c r="I1814"/>
  <c r="J1813"/>
  <c r="I1813"/>
  <c r="J1812"/>
  <c r="I1812"/>
  <c r="J1811"/>
  <c r="I1811"/>
  <c r="J1810"/>
  <c r="I1810"/>
  <c r="J1809"/>
  <c r="I1809"/>
  <c r="J1808"/>
  <c r="I1808"/>
  <c r="J1807"/>
  <c r="I1807"/>
  <c r="J1806"/>
  <c r="I1806"/>
  <c r="J1805"/>
  <c r="I1805"/>
  <c r="J1804"/>
  <c r="I1804"/>
  <c r="J1803"/>
  <c r="I1803"/>
  <c r="J1802"/>
  <c r="I1802"/>
  <c r="J1801"/>
  <c r="I1801"/>
  <c r="J1800"/>
  <c r="I1800"/>
  <c r="J1799"/>
  <c r="I1799"/>
  <c r="J1798"/>
  <c r="I1798"/>
  <c r="H1797"/>
  <c r="J1797" s="1"/>
  <c r="G1797"/>
  <c r="F1797"/>
  <c r="J1796"/>
  <c r="I1796"/>
  <c r="J1795"/>
  <c r="I1795"/>
  <c r="J1794"/>
  <c r="I1794"/>
  <c r="J1793"/>
  <c r="I1793"/>
  <c r="H1792"/>
  <c r="G1792"/>
  <c r="F1792"/>
  <c r="J1791"/>
  <c r="I1791"/>
  <c r="J1790"/>
  <c r="I1790"/>
  <c r="J1789"/>
  <c r="I1789"/>
  <c r="J1788"/>
  <c r="I1788"/>
  <c r="H1787"/>
  <c r="I1787" s="1"/>
  <c r="G1787"/>
  <c r="F1787"/>
  <c r="J1786"/>
  <c r="I1786"/>
  <c r="J1785"/>
  <c r="I1785"/>
  <c r="J1784"/>
  <c r="I1784"/>
  <c r="J1783"/>
  <c r="I1783"/>
  <c r="H1782"/>
  <c r="G1782"/>
  <c r="F1782"/>
  <c r="I1782" s="1"/>
  <c r="J1781"/>
  <c r="I1781"/>
  <c r="J1780"/>
  <c r="I1780"/>
  <c r="J1779"/>
  <c r="I1779"/>
  <c r="J1778"/>
  <c r="I1778"/>
  <c r="H1777"/>
  <c r="G1777"/>
  <c r="F1777"/>
  <c r="J1775"/>
  <c r="I1775"/>
  <c r="J1774"/>
  <c r="I1774"/>
  <c r="J1773"/>
  <c r="I1773"/>
  <c r="J1772"/>
  <c r="I1772"/>
  <c r="J1771"/>
  <c r="I1771"/>
  <c r="J1770"/>
  <c r="I1770"/>
  <c r="J1769"/>
  <c r="I1769"/>
  <c r="J1768"/>
  <c r="I1768"/>
  <c r="J1767"/>
  <c r="I1767"/>
  <c r="J1766"/>
  <c r="I1766"/>
  <c r="J1765"/>
  <c r="I1765"/>
  <c r="J1764"/>
  <c r="I1764"/>
  <c r="J1763"/>
  <c r="I1763"/>
  <c r="J1762"/>
  <c r="I1762"/>
  <c r="J1761"/>
  <c r="I1761"/>
  <c r="J1760"/>
  <c r="I1760"/>
  <c r="J1759"/>
  <c r="I1759"/>
  <c r="J1758"/>
  <c r="I1758"/>
  <c r="J1757"/>
  <c r="I1757"/>
  <c r="J1756"/>
  <c r="I1756"/>
  <c r="J1755"/>
  <c r="I1755"/>
  <c r="J1754"/>
  <c r="I1754"/>
  <c r="J1753"/>
  <c r="I1753"/>
  <c r="J1752"/>
  <c r="I1752"/>
  <c r="J1751"/>
  <c r="I1751"/>
  <c r="J1750"/>
  <c r="I1750"/>
  <c r="J1749"/>
  <c r="I1749"/>
  <c r="J1748"/>
  <c r="I1748"/>
  <c r="J1747"/>
  <c r="I1747"/>
  <c r="J1746"/>
  <c r="I1746"/>
  <c r="J1745"/>
  <c r="I1745"/>
  <c r="J1744"/>
  <c r="I1744"/>
  <c r="J1743"/>
  <c r="I1743"/>
  <c r="H1742"/>
  <c r="G1742"/>
  <c r="F1742"/>
  <c r="J1741"/>
  <c r="I1741"/>
  <c r="J1740"/>
  <c r="I1740"/>
  <c r="J1739"/>
  <c r="I1739"/>
  <c r="J1738"/>
  <c r="I1738"/>
  <c r="J1737"/>
  <c r="I1737"/>
  <c r="J1736"/>
  <c r="I1736"/>
  <c r="J1735"/>
  <c r="I1735"/>
  <c r="J1734"/>
  <c r="I1734"/>
  <c r="J1733"/>
  <c r="I1733"/>
  <c r="J1732"/>
  <c r="I1732"/>
  <c r="J1731"/>
  <c r="I1731"/>
  <c r="J1730"/>
  <c r="I1730"/>
  <c r="J1729"/>
  <c r="I1729"/>
  <c r="J1728"/>
  <c r="I1728"/>
  <c r="J1727"/>
  <c r="I1727"/>
  <c r="J1726"/>
  <c r="I1726"/>
  <c r="J1725"/>
  <c r="I1725"/>
  <c r="J1724"/>
  <c r="I1724"/>
  <c r="J1723"/>
  <c r="I1723"/>
  <c r="J1722"/>
  <c r="I1722"/>
  <c r="J1721"/>
  <c r="I1721"/>
  <c r="J1720"/>
  <c r="I1720"/>
  <c r="J1719"/>
  <c r="I1719"/>
  <c r="J1718"/>
  <c r="I1718"/>
  <c r="J1717"/>
  <c r="I1717"/>
  <c r="J1716"/>
  <c r="I1716"/>
  <c r="J1715"/>
  <c r="I1715"/>
  <c r="J1714"/>
  <c r="I1714"/>
  <c r="J1713"/>
  <c r="I1713"/>
  <c r="J1712"/>
  <c r="I1712"/>
  <c r="J1711"/>
  <c r="I1711"/>
  <c r="J1710"/>
  <c r="I1710"/>
  <c r="J1709"/>
  <c r="I1709"/>
  <c r="H1708"/>
  <c r="I1708" s="1"/>
  <c r="G1708"/>
  <c r="F1708"/>
  <c r="J1707"/>
  <c r="I1707"/>
  <c r="J1706"/>
  <c r="I1706"/>
  <c r="J1705"/>
  <c r="I1705"/>
  <c r="J1704"/>
  <c r="I1704"/>
  <c r="J1703"/>
  <c r="I1703"/>
  <c r="J1702"/>
  <c r="I1702"/>
  <c r="J1701"/>
  <c r="I1701"/>
  <c r="J1700"/>
  <c r="I1700"/>
  <c r="J1699"/>
  <c r="I1699"/>
  <c r="J1698"/>
  <c r="I1698"/>
  <c r="J1697"/>
  <c r="I1697"/>
  <c r="J1696"/>
  <c r="I1696"/>
  <c r="J1695"/>
  <c r="I1695"/>
  <c r="J1694"/>
  <c r="I1694"/>
  <c r="J1693"/>
  <c r="I1693"/>
  <c r="J1692"/>
  <c r="I1692"/>
  <c r="J1691"/>
  <c r="I1691"/>
  <c r="J1690"/>
  <c r="I1690"/>
  <c r="J1689"/>
  <c r="I1689"/>
  <c r="J1688"/>
  <c r="I1688"/>
  <c r="J1687"/>
  <c r="I1687"/>
  <c r="J1686"/>
  <c r="I1686"/>
  <c r="J1685"/>
  <c r="I1685"/>
  <c r="J1684"/>
  <c r="I1684"/>
  <c r="J1683"/>
  <c r="I1683"/>
  <c r="J1682"/>
  <c r="I1682"/>
  <c r="J1681"/>
  <c r="I1681"/>
  <c r="J1680"/>
  <c r="I1680"/>
  <c r="J1679"/>
  <c r="I1679"/>
  <c r="J1678"/>
  <c r="I1678"/>
  <c r="J1677"/>
  <c r="I1677"/>
  <c r="J1676"/>
  <c r="I1676"/>
  <c r="J1675"/>
  <c r="I1675"/>
  <c r="H1674"/>
  <c r="G1674"/>
  <c r="F1674"/>
  <c r="J1673"/>
  <c r="I1673"/>
  <c r="J1672"/>
  <c r="I1672"/>
  <c r="J1671"/>
  <c r="I1671"/>
  <c r="J1670"/>
  <c r="I1670"/>
  <c r="J1669"/>
  <c r="I1669"/>
  <c r="J1668"/>
  <c r="I1668"/>
  <c r="J1667"/>
  <c r="I1667"/>
  <c r="J1666"/>
  <c r="I1666"/>
  <c r="J1665"/>
  <c r="I1665"/>
  <c r="J1664"/>
  <c r="I1664"/>
  <c r="J1663"/>
  <c r="I1663"/>
  <c r="J1662"/>
  <c r="I1662"/>
  <c r="J1661"/>
  <c r="I1661"/>
  <c r="J1660"/>
  <c r="I1660"/>
  <c r="J1659"/>
  <c r="I1659"/>
  <c r="J1658"/>
  <c r="I1658"/>
  <c r="J1657"/>
  <c r="I1657"/>
  <c r="J1656"/>
  <c r="I1656"/>
  <c r="J1655"/>
  <c r="I1655"/>
  <c r="J1654"/>
  <c r="I1654"/>
  <c r="J1653"/>
  <c r="I1653"/>
  <c r="J1652"/>
  <c r="I1652"/>
  <c r="J1651"/>
  <c r="I1651"/>
  <c r="J1650"/>
  <c r="I1650"/>
  <c r="J1649"/>
  <c r="I1649"/>
  <c r="J1648"/>
  <c r="I1648"/>
  <c r="J1647"/>
  <c r="I1647"/>
  <c r="J1646"/>
  <c r="I1646"/>
  <c r="J1645"/>
  <c r="I1645"/>
  <c r="J1644"/>
  <c r="I1644"/>
  <c r="J1643"/>
  <c r="I1643"/>
  <c r="J1642"/>
  <c r="I1642"/>
  <c r="J1641"/>
  <c r="I1641"/>
  <c r="H1640"/>
  <c r="G1640"/>
  <c r="F1640"/>
  <c r="J1638"/>
  <c r="I1638"/>
  <c r="J1637"/>
  <c r="I1637"/>
  <c r="J1636"/>
  <c r="I1636"/>
  <c r="J1635"/>
  <c r="I1635"/>
  <c r="J1634"/>
  <c r="I1634"/>
  <c r="J1633"/>
  <c r="I1633"/>
  <c r="J1632"/>
  <c r="I1632"/>
  <c r="J1631"/>
  <c r="I1631"/>
  <c r="J1630"/>
  <c r="I1630"/>
  <c r="J1629"/>
  <c r="I1629"/>
  <c r="J1628"/>
  <c r="I1628"/>
  <c r="J1627"/>
  <c r="I1627"/>
  <c r="J1626"/>
  <c r="I1626"/>
  <c r="J1625"/>
  <c r="I1625"/>
  <c r="J1624"/>
  <c r="I1624"/>
  <c r="J1623"/>
  <c r="I1623"/>
  <c r="J1622"/>
  <c r="I1622"/>
  <c r="J1621"/>
  <c r="I1621"/>
  <c r="J1620"/>
  <c r="I1620"/>
  <c r="J1619"/>
  <c r="I1619"/>
  <c r="J1618"/>
  <c r="I1618"/>
  <c r="J1617"/>
  <c r="I1617"/>
  <c r="J1616"/>
  <c r="I1616"/>
  <c r="J1615"/>
  <c r="I1615"/>
  <c r="J1614"/>
  <c r="I1614"/>
  <c r="J1613"/>
  <c r="I1613"/>
  <c r="J1612"/>
  <c r="I1612"/>
  <c r="J1611"/>
  <c r="I1611"/>
  <c r="J1610"/>
  <c r="I1610"/>
  <c r="J1609"/>
  <c r="I1609"/>
  <c r="J1608"/>
  <c r="I1608"/>
  <c r="J1607"/>
  <c r="I1607"/>
  <c r="J1606"/>
  <c r="I1606"/>
  <c r="H1605"/>
  <c r="G1605"/>
  <c r="F1605"/>
  <c r="H1601"/>
  <c r="J1601" s="1"/>
  <c r="G1601"/>
  <c r="F1601"/>
  <c r="H1596"/>
  <c r="I1596" s="1"/>
  <c r="G1596"/>
  <c r="F1596"/>
  <c r="J1593"/>
  <c r="H1593"/>
  <c r="G1593"/>
  <c r="F1593"/>
  <c r="H1590"/>
  <c r="J1590" s="1"/>
  <c r="G1590"/>
  <c r="F1590"/>
  <c r="H1588"/>
  <c r="G1588"/>
  <c r="F1588"/>
  <c r="J1586"/>
  <c r="I1586"/>
  <c r="H1585"/>
  <c r="I1585" s="1"/>
  <c r="G1585"/>
  <c r="J1585" s="1"/>
  <c r="F1585"/>
  <c r="J1584"/>
  <c r="I1584"/>
  <c r="H1583"/>
  <c r="I1583" s="1"/>
  <c r="G1583"/>
  <c r="F1583"/>
  <c r="J1582"/>
  <c r="I1582"/>
  <c r="H1581"/>
  <c r="I1581" s="1"/>
  <c r="G1581"/>
  <c r="F1581"/>
  <c r="J1579"/>
  <c r="I1579"/>
  <c r="J1578"/>
  <c r="I1578"/>
  <c r="J1577"/>
  <c r="I1577"/>
  <c r="J1576"/>
  <c r="I1576"/>
  <c r="J1575"/>
  <c r="I1575"/>
  <c r="J1574"/>
  <c r="I1574"/>
  <c r="J1573"/>
  <c r="I1573"/>
  <c r="J1572"/>
  <c r="I1572"/>
  <c r="J1571"/>
  <c r="I1571"/>
  <c r="J1570"/>
  <c r="I1570"/>
  <c r="J1569"/>
  <c r="I1569"/>
  <c r="J1568"/>
  <c r="I1568"/>
  <c r="J1567"/>
  <c r="I1567"/>
  <c r="J1566"/>
  <c r="I1566"/>
  <c r="J1565"/>
  <c r="I1565"/>
  <c r="J1564"/>
  <c r="I1564"/>
  <c r="J1563"/>
  <c r="I1563"/>
  <c r="J1562"/>
  <c r="I1562"/>
  <c r="J1561"/>
  <c r="I1561"/>
  <c r="J1560"/>
  <c r="I1560"/>
  <c r="J1559"/>
  <c r="I1559"/>
  <c r="J1558"/>
  <c r="I1558"/>
  <c r="J1557"/>
  <c r="I1557"/>
  <c r="J1556"/>
  <c r="I1556"/>
  <c r="J1555"/>
  <c r="I1555"/>
  <c r="J1554"/>
  <c r="I1554"/>
  <c r="J1553"/>
  <c r="I1553"/>
  <c r="J1552"/>
  <c r="I1552"/>
  <c r="J1551"/>
  <c r="I1551"/>
  <c r="J1550"/>
  <c r="I1550"/>
  <c r="J1549"/>
  <c r="I1549"/>
  <c r="J1548"/>
  <c r="I1548"/>
  <c r="J1547"/>
  <c r="I1547"/>
  <c r="J1546"/>
  <c r="I1546"/>
  <c r="J1545"/>
  <c r="I1545"/>
  <c r="J1544"/>
  <c r="I1544"/>
  <c r="J1543"/>
  <c r="I1543"/>
  <c r="J1542"/>
  <c r="I1542"/>
  <c r="J1541"/>
  <c r="I1541"/>
  <c r="J1540"/>
  <c r="I1540"/>
  <c r="J1539"/>
  <c r="I1539"/>
  <c r="J1538"/>
  <c r="I1538"/>
  <c r="J1537"/>
  <c r="I1537"/>
  <c r="J1536"/>
  <c r="I1536"/>
  <c r="J1535"/>
  <c r="I1535"/>
  <c r="J1534"/>
  <c r="I1534"/>
  <c r="J1533"/>
  <c r="I1533"/>
  <c r="J1532"/>
  <c r="I1532"/>
  <c r="J1531"/>
  <c r="I1531"/>
  <c r="J1530"/>
  <c r="I1530"/>
  <c r="J1529"/>
  <c r="I1529"/>
  <c r="J1528"/>
  <c r="I1528"/>
  <c r="J1527"/>
  <c r="I1527"/>
  <c r="J1526"/>
  <c r="I1526"/>
  <c r="J1525"/>
  <c r="I1525"/>
  <c r="J1524"/>
  <c r="I1524"/>
  <c r="J1523"/>
  <c r="I1523"/>
  <c r="J1522"/>
  <c r="I1522"/>
  <c r="J1521"/>
  <c r="I1521"/>
  <c r="J1520"/>
  <c r="I1520"/>
  <c r="J1519"/>
  <c r="I1519"/>
  <c r="J1518"/>
  <c r="I1518"/>
  <c r="J1517"/>
  <c r="I1517"/>
  <c r="J1516"/>
  <c r="I1516"/>
  <c r="J1515"/>
  <c r="I1515"/>
  <c r="J1514"/>
  <c r="I1514"/>
  <c r="J1513"/>
  <c r="I1513"/>
  <c r="J1512"/>
  <c r="I1512"/>
  <c r="J1511"/>
  <c r="I1511"/>
  <c r="J1510"/>
  <c r="I1510"/>
  <c r="J1509"/>
  <c r="I1509"/>
  <c r="H1508"/>
  <c r="J1508" s="1"/>
  <c r="G1508"/>
  <c r="F1508"/>
  <c r="J1507"/>
  <c r="I1507"/>
  <c r="H1506"/>
  <c r="I1506" s="1"/>
  <c r="G1506"/>
  <c r="F1506"/>
  <c r="J1505"/>
  <c r="I1505"/>
  <c r="J1503"/>
  <c r="I1503"/>
  <c r="J1502"/>
  <c r="I1502"/>
  <c r="J1501"/>
  <c r="I1501"/>
  <c r="J1500"/>
  <c r="I1500"/>
  <c r="J1499"/>
  <c r="I1499"/>
  <c r="J1498"/>
  <c r="I1498"/>
  <c r="J1497"/>
  <c r="I1497"/>
  <c r="H1495"/>
  <c r="G1495"/>
  <c r="F1495"/>
  <c r="J1492"/>
  <c r="I1492"/>
  <c r="J1491"/>
  <c r="I1491"/>
  <c r="J1490"/>
  <c r="I1490"/>
  <c r="J1489"/>
  <c r="I1489"/>
  <c r="J1488"/>
  <c r="I1488"/>
  <c r="J1487"/>
  <c r="I1487"/>
  <c r="J1486"/>
  <c r="I1486"/>
  <c r="H1484"/>
  <c r="I1484" s="1"/>
  <c r="G1484"/>
  <c r="F1484"/>
  <c r="J1482"/>
  <c r="I1482"/>
  <c r="H1481"/>
  <c r="I1481" s="1"/>
  <c r="G1481"/>
  <c r="G1480" s="1"/>
  <c r="F1481"/>
  <c r="J1476"/>
  <c r="I1476"/>
  <c r="J1475"/>
  <c r="I1475"/>
  <c r="J1474"/>
  <c r="I1474"/>
  <c r="J1472"/>
  <c r="I1472"/>
  <c r="J1469"/>
  <c r="I1469"/>
  <c r="J1467"/>
  <c r="I1467"/>
  <c r="H1462"/>
  <c r="I1462" s="1"/>
  <c r="G1462"/>
  <c r="F1462"/>
  <c r="H1457"/>
  <c r="I1457" s="1"/>
  <c r="G1457"/>
  <c r="F1457"/>
  <c r="J1456"/>
  <c r="I1456"/>
  <c r="J1455"/>
  <c r="I1455"/>
  <c r="J1454"/>
  <c r="I1454"/>
  <c r="J1453"/>
  <c r="H1453"/>
  <c r="G1453"/>
  <c r="F1453"/>
  <c r="H1449"/>
  <c r="J1449" s="1"/>
  <c r="G1449"/>
  <c r="F1449"/>
  <c r="J1447"/>
  <c r="I1447"/>
  <c r="J1446"/>
  <c r="I1446"/>
  <c r="J1445"/>
  <c r="I1445"/>
  <c r="J1444"/>
  <c r="I1444"/>
  <c r="J1443"/>
  <c r="I1443"/>
  <c r="J1442"/>
  <c r="I1442"/>
  <c r="J1441"/>
  <c r="H1441"/>
  <c r="I1441" s="1"/>
  <c r="G1441"/>
  <c r="F1441"/>
  <c r="J1439"/>
  <c r="I1439"/>
  <c r="H1438"/>
  <c r="G1438"/>
  <c r="F1438"/>
  <c r="J1437"/>
  <c r="I1437"/>
  <c r="H1436"/>
  <c r="I1436" s="1"/>
  <c r="G1436"/>
  <c r="F1436"/>
  <c r="H1433"/>
  <c r="G1433"/>
  <c r="F1433"/>
  <c r="H1430"/>
  <c r="J1430" s="1"/>
  <c r="G1430"/>
  <c r="F1430"/>
  <c r="H1426"/>
  <c r="J1426" s="1"/>
  <c r="G1426"/>
  <c r="F1426"/>
  <c r="J1425"/>
  <c r="H1423"/>
  <c r="J1423" s="1"/>
  <c r="G1423"/>
  <c r="F1423"/>
  <c r="J1422"/>
  <c r="H1420"/>
  <c r="J1420" s="1"/>
  <c r="G1420"/>
  <c r="F1420"/>
  <c r="I1419"/>
  <c r="J1417"/>
  <c r="H1416"/>
  <c r="G1416"/>
  <c r="F1416"/>
  <c r="J1415"/>
  <c r="I1415"/>
  <c r="H1414"/>
  <c r="G1414"/>
  <c r="F1414"/>
  <c r="J1413"/>
  <c r="I1413"/>
  <c r="H1412"/>
  <c r="I1412" s="1"/>
  <c r="G1412"/>
  <c r="F1412"/>
  <c r="J1411"/>
  <c r="I1411"/>
  <c r="H1410"/>
  <c r="G1410"/>
  <c r="F1410"/>
  <c r="J1409"/>
  <c r="I1409"/>
  <c r="H1408"/>
  <c r="I1408" s="1"/>
  <c r="G1408"/>
  <c r="F1408"/>
  <c r="J1405"/>
  <c r="I1405"/>
  <c r="J1404"/>
  <c r="I1404"/>
  <c r="J1402"/>
  <c r="I1402"/>
  <c r="J1401"/>
  <c r="I1401"/>
  <c r="J1400"/>
  <c r="I1400"/>
  <c r="J1399"/>
  <c r="I1399"/>
  <c r="J1398"/>
  <c r="I1398"/>
  <c r="J1396"/>
  <c r="I1396"/>
  <c r="H1395"/>
  <c r="G1395"/>
  <c r="F1395"/>
  <c r="J1394"/>
  <c r="I1394"/>
  <c r="J1393"/>
  <c r="I1393"/>
  <c r="H1389"/>
  <c r="I1389" s="1"/>
  <c r="G1389"/>
  <c r="F1389"/>
  <c r="J1386"/>
  <c r="I1386"/>
  <c r="H1385"/>
  <c r="G1385"/>
  <c r="F1385"/>
  <c r="J1384"/>
  <c r="I1384"/>
  <c r="J1383"/>
  <c r="I1383"/>
  <c r="J1382"/>
  <c r="I1382"/>
  <c r="J1381"/>
  <c r="I1381"/>
  <c r="J1380"/>
  <c r="I1380"/>
  <c r="J1379"/>
  <c r="I1379"/>
  <c r="J1378"/>
  <c r="I1378"/>
  <c r="J1377"/>
  <c r="I1377"/>
  <c r="J1376"/>
  <c r="I1376"/>
  <c r="J1375"/>
  <c r="I1375"/>
  <c r="J1374"/>
  <c r="I1374"/>
  <c r="J1373"/>
  <c r="I1373"/>
  <c r="J1372"/>
  <c r="I1372"/>
  <c r="J1371"/>
  <c r="I1371"/>
  <c r="J1370"/>
  <c r="I1370"/>
  <c r="J1369"/>
  <c r="I1369"/>
  <c r="J1368"/>
  <c r="I1368"/>
  <c r="J1367"/>
  <c r="I1367"/>
  <c r="J1366"/>
  <c r="I1366"/>
  <c r="J1365"/>
  <c r="I1365"/>
  <c r="J1364"/>
  <c r="I1364"/>
  <c r="J1363"/>
  <c r="I1363"/>
  <c r="J1362"/>
  <c r="I1362"/>
  <c r="J1361"/>
  <c r="I1361"/>
  <c r="J1360"/>
  <c r="I1360"/>
  <c r="J1359"/>
  <c r="I1359"/>
  <c r="J1358"/>
  <c r="I1358"/>
  <c r="J1357"/>
  <c r="I1357"/>
  <c r="J1356"/>
  <c r="I1356"/>
  <c r="J1355"/>
  <c r="I1355"/>
  <c r="J1354"/>
  <c r="I1354"/>
  <c r="J1353"/>
  <c r="I1353"/>
  <c r="J1352"/>
  <c r="I1352"/>
  <c r="J1351"/>
  <c r="I1351"/>
  <c r="J1350"/>
  <c r="I1350"/>
  <c r="J1349"/>
  <c r="I1349"/>
  <c r="J1348"/>
  <c r="I1348"/>
  <c r="J1347"/>
  <c r="I1347"/>
  <c r="J1346"/>
  <c r="I1346"/>
  <c r="J1344"/>
  <c r="I1344"/>
  <c r="J1343"/>
  <c r="I1343"/>
  <c r="J1342"/>
  <c r="I1342"/>
  <c r="H1341"/>
  <c r="G1341"/>
  <c r="F1341"/>
  <c r="H1338"/>
  <c r="J1338" s="1"/>
  <c r="G1338"/>
  <c r="F1338"/>
  <c r="J1337"/>
  <c r="I1337"/>
  <c r="J1336"/>
  <c r="I1336"/>
  <c r="J1335"/>
  <c r="I1335"/>
  <c r="J1334"/>
  <c r="I1334"/>
  <c r="J1333"/>
  <c r="I1333"/>
  <c r="J1332"/>
  <c r="I1332"/>
  <c r="J1331"/>
  <c r="I1331"/>
  <c r="J1330"/>
  <c r="I1330"/>
  <c r="J1329"/>
  <c r="I1329"/>
  <c r="J1328"/>
  <c r="I1328"/>
  <c r="J1327"/>
  <c r="I1327"/>
  <c r="J1326"/>
  <c r="I1326"/>
  <c r="J1325"/>
  <c r="I1325"/>
  <c r="J1324"/>
  <c r="I1324"/>
  <c r="J1323"/>
  <c r="I1323"/>
  <c r="J1322"/>
  <c r="I1322"/>
  <c r="J1321"/>
  <c r="I1321"/>
  <c r="J1320"/>
  <c r="I1320"/>
  <c r="J1319"/>
  <c r="I1319"/>
  <c r="J1318"/>
  <c r="I1318"/>
  <c r="J1317"/>
  <c r="I1317"/>
  <c r="J1316"/>
  <c r="I1316"/>
  <c r="J1315"/>
  <c r="I1315"/>
  <c r="J1314"/>
  <c r="I1314"/>
  <c r="J1313"/>
  <c r="I1313"/>
  <c r="J1312"/>
  <c r="I1312"/>
  <c r="J1311"/>
  <c r="I1311"/>
  <c r="J1310"/>
  <c r="I1310"/>
  <c r="H1309"/>
  <c r="G1309"/>
  <c r="F1309"/>
  <c r="J1308"/>
  <c r="I1308"/>
  <c r="J1307"/>
  <c r="I1307"/>
  <c r="J1306"/>
  <c r="I1306"/>
  <c r="J1305"/>
  <c r="I1305"/>
  <c r="J1304"/>
  <c r="I1304"/>
  <c r="J1303"/>
  <c r="I1303"/>
  <c r="J1302"/>
  <c r="I1302"/>
  <c r="J1301"/>
  <c r="I1301"/>
  <c r="J1300"/>
  <c r="I1300"/>
  <c r="J1299"/>
  <c r="I1299"/>
  <c r="J1298"/>
  <c r="I1298"/>
  <c r="J1297"/>
  <c r="I1297"/>
  <c r="J1296"/>
  <c r="I1296"/>
  <c r="J1295"/>
  <c r="I1295"/>
  <c r="J1294"/>
  <c r="I1294"/>
  <c r="J1293"/>
  <c r="I1293"/>
  <c r="J1292"/>
  <c r="I1292"/>
  <c r="J1291"/>
  <c r="I1291"/>
  <c r="J1290"/>
  <c r="I1290"/>
  <c r="J1289"/>
  <c r="I1289"/>
  <c r="J1288"/>
  <c r="I1288"/>
  <c r="J1287"/>
  <c r="I1287"/>
  <c r="J1286"/>
  <c r="I1286"/>
  <c r="J1285"/>
  <c r="I1285"/>
  <c r="J1284"/>
  <c r="I1284"/>
  <c r="J1283"/>
  <c r="I1283"/>
  <c r="J1282"/>
  <c r="I1282"/>
  <c r="J1281"/>
  <c r="I1281"/>
  <c r="J1280"/>
  <c r="I1280"/>
  <c r="J1279"/>
  <c r="I1279"/>
  <c r="J1278"/>
  <c r="I1278"/>
  <c r="J1277"/>
  <c r="I1277"/>
  <c r="J1276"/>
  <c r="I1276"/>
  <c r="J1275"/>
  <c r="I1275"/>
  <c r="J1274"/>
  <c r="I1274"/>
  <c r="J1273"/>
  <c r="I1273"/>
  <c r="J1272"/>
  <c r="I1272"/>
  <c r="J1271"/>
  <c r="I1271"/>
  <c r="J1270"/>
  <c r="I1270"/>
  <c r="J1269"/>
  <c r="I1269"/>
  <c r="J1268"/>
  <c r="I1268"/>
  <c r="J1267"/>
  <c r="I1267"/>
  <c r="J1266"/>
  <c r="I1266"/>
  <c r="J1265"/>
  <c r="I1265"/>
  <c r="J1264"/>
  <c r="I1264"/>
  <c r="J1263"/>
  <c r="I1263"/>
  <c r="J1262"/>
  <c r="I1262"/>
  <c r="J1261"/>
  <c r="I1261"/>
  <c r="J1260"/>
  <c r="I1260"/>
  <c r="J1259"/>
  <c r="I1259"/>
  <c r="J1258"/>
  <c r="I1258"/>
  <c r="H1257"/>
  <c r="G1257"/>
  <c r="F1257"/>
  <c r="J1256"/>
  <c r="J1255"/>
  <c r="H1254"/>
  <c r="J1254" s="1"/>
  <c r="G1254"/>
  <c r="F1254"/>
  <c r="J1253"/>
  <c r="I1253"/>
  <c r="J1252"/>
  <c r="I1252"/>
  <c r="J1251"/>
  <c r="I1251"/>
  <c r="J1250"/>
  <c r="I1250"/>
  <c r="J1249"/>
  <c r="I1249"/>
  <c r="J1248"/>
  <c r="I1248"/>
  <c r="J1247"/>
  <c r="I1247"/>
  <c r="J1246"/>
  <c r="I1246"/>
  <c r="J1245"/>
  <c r="I1245"/>
  <c r="J1244"/>
  <c r="I1244"/>
  <c r="J1243"/>
  <c r="I1243"/>
  <c r="J1242"/>
  <c r="I1242"/>
  <c r="J1241"/>
  <c r="I1241"/>
  <c r="J1240"/>
  <c r="I1240"/>
  <c r="J1239"/>
  <c r="I1239"/>
  <c r="J1238"/>
  <c r="I1238"/>
  <c r="J1237"/>
  <c r="I1237"/>
  <c r="J1236"/>
  <c r="I1236"/>
  <c r="J1235"/>
  <c r="I1235"/>
  <c r="J1234"/>
  <c r="I1234"/>
  <c r="J1233"/>
  <c r="I1233"/>
  <c r="J1232"/>
  <c r="I1232"/>
  <c r="J1231"/>
  <c r="I1231"/>
  <c r="J1230"/>
  <c r="I1230"/>
  <c r="J1229"/>
  <c r="I1229"/>
  <c r="J1228"/>
  <c r="I1228"/>
  <c r="J1227"/>
  <c r="I1227"/>
  <c r="J1226"/>
  <c r="I1226"/>
  <c r="J1225"/>
  <c r="I1225"/>
  <c r="J1224"/>
  <c r="I1224"/>
  <c r="J1223"/>
  <c r="I1223"/>
  <c r="J1222"/>
  <c r="I1222"/>
  <c r="J1221"/>
  <c r="I1221"/>
  <c r="J1220"/>
  <c r="I1220"/>
  <c r="J1219"/>
  <c r="I1219"/>
  <c r="J1218"/>
  <c r="I1218"/>
  <c r="J1217"/>
  <c r="I1217"/>
  <c r="J1216"/>
  <c r="I1216"/>
  <c r="J1215"/>
  <c r="I1215"/>
  <c r="J1214"/>
  <c r="I1214"/>
  <c r="J1213"/>
  <c r="I1213"/>
  <c r="J1212"/>
  <c r="I1212"/>
  <c r="J1211"/>
  <c r="I1211"/>
  <c r="J1210"/>
  <c r="I1210"/>
  <c r="J1209"/>
  <c r="I1209"/>
  <c r="J1208"/>
  <c r="I1208"/>
  <c r="J1207"/>
  <c r="I1207"/>
  <c r="J1206"/>
  <c r="I1206"/>
  <c r="J1205"/>
  <c r="I1205"/>
  <c r="J1204"/>
  <c r="I1204"/>
  <c r="J1203"/>
  <c r="I1203"/>
  <c r="J1202"/>
  <c r="I1202"/>
  <c r="J1201"/>
  <c r="I1201"/>
  <c r="J1200"/>
  <c r="I1200"/>
  <c r="J1199"/>
  <c r="I1199"/>
  <c r="J1198"/>
  <c r="I1198"/>
  <c r="J1197"/>
  <c r="I1197"/>
  <c r="J1196"/>
  <c r="I1196"/>
  <c r="J1195"/>
  <c r="I1195"/>
  <c r="J1194"/>
  <c r="I1194"/>
  <c r="J1193"/>
  <c r="I1193"/>
  <c r="J1192"/>
  <c r="I1192"/>
  <c r="J1191"/>
  <c r="I1191"/>
  <c r="J1190"/>
  <c r="I1190"/>
  <c r="J1189"/>
  <c r="I1189"/>
  <c r="J1188"/>
  <c r="I1188"/>
  <c r="J1187"/>
  <c r="I1187"/>
  <c r="J1186"/>
  <c r="I1186"/>
  <c r="J1185"/>
  <c r="I1185"/>
  <c r="J1184"/>
  <c r="I1184"/>
  <c r="J1183"/>
  <c r="I1183"/>
  <c r="J1182"/>
  <c r="I1182"/>
  <c r="J1181"/>
  <c r="I1181"/>
  <c r="J1180"/>
  <c r="I1180"/>
  <c r="J1179"/>
  <c r="I1179"/>
  <c r="J1178"/>
  <c r="I1178"/>
  <c r="J1177"/>
  <c r="I1177"/>
  <c r="J1176"/>
  <c r="I1176"/>
  <c r="J1175"/>
  <c r="I1175"/>
  <c r="J1174"/>
  <c r="I1174"/>
  <c r="J1173"/>
  <c r="I1173"/>
  <c r="J1172"/>
  <c r="I1172"/>
  <c r="J1171"/>
  <c r="I1171"/>
  <c r="J1170"/>
  <c r="I1170"/>
  <c r="J1169"/>
  <c r="I1169"/>
  <c r="J1168"/>
  <c r="I1168"/>
  <c r="J1167"/>
  <c r="I1167"/>
  <c r="J1166"/>
  <c r="I1166"/>
  <c r="J1165"/>
  <c r="I1165"/>
  <c r="J1164"/>
  <c r="I1164"/>
  <c r="J1163"/>
  <c r="I1163"/>
  <c r="J1162"/>
  <c r="I1162"/>
  <c r="J1161"/>
  <c r="I1161"/>
  <c r="J1160"/>
  <c r="I1160"/>
  <c r="J1159"/>
  <c r="I1159"/>
  <c r="J1158"/>
  <c r="I1158"/>
  <c r="J1157"/>
  <c r="I1157"/>
  <c r="J1156"/>
  <c r="I1156"/>
  <c r="J1155"/>
  <c r="I1155"/>
  <c r="J1154"/>
  <c r="I1154"/>
  <c r="J1153"/>
  <c r="I1153"/>
  <c r="J1152"/>
  <c r="I1152"/>
  <c r="J1151"/>
  <c r="I1151"/>
  <c r="J1150"/>
  <c r="I1150"/>
  <c r="J1149"/>
  <c r="I1149"/>
  <c r="J1148"/>
  <c r="I1148"/>
  <c r="J1147"/>
  <c r="I1147"/>
  <c r="J1146"/>
  <c r="I1146"/>
  <c r="J1145"/>
  <c r="I1145"/>
  <c r="J1144"/>
  <c r="I1144"/>
  <c r="J1143"/>
  <c r="I1143"/>
  <c r="J1142"/>
  <c r="I1142"/>
  <c r="J1141"/>
  <c r="I1141"/>
  <c r="J1140"/>
  <c r="I1140"/>
  <c r="J1139"/>
  <c r="I1139"/>
  <c r="J1138"/>
  <c r="I1138"/>
  <c r="J1137"/>
  <c r="I1137"/>
  <c r="J1136"/>
  <c r="I1136"/>
  <c r="J1135"/>
  <c r="I1135"/>
  <c r="J1134"/>
  <c r="I1134"/>
  <c r="J1133"/>
  <c r="I1133"/>
  <c r="J1132"/>
  <c r="I1132"/>
  <c r="J1131"/>
  <c r="I1131"/>
  <c r="J1130"/>
  <c r="I1130"/>
  <c r="J1129"/>
  <c r="I1129"/>
  <c r="J1128"/>
  <c r="I1128"/>
  <c r="J1127"/>
  <c r="I1127"/>
  <c r="J1126"/>
  <c r="I1126"/>
  <c r="J1125"/>
  <c r="I1125"/>
  <c r="J1124"/>
  <c r="I1124"/>
  <c r="J1123"/>
  <c r="I1123"/>
  <c r="J1122"/>
  <c r="I1122"/>
  <c r="J1121"/>
  <c r="I1121"/>
  <c r="J1120"/>
  <c r="I1120"/>
  <c r="J1119"/>
  <c r="I1119"/>
  <c r="J1118"/>
  <c r="I1118"/>
  <c r="J1117"/>
  <c r="I1117"/>
  <c r="J1116"/>
  <c r="I1116"/>
  <c r="J1115"/>
  <c r="I1115"/>
  <c r="J1114"/>
  <c r="I1114"/>
  <c r="J1113"/>
  <c r="I1113"/>
  <c r="J1112"/>
  <c r="I1112"/>
  <c r="J1111"/>
  <c r="I1111"/>
  <c r="J1110"/>
  <c r="I1110"/>
  <c r="J1109"/>
  <c r="I1109"/>
  <c r="J1108"/>
  <c r="I1108"/>
  <c r="J1107"/>
  <c r="I1107"/>
  <c r="J1106"/>
  <c r="I1106"/>
  <c r="J1105"/>
  <c r="I1105"/>
  <c r="J1104"/>
  <c r="I1104"/>
  <c r="J1103"/>
  <c r="I1103"/>
  <c r="J1102"/>
  <c r="I1102"/>
  <c r="J1101"/>
  <c r="I1101"/>
  <c r="J1100"/>
  <c r="I1100"/>
  <c r="J1099"/>
  <c r="I1099"/>
  <c r="J1098"/>
  <c r="I1098"/>
  <c r="J1097"/>
  <c r="I1097"/>
  <c r="J1096"/>
  <c r="I1096"/>
  <c r="J1095"/>
  <c r="I1095"/>
  <c r="J1094"/>
  <c r="I1094"/>
  <c r="J1093"/>
  <c r="I1093"/>
  <c r="J1092"/>
  <c r="I1092"/>
  <c r="J1091"/>
  <c r="I1091"/>
  <c r="J1090"/>
  <c r="I1090"/>
  <c r="J1089"/>
  <c r="I1089"/>
  <c r="J1088"/>
  <c r="I1088"/>
  <c r="J1087"/>
  <c r="I1087"/>
  <c r="J1086"/>
  <c r="I1086"/>
  <c r="J1085"/>
  <c r="I1085"/>
  <c r="J1084"/>
  <c r="I1084"/>
  <c r="J1083"/>
  <c r="I1083"/>
  <c r="J1082"/>
  <c r="I1082"/>
  <c r="J1081"/>
  <c r="I1081"/>
  <c r="J1080"/>
  <c r="I1080"/>
  <c r="J1079"/>
  <c r="I1079"/>
  <c r="J1078"/>
  <c r="I1078"/>
  <c r="J1077"/>
  <c r="I1077"/>
  <c r="J1076"/>
  <c r="I1076"/>
  <c r="J1075"/>
  <c r="I1075"/>
  <c r="J1074"/>
  <c r="I1074"/>
  <c r="J1073"/>
  <c r="I1073"/>
  <c r="J1072"/>
  <c r="I1072"/>
  <c r="J1071"/>
  <c r="I1071"/>
  <c r="J1070"/>
  <c r="I1070"/>
  <c r="J1069"/>
  <c r="I1069"/>
  <c r="J1068"/>
  <c r="I1068"/>
  <c r="J1067"/>
  <c r="I1067"/>
  <c r="J1066"/>
  <c r="I1066"/>
  <c r="J1065"/>
  <c r="I1065"/>
  <c r="J1064"/>
  <c r="I1064"/>
  <c r="J1063"/>
  <c r="I1063"/>
  <c r="J1062"/>
  <c r="I1062"/>
  <c r="J1061"/>
  <c r="I1061"/>
  <c r="J1060"/>
  <c r="I1060"/>
  <c r="J1059"/>
  <c r="I1059"/>
  <c r="J1058"/>
  <c r="I1058"/>
  <c r="J1057"/>
  <c r="I1057"/>
  <c r="J1056"/>
  <c r="I1056"/>
  <c r="J1055"/>
  <c r="I1055"/>
  <c r="J1054"/>
  <c r="I1054"/>
  <c r="J1053"/>
  <c r="I1053"/>
  <c r="J1052"/>
  <c r="I1052"/>
  <c r="J1051"/>
  <c r="I1051"/>
  <c r="J1050"/>
  <c r="I1050"/>
  <c r="J1049"/>
  <c r="I1049"/>
  <c r="J1048"/>
  <c r="I1048"/>
  <c r="J1047"/>
  <c r="I1047"/>
  <c r="J1046"/>
  <c r="I1046"/>
  <c r="J1045"/>
  <c r="I1045"/>
  <c r="J1044"/>
  <c r="I1044"/>
  <c r="J1043"/>
  <c r="I1043"/>
  <c r="J1042"/>
  <c r="I1042"/>
  <c r="J1041"/>
  <c r="I1041"/>
  <c r="J1040"/>
  <c r="I1040"/>
  <c r="J1039"/>
  <c r="I1039"/>
  <c r="J1038"/>
  <c r="I1038"/>
  <c r="J1037"/>
  <c r="I1037"/>
  <c r="J1036"/>
  <c r="I1036"/>
  <c r="J1035"/>
  <c r="I1035"/>
  <c r="J1034"/>
  <c r="I1034"/>
  <c r="J1033"/>
  <c r="I1033"/>
  <c r="J1032"/>
  <c r="I1032"/>
  <c r="J1031"/>
  <c r="I1031"/>
  <c r="J1030"/>
  <c r="I1030"/>
  <c r="J1029"/>
  <c r="I1029"/>
  <c r="J1028"/>
  <c r="I1028"/>
  <c r="J1027"/>
  <c r="I1027"/>
  <c r="J1026"/>
  <c r="I1026"/>
  <c r="J1025"/>
  <c r="I1025"/>
  <c r="J1024"/>
  <c r="I1024"/>
  <c r="J1023"/>
  <c r="I1023"/>
  <c r="J1022"/>
  <c r="I1022"/>
  <c r="J1021"/>
  <c r="I1021"/>
  <c r="J1020"/>
  <c r="I1020"/>
  <c r="J1019"/>
  <c r="I1019"/>
  <c r="J1018"/>
  <c r="I1018"/>
  <c r="J1017"/>
  <c r="I1017"/>
  <c r="J1016"/>
  <c r="I1016"/>
  <c r="J1015"/>
  <c r="I1015"/>
  <c r="J1014"/>
  <c r="I1014"/>
  <c r="J1013"/>
  <c r="I1013"/>
  <c r="J1012"/>
  <c r="I1012"/>
  <c r="J1011"/>
  <c r="I1011"/>
  <c r="J1010"/>
  <c r="I1010"/>
  <c r="J1009"/>
  <c r="I1009"/>
  <c r="J1008"/>
  <c r="I1008"/>
  <c r="J1007"/>
  <c r="I1007"/>
  <c r="J1006"/>
  <c r="I1006"/>
  <c r="J1005"/>
  <c r="I1005"/>
  <c r="J1004"/>
  <c r="I1004"/>
  <c r="J1003"/>
  <c r="I1003"/>
  <c r="J1002"/>
  <c r="I1002"/>
  <c r="J1001"/>
  <c r="I1001"/>
  <c r="J1000"/>
  <c r="I1000"/>
  <c r="J999"/>
  <c r="I999"/>
  <c r="J998"/>
  <c r="I998"/>
  <c r="J997"/>
  <c r="I997"/>
  <c r="J996"/>
  <c r="I996"/>
  <c r="J995"/>
  <c r="I995"/>
  <c r="J994"/>
  <c r="I994"/>
  <c r="J993"/>
  <c r="I993"/>
  <c r="J992"/>
  <c r="I992"/>
  <c r="J991"/>
  <c r="I991"/>
  <c r="J990"/>
  <c r="I990"/>
  <c r="J989"/>
  <c r="I989"/>
  <c r="J988"/>
  <c r="I988"/>
  <c r="J987"/>
  <c r="I987"/>
  <c r="J986"/>
  <c r="I986"/>
  <c r="J985"/>
  <c r="I985"/>
  <c r="J984"/>
  <c r="I984"/>
  <c r="J983"/>
  <c r="I983"/>
  <c r="J982"/>
  <c r="I982"/>
  <c r="J981"/>
  <c r="I981"/>
  <c r="J980"/>
  <c r="I980"/>
  <c r="J979"/>
  <c r="I979"/>
  <c r="J978"/>
  <c r="I978"/>
  <c r="J977"/>
  <c r="I977"/>
  <c r="J976"/>
  <c r="I976"/>
  <c r="J975"/>
  <c r="I975"/>
  <c r="J974"/>
  <c r="I974"/>
  <c r="J973"/>
  <c r="I973"/>
  <c r="J972"/>
  <c r="I972"/>
  <c r="J971"/>
  <c r="I971"/>
  <c r="J970"/>
  <c r="I970"/>
  <c r="J969"/>
  <c r="I969"/>
  <c r="J968"/>
  <c r="I968"/>
  <c r="J967"/>
  <c r="I967"/>
  <c r="J966"/>
  <c r="I966"/>
  <c r="J965"/>
  <c r="I965"/>
  <c r="H964"/>
  <c r="G964"/>
  <c r="F964"/>
  <c r="J963"/>
  <c r="I963"/>
  <c r="J962"/>
  <c r="I962"/>
  <c r="J961"/>
  <c r="I961"/>
  <c r="J960"/>
  <c r="I960"/>
  <c r="J959"/>
  <c r="I959"/>
  <c r="J958"/>
  <c r="I958"/>
  <c r="J957"/>
  <c r="I957"/>
  <c r="J956"/>
  <c r="I956"/>
  <c r="J955"/>
  <c r="I955"/>
  <c r="J954"/>
  <c r="I954"/>
  <c r="J953"/>
  <c r="I953"/>
  <c r="J952"/>
  <c r="I952"/>
  <c r="J951"/>
  <c r="I951"/>
  <c r="J950"/>
  <c r="I950"/>
  <c r="J949"/>
  <c r="I949"/>
  <c r="J948"/>
  <c r="I948"/>
  <c r="J947"/>
  <c r="I947"/>
  <c r="J946"/>
  <c r="I946"/>
  <c r="J945"/>
  <c r="I945"/>
  <c r="J944"/>
  <c r="I944"/>
  <c r="J943"/>
  <c r="I943"/>
  <c r="J942"/>
  <c r="I942"/>
  <c r="J941"/>
  <c r="I941"/>
  <c r="J940"/>
  <c r="I940"/>
  <c r="J939"/>
  <c r="I939"/>
  <c r="J938"/>
  <c r="I938"/>
  <c r="J937"/>
  <c r="I937"/>
  <c r="J936"/>
  <c r="I936"/>
  <c r="J935"/>
  <c r="I935"/>
  <c r="J934"/>
  <c r="I934"/>
  <c r="J933"/>
  <c r="I933"/>
  <c r="J932"/>
  <c r="I932"/>
  <c r="H931"/>
  <c r="G931"/>
  <c r="F931"/>
  <c r="H926"/>
  <c r="J926" s="1"/>
  <c r="G926"/>
  <c r="F926"/>
  <c r="J925"/>
  <c r="H924"/>
  <c r="G924"/>
  <c r="F924"/>
  <c r="H921"/>
  <c r="G921"/>
  <c r="F921"/>
  <c r="H915"/>
  <c r="J915" s="1"/>
  <c r="G915"/>
  <c r="F915"/>
  <c r="J914"/>
  <c r="I914"/>
  <c r="J913"/>
  <c r="I913"/>
  <c r="J912"/>
  <c r="I912"/>
  <c r="J911"/>
  <c r="I911"/>
  <c r="J910"/>
  <c r="I910"/>
  <c r="J909"/>
  <c r="I909"/>
  <c r="I908"/>
  <c r="J907"/>
  <c r="I907"/>
  <c r="J906"/>
  <c r="I906"/>
  <c r="I905"/>
  <c r="J904"/>
  <c r="I904"/>
  <c r="I903"/>
  <c r="J902"/>
  <c r="I902"/>
  <c r="J901"/>
  <c r="I901"/>
  <c r="J900"/>
  <c r="I900"/>
  <c r="J899"/>
  <c r="I899"/>
  <c r="J898"/>
  <c r="I898"/>
  <c r="J897"/>
  <c r="I897"/>
  <c r="J896"/>
  <c r="I896"/>
  <c r="J895"/>
  <c r="I895"/>
  <c r="J894"/>
  <c r="I894"/>
  <c r="J893"/>
  <c r="I893"/>
  <c r="J892"/>
  <c r="I892"/>
  <c r="J891"/>
  <c r="I891"/>
  <c r="J890"/>
  <c r="I890"/>
  <c r="J889"/>
  <c r="I889"/>
  <c r="J888"/>
  <c r="I888"/>
  <c r="J887"/>
  <c r="I887"/>
  <c r="J886"/>
  <c r="I886"/>
  <c r="J885"/>
  <c r="I885"/>
  <c r="J884"/>
  <c r="I884"/>
  <c r="J883"/>
  <c r="I883"/>
  <c r="J882"/>
  <c r="I882"/>
  <c r="J881"/>
  <c r="I881"/>
  <c r="J880"/>
  <c r="I880"/>
  <c r="J879"/>
  <c r="I879"/>
  <c r="J878"/>
  <c r="I878"/>
  <c r="J877"/>
  <c r="I877"/>
  <c r="J876"/>
  <c r="I876"/>
  <c r="J875"/>
  <c r="I875"/>
  <c r="J874"/>
  <c r="I874"/>
  <c r="J873"/>
  <c r="I873"/>
  <c r="J872"/>
  <c r="I872"/>
  <c r="J871"/>
  <c r="I871"/>
  <c r="J870"/>
  <c r="I870"/>
  <c r="J869"/>
  <c r="I869"/>
  <c r="J868"/>
  <c r="I868"/>
  <c r="J867"/>
  <c r="I867"/>
  <c r="J866"/>
  <c r="I866"/>
  <c r="J865"/>
  <c r="I865"/>
  <c r="J864"/>
  <c r="I864"/>
  <c r="J863"/>
  <c r="I863"/>
  <c r="J862"/>
  <c r="I862"/>
  <c r="J861"/>
  <c r="I861"/>
  <c r="J860"/>
  <c r="I860"/>
  <c r="J859"/>
  <c r="I859"/>
  <c r="J858"/>
  <c r="I858"/>
  <c r="J857"/>
  <c r="I857"/>
  <c r="J856"/>
  <c r="I856"/>
  <c r="I855"/>
  <c r="J854"/>
  <c r="I854"/>
  <c r="J853"/>
  <c r="I853"/>
  <c r="J852"/>
  <c r="I852"/>
  <c r="J851"/>
  <c r="I851"/>
  <c r="J850"/>
  <c r="I850"/>
  <c r="J849"/>
  <c r="I849"/>
  <c r="J848"/>
  <c r="I848"/>
  <c r="J847"/>
  <c r="I847"/>
  <c r="J846"/>
  <c r="I846"/>
  <c r="J845"/>
  <c r="I845"/>
  <c r="J844"/>
  <c r="I844"/>
  <c r="J843"/>
  <c r="I843"/>
  <c r="J842"/>
  <c r="I842"/>
  <c r="J841"/>
  <c r="I841"/>
  <c r="J840"/>
  <c r="I840"/>
  <c r="J839"/>
  <c r="I839"/>
  <c r="J838"/>
  <c r="I838"/>
  <c r="J837"/>
  <c r="I837"/>
  <c r="J836"/>
  <c r="I836"/>
  <c r="J835"/>
  <c r="I835"/>
  <c r="J834"/>
  <c r="I834"/>
  <c r="J833"/>
  <c r="I833"/>
  <c r="J832"/>
  <c r="I832"/>
  <c r="J831"/>
  <c r="I831"/>
  <c r="J830"/>
  <c r="I830"/>
  <c r="J829"/>
  <c r="I829"/>
  <c r="J828"/>
  <c r="I828"/>
  <c r="J827"/>
  <c r="I827"/>
  <c r="J826"/>
  <c r="I826"/>
  <c r="J825"/>
  <c r="I825"/>
  <c r="J824"/>
  <c r="I824"/>
  <c r="J823"/>
  <c r="I823"/>
  <c r="J822"/>
  <c r="I822"/>
  <c r="J821"/>
  <c r="I821"/>
  <c r="J820"/>
  <c r="I820"/>
  <c r="J819"/>
  <c r="I819"/>
  <c r="J818"/>
  <c r="I818"/>
  <c r="J817"/>
  <c r="I817"/>
  <c r="J816"/>
  <c r="I816"/>
  <c r="J815"/>
  <c r="I815"/>
  <c r="J814"/>
  <c r="I814"/>
  <c r="J813"/>
  <c r="I813"/>
  <c r="J812"/>
  <c r="I812"/>
  <c r="J811"/>
  <c r="I811"/>
  <c r="J810"/>
  <c r="I810"/>
  <c r="J809"/>
  <c r="I809"/>
  <c r="J808"/>
  <c r="I808"/>
  <c r="J807"/>
  <c r="I807"/>
  <c r="J806"/>
  <c r="I806"/>
  <c r="J805"/>
  <c r="I805"/>
  <c r="J804"/>
  <c r="I804"/>
  <c r="J803"/>
  <c r="I803"/>
  <c r="J802"/>
  <c r="I802"/>
  <c r="J801"/>
  <c r="I801"/>
  <c r="J800"/>
  <c r="I800"/>
  <c r="J799"/>
  <c r="I799"/>
  <c r="J798"/>
  <c r="I798"/>
  <c r="J797"/>
  <c r="I797"/>
  <c r="J796"/>
  <c r="I796"/>
  <c r="J795"/>
  <c r="I795"/>
  <c r="J794"/>
  <c r="I794"/>
  <c r="J793"/>
  <c r="I793"/>
  <c r="J792"/>
  <c r="I792"/>
  <c r="J791"/>
  <c r="I791"/>
  <c r="J790"/>
  <c r="I790"/>
  <c r="J788"/>
  <c r="I788"/>
  <c r="J787"/>
  <c r="I787"/>
  <c r="H786"/>
  <c r="I786" s="1"/>
  <c r="G786"/>
  <c r="F786"/>
  <c r="J785"/>
  <c r="I785"/>
  <c r="J784"/>
  <c r="I784"/>
  <c r="J783"/>
  <c r="I783"/>
  <c r="J782"/>
  <c r="I782"/>
  <c r="J781"/>
  <c r="I781"/>
  <c r="J780"/>
  <c r="I780"/>
  <c r="J779"/>
  <c r="I779"/>
  <c r="J778"/>
  <c r="I778"/>
  <c r="J777"/>
  <c r="I777"/>
  <c r="J776"/>
  <c r="I776"/>
  <c r="J775"/>
  <c r="I775"/>
  <c r="J774"/>
  <c r="I774"/>
  <c r="J773"/>
  <c r="I773"/>
  <c r="J772"/>
  <c r="I772"/>
  <c r="J771"/>
  <c r="I771"/>
  <c r="J770"/>
  <c r="I770"/>
  <c r="J769"/>
  <c r="I769"/>
  <c r="J768"/>
  <c r="I768"/>
  <c r="J767"/>
  <c r="I767"/>
  <c r="J766"/>
  <c r="I766"/>
  <c r="J765"/>
  <c r="I765"/>
  <c r="J764"/>
  <c r="I764"/>
  <c r="J763"/>
  <c r="I763"/>
  <c r="J762"/>
  <c r="I762"/>
  <c r="H761"/>
  <c r="I761" s="1"/>
  <c r="G761"/>
  <c r="F761"/>
  <c r="J760"/>
  <c r="I760"/>
  <c r="J759"/>
  <c r="I759"/>
  <c r="J758"/>
  <c r="I758"/>
  <c r="J757"/>
  <c r="I757"/>
  <c r="J756"/>
  <c r="I756"/>
  <c r="J755"/>
  <c r="I755"/>
  <c r="J754"/>
  <c r="I754"/>
  <c r="J753"/>
  <c r="I753"/>
  <c r="H752"/>
  <c r="I752" s="1"/>
  <c r="G752"/>
  <c r="F752"/>
  <c r="J751"/>
  <c r="I751"/>
  <c r="J750"/>
  <c r="I750"/>
  <c r="J749"/>
  <c r="I749"/>
  <c r="J748"/>
  <c r="I748"/>
  <c r="J747"/>
  <c r="I747"/>
  <c r="J746"/>
  <c r="I746"/>
  <c r="J745"/>
  <c r="I745"/>
  <c r="J744"/>
  <c r="I744"/>
  <c r="J743"/>
  <c r="I743"/>
  <c r="J742"/>
  <c r="I742"/>
  <c r="J741"/>
  <c r="I741"/>
  <c r="J740"/>
  <c r="I740"/>
  <c r="H739"/>
  <c r="I739" s="1"/>
  <c r="G739"/>
  <c r="F739"/>
  <c r="H725"/>
  <c r="G725"/>
  <c r="F725"/>
  <c r="J724"/>
  <c r="I724"/>
  <c r="J723"/>
  <c r="I723"/>
  <c r="J722"/>
  <c r="I722"/>
  <c r="J721"/>
  <c r="I721"/>
  <c r="J720"/>
  <c r="I720"/>
  <c r="J719"/>
  <c r="I719"/>
  <c r="J718"/>
  <c r="I718"/>
  <c r="J717"/>
  <c r="I717"/>
  <c r="J716"/>
  <c r="I716"/>
  <c r="J715"/>
  <c r="I715"/>
  <c r="J714"/>
  <c r="I714"/>
  <c r="J713"/>
  <c r="I713"/>
  <c r="J712"/>
  <c r="I712"/>
  <c r="J711"/>
  <c r="I711"/>
  <c r="J710"/>
  <c r="I710"/>
  <c r="J709"/>
  <c r="I709"/>
  <c r="J708"/>
  <c r="I708"/>
  <c r="J707"/>
  <c r="I707"/>
  <c r="J706"/>
  <c r="I706"/>
  <c r="J705"/>
  <c r="I705"/>
  <c r="J704"/>
  <c r="I704"/>
  <c r="J703"/>
  <c r="I703"/>
  <c r="J702"/>
  <c r="I702"/>
  <c r="J701"/>
  <c r="I701"/>
  <c r="J700"/>
  <c r="I700"/>
  <c r="J699"/>
  <c r="I699"/>
  <c r="J698"/>
  <c r="I698"/>
  <c r="J697"/>
  <c r="I697"/>
  <c r="J696"/>
  <c r="I696"/>
  <c r="J695"/>
  <c r="I695"/>
  <c r="J694"/>
  <c r="I694"/>
  <c r="J693"/>
  <c r="I693"/>
  <c r="H692"/>
  <c r="G692"/>
  <c r="F692"/>
  <c r="H676"/>
  <c r="J676" s="1"/>
  <c r="G676"/>
  <c r="F676"/>
  <c r="H674"/>
  <c r="G674"/>
  <c r="F674"/>
  <c r="H672"/>
  <c r="G672"/>
  <c r="F672"/>
  <c r="H670"/>
  <c r="G670"/>
  <c r="F670"/>
  <c r="H668"/>
  <c r="G668"/>
  <c r="F668"/>
  <c r="H666"/>
  <c r="G666"/>
  <c r="F666"/>
  <c r="H664"/>
  <c r="G664"/>
  <c r="F664"/>
  <c r="H662"/>
  <c r="G662"/>
  <c r="F662"/>
  <c r="H660"/>
  <c r="G660"/>
  <c r="F660"/>
  <c r="H658"/>
  <c r="G658"/>
  <c r="F658"/>
  <c r="H656"/>
  <c r="G656"/>
  <c r="F656"/>
  <c r="H654"/>
  <c r="G654"/>
  <c r="F654"/>
  <c r="H652"/>
  <c r="G652"/>
  <c r="F652"/>
  <c r="H650"/>
  <c r="G650"/>
  <c r="F650"/>
  <c r="H648"/>
  <c r="G648"/>
  <c r="F648"/>
  <c r="H646"/>
  <c r="G646"/>
  <c r="F646"/>
  <c r="H644"/>
  <c r="G644"/>
  <c r="F644"/>
  <c r="H641"/>
  <c r="G641"/>
  <c r="F641"/>
  <c r="H638"/>
  <c r="I638" s="1"/>
  <c r="G638"/>
  <c r="F638"/>
  <c r="H634"/>
  <c r="I634" s="1"/>
  <c r="G634"/>
  <c r="F634"/>
  <c r="J633"/>
  <c r="I633"/>
  <c r="J632"/>
  <c r="I632"/>
  <c r="H631"/>
  <c r="G631"/>
  <c r="F631"/>
  <c r="J630"/>
  <c r="I630"/>
  <c r="J629"/>
  <c r="I629"/>
  <c r="J628"/>
  <c r="I628"/>
  <c r="J627"/>
  <c r="I627"/>
  <c r="J626"/>
  <c r="I626"/>
  <c r="J625"/>
  <c r="I625"/>
  <c r="J624"/>
  <c r="I624"/>
  <c r="J623"/>
  <c r="I623"/>
  <c r="J622"/>
  <c r="I622"/>
  <c r="J621"/>
  <c r="I621"/>
  <c r="J620"/>
  <c r="I620"/>
  <c r="J619"/>
  <c r="I619"/>
  <c r="J618"/>
  <c r="I618"/>
  <c r="J617"/>
  <c r="I617"/>
  <c r="J616"/>
  <c r="I616"/>
  <c r="J615"/>
  <c r="I615"/>
  <c r="J614"/>
  <c r="I614"/>
  <c r="J613"/>
  <c r="I613"/>
  <c r="J612"/>
  <c r="I612"/>
  <c r="J611"/>
  <c r="I611"/>
  <c r="J610"/>
  <c r="I610"/>
  <c r="J609"/>
  <c r="I609"/>
  <c r="J608"/>
  <c r="I608"/>
  <c r="J607"/>
  <c r="I607"/>
  <c r="J606"/>
  <c r="I606"/>
  <c r="J605"/>
  <c r="I605"/>
  <c r="J604"/>
  <c r="I604"/>
  <c r="J603"/>
  <c r="I603"/>
  <c r="J602"/>
  <c r="I602"/>
  <c r="J601"/>
  <c r="I601"/>
  <c r="J600"/>
  <c r="I600"/>
  <c r="J599"/>
  <c r="I599"/>
  <c r="J598"/>
  <c r="I598"/>
  <c r="H597"/>
  <c r="I597" s="1"/>
  <c r="G597"/>
  <c r="F597"/>
  <c r="J596"/>
  <c r="I596"/>
  <c r="J595"/>
  <c r="I595"/>
  <c r="J594"/>
  <c r="I594"/>
  <c r="J593"/>
  <c r="I593"/>
  <c r="J592"/>
  <c r="I592"/>
  <c r="J591"/>
  <c r="I591"/>
  <c r="H590"/>
  <c r="G590"/>
  <c r="F590"/>
  <c r="J589"/>
  <c r="I589"/>
  <c r="J588"/>
  <c r="I588"/>
  <c r="H587"/>
  <c r="I587" s="1"/>
  <c r="G587"/>
  <c r="F587"/>
  <c r="J586"/>
  <c r="I586"/>
  <c r="J585"/>
  <c r="I585"/>
  <c r="J584"/>
  <c r="I584"/>
  <c r="J583"/>
  <c r="I583"/>
  <c r="J582"/>
  <c r="I582"/>
  <c r="J581"/>
  <c r="I581"/>
  <c r="J580"/>
  <c r="I580"/>
  <c r="J579"/>
  <c r="I579"/>
  <c r="J578"/>
  <c r="I578"/>
  <c r="J577"/>
  <c r="I577"/>
  <c r="J576"/>
  <c r="I576"/>
  <c r="J575"/>
  <c r="I575"/>
  <c r="J574"/>
  <c r="I574"/>
  <c r="J573"/>
  <c r="I573"/>
  <c r="J572"/>
  <c r="I572"/>
  <c r="J571"/>
  <c r="I571"/>
  <c r="J570"/>
  <c r="I570"/>
  <c r="H570"/>
  <c r="G570"/>
  <c r="F570"/>
  <c r="J569"/>
  <c r="I569"/>
  <c r="J568"/>
  <c r="I568"/>
  <c r="J567"/>
  <c r="I567"/>
  <c r="J566"/>
  <c r="I566"/>
  <c r="J565"/>
  <c r="I565"/>
  <c r="J564"/>
  <c r="I564"/>
  <c r="J563"/>
  <c r="I563"/>
  <c r="J562"/>
  <c r="I562"/>
  <c r="J561"/>
  <c r="I561"/>
  <c r="J560"/>
  <c r="I560"/>
  <c r="H559"/>
  <c r="I559" s="1"/>
  <c r="G559"/>
  <c r="F559"/>
  <c r="H556"/>
  <c r="G556"/>
  <c r="F556"/>
  <c r="J554"/>
  <c r="I554"/>
  <c r="J553"/>
  <c r="I553"/>
  <c r="J552"/>
  <c r="I552"/>
  <c r="J551"/>
  <c r="I551"/>
  <c r="J550"/>
  <c r="I550"/>
  <c r="J549"/>
  <c r="I549"/>
  <c r="J548"/>
  <c r="I548"/>
  <c r="J547"/>
  <c r="I547"/>
  <c r="J546"/>
  <c r="I546"/>
  <c r="J545"/>
  <c r="I545"/>
  <c r="J544"/>
  <c r="I544"/>
  <c r="J543"/>
  <c r="I543"/>
  <c r="J542"/>
  <c r="I542"/>
  <c r="J541"/>
  <c r="I541"/>
  <c r="J540"/>
  <c r="I540"/>
  <c r="J539"/>
  <c r="I539"/>
  <c r="J538"/>
  <c r="I538"/>
  <c r="J537"/>
  <c r="I537"/>
  <c r="J536"/>
  <c r="I536"/>
  <c r="J535"/>
  <c r="I535"/>
  <c r="J534"/>
  <c r="I534"/>
  <c r="J533"/>
  <c r="I533"/>
  <c r="J532"/>
  <c r="I532"/>
  <c r="J531"/>
  <c r="I531"/>
  <c r="J530"/>
  <c r="I530"/>
  <c r="J529"/>
  <c r="I529"/>
  <c r="J528"/>
  <c r="I528"/>
  <c r="J527"/>
  <c r="I527"/>
  <c r="J526"/>
  <c r="I526"/>
  <c r="J525"/>
  <c r="I525"/>
  <c r="J524"/>
  <c r="I524"/>
  <c r="J523"/>
  <c r="I523"/>
  <c r="J522"/>
  <c r="I522"/>
  <c r="H521"/>
  <c r="I521" s="1"/>
  <c r="G521"/>
  <c r="F521"/>
  <c r="H518"/>
  <c r="G518"/>
  <c r="F518"/>
  <c r="J517"/>
  <c r="I517"/>
  <c r="J516"/>
  <c r="I516"/>
  <c r="H515"/>
  <c r="G515"/>
  <c r="F515"/>
  <c r="J514"/>
  <c r="I514"/>
  <c r="J513"/>
  <c r="I513"/>
  <c r="J512"/>
  <c r="I512"/>
  <c r="J511"/>
  <c r="I511"/>
  <c r="J510"/>
  <c r="I510"/>
  <c r="J509"/>
  <c r="I509"/>
  <c r="J508"/>
  <c r="I508"/>
  <c r="J507"/>
  <c r="I507"/>
  <c r="J506"/>
  <c r="I506"/>
  <c r="J505"/>
  <c r="I505"/>
  <c r="J504"/>
  <c r="I504"/>
  <c r="J503"/>
  <c r="I503"/>
  <c r="J502"/>
  <c r="I502"/>
  <c r="J501"/>
  <c r="I501"/>
  <c r="J500"/>
  <c r="I500"/>
  <c r="J499"/>
  <c r="I499"/>
  <c r="J498"/>
  <c r="I498"/>
  <c r="J497"/>
  <c r="I497"/>
  <c r="J496"/>
  <c r="I496"/>
  <c r="J495"/>
  <c r="I495"/>
  <c r="J494"/>
  <c r="I494"/>
  <c r="J493"/>
  <c r="I493"/>
  <c r="J492"/>
  <c r="I492"/>
  <c r="J491"/>
  <c r="I491"/>
  <c r="J490"/>
  <c r="I490"/>
  <c r="J489"/>
  <c r="I489"/>
  <c r="H488"/>
  <c r="I488" s="1"/>
  <c r="G488"/>
  <c r="F488"/>
  <c r="J487"/>
  <c r="I487"/>
  <c r="J486"/>
  <c r="I486"/>
  <c r="J485"/>
  <c r="I485"/>
  <c r="J484"/>
  <c r="I484"/>
  <c r="J483"/>
  <c r="I483"/>
  <c r="J482"/>
  <c r="I482"/>
  <c r="J481"/>
  <c r="I481"/>
  <c r="J480"/>
  <c r="I480"/>
  <c r="J479"/>
  <c r="I479"/>
  <c r="J478"/>
  <c r="I478"/>
  <c r="J477"/>
  <c r="I477"/>
  <c r="J476"/>
  <c r="I476"/>
  <c r="J475"/>
  <c r="I475"/>
  <c r="J474"/>
  <c r="I474"/>
  <c r="J473"/>
  <c r="I473"/>
  <c r="J472"/>
  <c r="I472"/>
  <c r="J471"/>
  <c r="I471"/>
  <c r="J470"/>
  <c r="I470"/>
  <c r="J469"/>
  <c r="I469"/>
  <c r="J468"/>
  <c r="I468"/>
  <c r="J467"/>
  <c r="I467"/>
  <c r="J466"/>
  <c r="I466"/>
  <c r="J465"/>
  <c r="I465"/>
  <c r="J464"/>
  <c r="I464"/>
  <c r="J463"/>
  <c r="I463"/>
  <c r="J462"/>
  <c r="I462"/>
  <c r="J461"/>
  <c r="I461"/>
  <c r="H460"/>
  <c r="I460" s="1"/>
  <c r="G460"/>
  <c r="F460"/>
  <c r="J459"/>
  <c r="I459"/>
  <c r="J458"/>
  <c r="I458"/>
  <c r="J457"/>
  <c r="I457"/>
  <c r="J456"/>
  <c r="I456"/>
  <c r="H455"/>
  <c r="J455" s="1"/>
  <c r="G455"/>
  <c r="F455"/>
  <c r="I455" s="1"/>
  <c r="H421"/>
  <c r="G421"/>
  <c r="F421"/>
  <c r="J420"/>
  <c r="I420"/>
  <c r="J419"/>
  <c r="I419"/>
  <c r="H419"/>
  <c r="G419"/>
  <c r="F419"/>
  <c r="H364"/>
  <c r="J364" s="1"/>
  <c r="G364"/>
  <c r="F364"/>
  <c r="J361"/>
  <c r="I361"/>
  <c r="J360"/>
  <c r="I360"/>
  <c r="J359"/>
  <c r="I359"/>
  <c r="J358"/>
  <c r="I358"/>
  <c r="J356"/>
  <c r="I356"/>
  <c r="J355"/>
  <c r="I355"/>
  <c r="J354"/>
  <c r="I354"/>
  <c r="J352"/>
  <c r="I352"/>
  <c r="J351"/>
  <c r="I351"/>
  <c r="J349"/>
  <c r="I349"/>
  <c r="J348"/>
  <c r="I348"/>
  <c r="J347"/>
  <c r="I347"/>
  <c r="J346"/>
  <c r="I346"/>
  <c r="J345"/>
  <c r="I345"/>
  <c r="J344"/>
  <c r="I344"/>
  <c r="I343"/>
  <c r="J342"/>
  <c r="I342"/>
  <c r="J341"/>
  <c r="I341"/>
  <c r="J340"/>
  <c r="I340"/>
  <c r="J339"/>
  <c r="I339"/>
  <c r="J338"/>
  <c r="I338"/>
  <c r="J337"/>
  <c r="I337"/>
  <c r="J336"/>
  <c r="I336"/>
  <c r="J335"/>
  <c r="I335"/>
  <c r="J334"/>
  <c r="I334"/>
  <c r="J333"/>
  <c r="I333"/>
  <c r="J332"/>
  <c r="I332"/>
  <c r="J330"/>
  <c r="I330"/>
  <c r="J329"/>
  <c r="I329"/>
  <c r="H326"/>
  <c r="I326" s="1"/>
  <c r="G326"/>
  <c r="F326"/>
  <c r="H322"/>
  <c r="G322"/>
  <c r="F322"/>
  <c r="H300"/>
  <c r="G300"/>
  <c r="F300"/>
  <c r="J299"/>
  <c r="I299"/>
  <c r="J296"/>
  <c r="I296"/>
  <c r="J295"/>
  <c r="I295"/>
  <c r="J294"/>
  <c r="I294"/>
  <c r="J292"/>
  <c r="I292"/>
  <c r="J291"/>
  <c r="I291"/>
  <c r="J290"/>
  <c r="I290"/>
  <c r="J289"/>
  <c r="I289"/>
  <c r="J288"/>
  <c r="I288"/>
  <c r="J287"/>
  <c r="I287"/>
  <c r="J286"/>
  <c r="I286"/>
  <c r="J285"/>
  <c r="I285"/>
  <c r="J284"/>
  <c r="I284"/>
  <c r="J283"/>
  <c r="I283"/>
  <c r="J282"/>
  <c r="I282"/>
  <c r="J281"/>
  <c r="I281"/>
  <c r="J280"/>
  <c r="I280"/>
  <c r="J279"/>
  <c r="I279"/>
  <c r="J278"/>
  <c r="I278"/>
  <c r="J277"/>
  <c r="I277"/>
  <c r="J276"/>
  <c r="I276"/>
  <c r="J275"/>
  <c r="I275"/>
  <c r="J274"/>
  <c r="I274"/>
  <c r="J273"/>
  <c r="I273"/>
  <c r="J272"/>
  <c r="I272"/>
  <c r="J270"/>
  <c r="I270"/>
  <c r="J269"/>
  <c r="I269"/>
  <c r="J268"/>
  <c r="I268"/>
  <c r="J267"/>
  <c r="I267"/>
  <c r="J266"/>
  <c r="I266"/>
  <c r="J265"/>
  <c r="I265"/>
  <c r="J262"/>
  <c r="I262"/>
  <c r="J261"/>
  <c r="I261"/>
  <c r="J260"/>
  <c r="I260"/>
  <c r="J259"/>
  <c r="I259"/>
  <c r="J258"/>
  <c r="I258"/>
  <c r="J256"/>
  <c r="I256"/>
  <c r="J255"/>
  <c r="I255"/>
  <c r="J253"/>
  <c r="I253"/>
  <c r="J252"/>
  <c r="I252"/>
  <c r="J251"/>
  <c r="I251"/>
  <c r="J250"/>
  <c r="I250"/>
  <c r="J249"/>
  <c r="I249"/>
  <c r="J248"/>
  <c r="I248"/>
  <c r="J247"/>
  <c r="I247"/>
  <c r="J246"/>
  <c r="I246"/>
  <c r="J245"/>
  <c r="I245"/>
  <c r="J244"/>
  <c r="I244"/>
  <c r="J243"/>
  <c r="I243"/>
  <c r="J242"/>
  <c r="I242"/>
  <c r="J241"/>
  <c r="I241"/>
  <c r="J240"/>
  <c r="I240"/>
  <c r="J239"/>
  <c r="I239"/>
  <c r="J238"/>
  <c r="I238"/>
  <c r="J237"/>
  <c r="I237"/>
  <c r="J235"/>
  <c r="I235"/>
  <c r="J234"/>
  <c r="I234"/>
  <c r="J233"/>
  <c r="I233"/>
  <c r="J228"/>
  <c r="I228"/>
  <c r="J227"/>
  <c r="I227"/>
  <c r="J226"/>
  <c r="I226"/>
  <c r="J224"/>
  <c r="I224"/>
  <c r="J223"/>
  <c r="I223"/>
  <c r="J222"/>
  <c r="I222"/>
  <c r="J219"/>
  <c r="I219"/>
  <c r="J218"/>
  <c r="I218"/>
  <c r="J217"/>
  <c r="I217"/>
  <c r="J216"/>
  <c r="I216"/>
  <c r="J215"/>
  <c r="I215"/>
  <c r="J213"/>
  <c r="I213"/>
  <c r="J212"/>
  <c r="I212"/>
  <c r="J211"/>
  <c r="I211"/>
  <c r="J210"/>
  <c r="I210"/>
  <c r="J209"/>
  <c r="I209"/>
  <c r="J208"/>
  <c r="I208"/>
  <c r="J205"/>
  <c r="I205"/>
  <c r="J204"/>
  <c r="I204"/>
  <c r="J203"/>
  <c r="I203"/>
  <c r="J202"/>
  <c r="I202"/>
  <c r="J201"/>
  <c r="I201"/>
  <c r="J200"/>
  <c r="I200"/>
  <c r="J199"/>
  <c r="I199"/>
  <c r="J198"/>
  <c r="I198"/>
  <c r="J197"/>
  <c r="I197"/>
  <c r="J194"/>
  <c r="I194"/>
  <c r="J193"/>
  <c r="I193"/>
  <c r="J192"/>
  <c r="I192"/>
  <c r="J191"/>
  <c r="I191"/>
  <c r="J187"/>
  <c r="I187"/>
  <c r="J186"/>
  <c r="I186"/>
  <c r="J185"/>
  <c r="I185"/>
  <c r="J184"/>
  <c r="I184"/>
  <c r="J183"/>
  <c r="I183"/>
  <c r="J180"/>
  <c r="I180"/>
  <c r="J179"/>
  <c r="I179"/>
  <c r="J178"/>
  <c r="I178"/>
  <c r="J177"/>
  <c r="I177"/>
  <c r="J176"/>
  <c r="I176"/>
  <c r="J175"/>
  <c r="I175"/>
  <c r="J174"/>
  <c r="I174"/>
  <c r="J173"/>
  <c r="I173"/>
  <c r="J172"/>
  <c r="I172"/>
  <c r="J171"/>
  <c r="I171"/>
  <c r="J170"/>
  <c r="I170"/>
  <c r="J169"/>
  <c r="I169"/>
  <c r="J168"/>
  <c r="I168"/>
  <c r="J166"/>
  <c r="I166"/>
  <c r="J165"/>
  <c r="I165"/>
  <c r="J164"/>
  <c r="I164"/>
  <c r="J163"/>
  <c r="I163"/>
  <c r="J161"/>
  <c r="I161"/>
  <c r="J160"/>
  <c r="I160"/>
  <c r="J157"/>
  <c r="I157"/>
  <c r="J156"/>
  <c r="I156"/>
  <c r="J155"/>
  <c r="I155"/>
  <c r="J154"/>
  <c r="I154"/>
  <c r="J151"/>
  <c r="I151"/>
  <c r="J150"/>
  <c r="I150"/>
  <c r="J149"/>
  <c r="I149"/>
  <c r="J148"/>
  <c r="I148"/>
  <c r="J147"/>
  <c r="I147"/>
  <c r="J146"/>
  <c r="I146"/>
  <c r="J145"/>
  <c r="I145"/>
  <c r="J144"/>
  <c r="I144"/>
  <c r="J142"/>
  <c r="I142"/>
  <c r="J139"/>
  <c r="I139"/>
  <c r="J138"/>
  <c r="I138"/>
  <c r="J137"/>
  <c r="I137"/>
  <c r="J135"/>
  <c r="I135"/>
  <c r="J133"/>
  <c r="I133"/>
  <c r="J132"/>
  <c r="I132"/>
  <c r="J131"/>
  <c r="I131"/>
  <c r="J129"/>
  <c r="I129"/>
  <c r="J128"/>
  <c r="I128"/>
  <c r="J127"/>
  <c r="I127"/>
  <c r="J125"/>
  <c r="I125"/>
  <c r="J124"/>
  <c r="I124"/>
  <c r="J123"/>
  <c r="I123"/>
  <c r="J122"/>
  <c r="I122"/>
  <c r="J120"/>
  <c r="I120"/>
  <c r="J119"/>
  <c r="I119"/>
  <c r="J118"/>
  <c r="I118"/>
  <c r="J117"/>
  <c r="I117"/>
  <c r="J116"/>
  <c r="I116"/>
  <c r="J115"/>
  <c r="I115"/>
  <c r="J114"/>
  <c r="I114"/>
  <c r="J113"/>
  <c r="I113"/>
  <c r="J112"/>
  <c r="I112"/>
  <c r="J111"/>
  <c r="I111"/>
  <c r="J110"/>
  <c r="I110"/>
  <c r="J107"/>
  <c r="I107"/>
  <c r="J105"/>
  <c r="I105"/>
  <c r="J104"/>
  <c r="I104"/>
  <c r="J103"/>
  <c r="I103"/>
  <c r="J102"/>
  <c r="I102"/>
  <c r="J101"/>
  <c r="I101"/>
  <c r="J100"/>
  <c r="I100"/>
  <c r="J99"/>
  <c r="I99"/>
  <c r="J97"/>
  <c r="I97"/>
  <c r="J95"/>
  <c r="I95"/>
  <c r="J94"/>
  <c r="I94"/>
  <c r="J93"/>
  <c r="I93"/>
  <c r="J92"/>
  <c r="I92"/>
  <c r="J91"/>
  <c r="I91"/>
  <c r="J90"/>
  <c r="I90"/>
  <c r="J87"/>
  <c r="I87"/>
  <c r="J84"/>
  <c r="I84"/>
  <c r="J83"/>
  <c r="I83"/>
  <c r="J81"/>
  <c r="I81"/>
  <c r="J80"/>
  <c r="I80"/>
  <c r="J78"/>
  <c r="I78"/>
  <c r="J75"/>
  <c r="I75"/>
  <c r="J74"/>
  <c r="I74"/>
  <c r="J73"/>
  <c r="I73"/>
  <c r="J72"/>
  <c r="I72"/>
  <c r="J69"/>
  <c r="I69"/>
  <c r="J68"/>
  <c r="I68"/>
  <c r="J67"/>
  <c r="I67"/>
  <c r="J66"/>
  <c r="I66"/>
  <c r="J65"/>
  <c r="I65"/>
  <c r="J64"/>
  <c r="I64"/>
  <c r="J63"/>
  <c r="I63"/>
  <c r="J62"/>
  <c r="I62"/>
  <c r="J59"/>
  <c r="I59"/>
  <c r="J58"/>
  <c r="I58"/>
  <c r="J57"/>
  <c r="I57"/>
  <c r="J56"/>
  <c r="I56"/>
  <c r="J55"/>
  <c r="I55"/>
  <c r="J53"/>
  <c r="I53"/>
  <c r="J52"/>
  <c r="I52"/>
  <c r="J51"/>
  <c r="I51"/>
  <c r="J50"/>
  <c r="I50"/>
  <c r="J49"/>
  <c r="I49"/>
  <c r="J48"/>
  <c r="I48"/>
  <c r="J47"/>
  <c r="I47"/>
  <c r="J46"/>
  <c r="I46"/>
  <c r="J45"/>
  <c r="I45"/>
  <c r="J43"/>
  <c r="I43"/>
  <c r="J42"/>
  <c r="I42"/>
  <c r="H41"/>
  <c r="G41"/>
  <c r="F41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H9"/>
  <c r="I9" s="1"/>
  <c r="G9"/>
  <c r="G8" s="1"/>
  <c r="F9"/>
  <c r="F8" s="1"/>
  <c r="J921" l="1"/>
  <c r="I1309"/>
  <c r="I1674"/>
  <c r="I1792"/>
  <c r="I2198"/>
  <c r="J1416"/>
  <c r="J3023"/>
  <c r="I41"/>
  <c r="J518"/>
  <c r="I556"/>
  <c r="I590"/>
  <c r="I631"/>
  <c r="J638"/>
  <c r="J752"/>
  <c r="I931"/>
  <c r="G1388"/>
  <c r="I2132"/>
  <c r="I2601"/>
  <c r="I3029"/>
  <c r="G40"/>
  <c r="F1388"/>
  <c r="I2440"/>
  <c r="G3022"/>
  <c r="F40"/>
  <c r="G325"/>
  <c r="G324" s="1"/>
  <c r="I3044"/>
  <c r="F325"/>
  <c r="F324" s="1"/>
  <c r="I692"/>
  <c r="J1410"/>
  <c r="F1480"/>
  <c r="I1495"/>
  <c r="J3025"/>
  <c r="I1385"/>
  <c r="I1395"/>
  <c r="I1410"/>
  <c r="I1414"/>
  <c r="J1433"/>
  <c r="I1605"/>
  <c r="I1742"/>
  <c r="I2979"/>
  <c r="I964"/>
  <c r="G1604"/>
  <c r="I3041"/>
  <c r="I1453"/>
  <c r="F1604"/>
  <c r="I300"/>
  <c r="I515"/>
  <c r="J587"/>
  <c r="J924"/>
  <c r="I1257"/>
  <c r="I1341"/>
  <c r="J1408"/>
  <c r="J1438"/>
  <c r="J1640"/>
  <c r="I1777"/>
  <c r="I2508"/>
  <c r="I2744"/>
  <c r="I2882"/>
  <c r="J725"/>
  <c r="J1782"/>
  <c r="I2303"/>
  <c r="I2407"/>
  <c r="I2538"/>
  <c r="I2911"/>
  <c r="J2987"/>
  <c r="F3022"/>
  <c r="J3046"/>
  <c r="I3053"/>
  <c r="G7"/>
  <c r="F7"/>
  <c r="J786"/>
  <c r="J1395"/>
  <c r="I1416"/>
  <c r="I1438"/>
  <c r="H1480"/>
  <c r="I1508"/>
  <c r="J1596"/>
  <c r="I1640"/>
  <c r="J1674"/>
  <c r="J1792"/>
  <c r="I1797"/>
  <c r="J1832"/>
  <c r="J2198"/>
  <c r="J2234"/>
  <c r="J2440"/>
  <c r="J2567"/>
  <c r="I2987"/>
  <c r="H8"/>
  <c r="J300"/>
  <c r="J559"/>
  <c r="J634"/>
  <c r="J1412"/>
  <c r="J1583"/>
  <c r="J1708"/>
  <c r="J1787"/>
  <c r="J1836"/>
  <c r="J2203"/>
  <c r="J2269"/>
  <c r="J2474"/>
  <c r="J2538"/>
  <c r="J2601"/>
  <c r="H325"/>
  <c r="J460"/>
  <c r="J590"/>
  <c r="J1341"/>
  <c r="J1742"/>
  <c r="J2303"/>
  <c r="J2508"/>
  <c r="H3022"/>
  <c r="H40"/>
  <c r="J488"/>
  <c r="J1462"/>
  <c r="J1495"/>
  <c r="J1777"/>
  <c r="J2338"/>
  <c r="J931"/>
  <c r="H1388"/>
  <c r="J2744"/>
  <c r="J521"/>
  <c r="J761"/>
  <c r="J1481"/>
  <c r="H1604"/>
  <c r="J2779"/>
  <c r="J9"/>
  <c r="J515"/>
  <c r="J556"/>
  <c r="J1257"/>
  <c r="J1414"/>
  <c r="J1436"/>
  <c r="J1506"/>
  <c r="J2132"/>
  <c r="J2814"/>
  <c r="J326"/>
  <c r="J739"/>
  <c r="J964"/>
  <c r="J1309"/>
  <c r="J2848"/>
  <c r="J2911"/>
  <c r="J41"/>
  <c r="J692"/>
  <c r="J1457"/>
  <c r="J1581"/>
  <c r="J2882"/>
  <c r="J2945"/>
  <c r="J597"/>
  <c r="J1385"/>
  <c r="J1389"/>
  <c r="J2407"/>
  <c r="J631"/>
  <c r="J1484"/>
  <c r="J1605"/>
  <c r="J2983"/>
  <c r="J3053"/>
  <c r="F5" l="1"/>
  <c r="G5"/>
  <c r="I1388"/>
  <c r="J1388"/>
  <c r="I3022"/>
  <c r="J3022"/>
  <c r="I1604"/>
  <c r="J1604"/>
  <c r="I40"/>
  <c r="J40"/>
  <c r="I1480"/>
  <c r="J1480"/>
  <c r="H7"/>
  <c r="J8"/>
  <c r="I8"/>
  <c r="H324"/>
  <c r="I325"/>
  <c r="J325"/>
  <c r="J7" l="1"/>
  <c r="H5"/>
  <c r="I7"/>
  <c r="I324"/>
  <c r="J324"/>
  <c r="J5" l="1"/>
</calcChain>
</file>

<file path=xl/sharedStrings.xml><?xml version="1.0" encoding="utf-8"?>
<sst xmlns="http://schemas.openxmlformats.org/spreadsheetml/2006/main" count="14823" uniqueCount="1019">
  <si>
    <t>Код мероприятия</t>
  </si>
  <si>
    <t>Получатель бюджетных средств (мероприятие)</t>
  </si>
  <si>
    <t>РзПр</t>
  </si>
  <si>
    <t>ЦСР</t>
  </si>
  <si>
    <t>ВР</t>
  </si>
  <si>
    <t>3</t>
  </si>
  <si>
    <t>4</t>
  </si>
  <si>
    <t>5</t>
  </si>
  <si>
    <t>Выравнивание бюджетной обеспеченности муниципальных районов (городских округов)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</si>
  <si>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</si>
  <si>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</si>
  <si>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</si>
  <si>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</si>
  <si>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</si>
  <si>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</si>
  <si>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</si>
  <si>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</si>
  <si>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</si>
  <si>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</si>
  <si>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</si>
  <si>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</si>
  <si>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</si>
  <si>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город Льгов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</si>
  <si>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</si>
  <si>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</si>
  <si>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</si>
  <si>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</si>
  <si>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</si>
  <si>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</si>
  <si>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</si>
  <si>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</si>
  <si>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муниципальной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</si>
  <si>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</si>
  <si>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</si>
  <si>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</si>
  <si>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</si>
  <si>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</si>
  <si>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</si>
  <si>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Щигры</t>
  </si>
  <si>
    <t>Дотации на поддержку мер по обеспечению сбалансированности местных бюджетов</t>
  </si>
  <si>
    <t>Беличанский сельсовет</t>
  </si>
  <si>
    <t>Беловский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</si>
  <si>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</si>
  <si>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</si>
  <si>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</si>
  <si>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</si>
  <si>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</si>
  <si>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</si>
  <si>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</si>
  <si>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</si>
  <si>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</si>
  <si>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</si>
  <si>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</si>
  <si>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</si>
  <si>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</si>
  <si>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</si>
  <si>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</si>
  <si>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</si>
  <si>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</si>
  <si>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</si>
  <si>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</si>
  <si>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</si>
  <si>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</si>
  <si>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</si>
  <si>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</si>
  <si>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</si>
  <si>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</si>
  <si>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</si>
  <si>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</si>
  <si>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</si>
  <si>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</si>
  <si>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</si>
  <si>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</si>
  <si>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</si>
  <si>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</si>
  <si>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</si>
  <si>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</si>
  <si>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</si>
  <si>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</si>
  <si>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</si>
  <si>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</si>
  <si>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</si>
  <si>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</si>
  <si>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город Дмитриев</t>
  </si>
  <si>
    <t>Дерюгинский сельсовет</t>
  </si>
  <si>
    <t>Первоавгустовский сельсовет</t>
  </si>
  <si>
    <t>Поповкинский сельсовет</t>
  </si>
  <si>
    <t>поселок Магнитный</t>
  </si>
  <si>
    <t>Веретенинский сельсовет</t>
  </si>
  <si>
    <t>Кармановский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</si>
  <si>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</si>
  <si>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</si>
  <si>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</si>
  <si>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</si>
  <si>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</si>
  <si>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</si>
  <si>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</si>
  <si>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</si>
  <si>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</si>
  <si>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</si>
  <si>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</si>
  <si>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</si>
  <si>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</si>
  <si>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</si>
  <si>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</si>
  <si>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</si>
  <si>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</si>
  <si>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</si>
  <si>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</si>
  <si>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</si>
  <si>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</si>
  <si>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</si>
  <si>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</si>
  <si>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</si>
  <si>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</si>
  <si>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</si>
  <si>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</si>
  <si>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</si>
  <si>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</si>
  <si>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</si>
  <si>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</si>
  <si>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</si>
  <si>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</si>
  <si>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</si>
  <si>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</si>
  <si>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</si>
  <si>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</si>
  <si>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</si>
  <si>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</si>
  <si>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</si>
  <si>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</si>
  <si>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</si>
  <si>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</si>
  <si>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Бесединский сельсовет</t>
  </si>
  <si>
    <t>Камышинский сельсовет</t>
  </si>
  <si>
    <t>Лебяженский сельсовет</t>
  </si>
  <si>
    <t>Полянский сельсовет</t>
  </si>
  <si>
    <t>Шумаковский сельсовет</t>
  </si>
  <si>
    <t>Дичнянский сельсовет</t>
  </si>
  <si>
    <t>Дружненский сельсовет</t>
  </si>
  <si>
    <t>Колпаковский сельсовет</t>
  </si>
  <si>
    <t>Макаровский сельсовет</t>
  </si>
  <si>
    <t>Чаплинский сельсовет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</si>
  <si>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</si>
  <si>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</si>
  <si>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</si>
  <si>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</si>
  <si>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</si>
  <si>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</si>
  <si>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</si>
  <si>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</si>
  <si>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2-Засеймский сельсовет</t>
  </si>
  <si>
    <t>Куськинский сельсовет</t>
  </si>
  <si>
    <t>Мантуровский сельсовет</t>
  </si>
  <si>
    <t>Репецкий сельсовет</t>
  </si>
  <si>
    <t>Ястребовский сельсовет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</si>
  <si>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</si>
  <si>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</si>
  <si>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</si>
  <si>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</si>
  <si>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</si>
  <si>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</si>
  <si>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</si>
  <si>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</si>
  <si>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</si>
  <si>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</si>
  <si>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</si>
  <si>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</si>
  <si>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</si>
  <si>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</si>
  <si>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</si>
  <si>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</si>
  <si>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</si>
  <si>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</si>
  <si>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</si>
  <si>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</si>
  <si>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</si>
  <si>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</si>
  <si>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</si>
  <si>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</si>
  <si>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</si>
  <si>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</si>
  <si>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</si>
  <si>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</si>
  <si>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</si>
  <si>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</si>
  <si>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</si>
  <si>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</si>
  <si>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</si>
  <si>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</si>
  <si>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</si>
  <si>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</si>
  <si>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</si>
  <si>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</si>
  <si>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</si>
  <si>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</si>
  <si>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</si>
  <si>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</si>
  <si>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</si>
  <si>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</si>
  <si>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</si>
  <si>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город Рыльск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</si>
  <si>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</si>
  <si>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</si>
  <si>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</si>
  <si>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</si>
  <si>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</si>
  <si>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</si>
  <si>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</si>
  <si>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</si>
  <si>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</si>
  <si>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</si>
  <si>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</si>
  <si>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</si>
  <si>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</si>
  <si>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</si>
  <si>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</si>
  <si>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</si>
  <si>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</si>
  <si>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</si>
  <si>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</si>
  <si>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</si>
  <si>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</si>
  <si>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</si>
  <si>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</si>
  <si>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</si>
  <si>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Борковский сельсовет</t>
  </si>
  <si>
    <t>Гончаровский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</si>
  <si>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</si>
  <si>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</si>
  <si>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</si>
  <si>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</si>
  <si>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</si>
  <si>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</si>
  <si>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</si>
  <si>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</si>
  <si>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</si>
  <si>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</si>
  <si>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</si>
  <si>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</si>
  <si>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</si>
  <si>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</si>
  <si>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</si>
  <si>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город Фатеж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</si>
  <si>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</si>
  <si>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</si>
  <si>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</si>
  <si>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</si>
  <si>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</si>
  <si>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</si>
  <si>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</si>
  <si>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</si>
  <si>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поселок Хомутовка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</si>
  <si>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</si>
  <si>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</si>
  <si>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</si>
  <si>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</si>
  <si>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</si>
  <si>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</si>
  <si>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</si>
  <si>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</si>
  <si>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</si>
  <si>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</si>
  <si>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</si>
  <si>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</si>
  <si>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</si>
  <si>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</si>
  <si>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</si>
  <si>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</si>
  <si>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</si>
  <si>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</si>
  <si>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</si>
  <si>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</si>
  <si>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</si>
  <si>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</si>
  <si>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</si>
  <si>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</si>
  <si>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</si>
  <si>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</si>
  <si>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</si>
  <si>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поселок Горшечное</t>
  </si>
  <si>
    <t>поселок Золотухино</t>
  </si>
  <si>
    <t>поселок Конышевка</t>
  </si>
  <si>
    <t>Ивановский сельсовет</t>
  </si>
  <si>
    <t>поселок Прямицыно</t>
  </si>
  <si>
    <t>город Суджа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</si>
  <si>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</si>
  <si>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НЕРАСПРЕДЕЛЕННЫЕ МЕЖБЮДЖЕТНЫЕ ТРАНСФЕРТЫ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</si>
  <si>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</si>
  <si>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поселок Глушково</t>
  </si>
  <si>
    <t>поселок Иванино</t>
  </si>
  <si>
    <t>поселок имени К.Либкнехта</t>
  </si>
  <si>
    <t>город Курчатов</t>
  </si>
  <si>
    <t>поселок Поныри</t>
  </si>
  <si>
    <t>поселок Кшенский</t>
  </si>
  <si>
    <t>поселок Тим</t>
  </si>
  <si>
    <t>Государственная поддержка закупки контейнеров для раздельного накопления твердых коммунальных отходов</t>
  </si>
  <si>
    <t>Обеспечение комплексного развития сельских территорий</t>
  </si>
  <si>
    <t>Саморядовский сельсовет</t>
  </si>
  <si>
    <t>Попово-Лежачанский сельсовет</t>
  </si>
  <si>
    <t>Полевской сельсовет</t>
  </si>
  <si>
    <t>Касиновский сельсовет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</si>
  <si>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</si>
  <si>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</si>
  <si>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Ноздрачевский сельсовет</t>
  </si>
  <si>
    <t>Сеймский сельсовет</t>
  </si>
  <si>
    <t>Барковский сельсовет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</si>
  <si>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</si>
  <si>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</si>
  <si>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</si>
  <si>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</si>
  <si>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Ореховский сельсовет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</si>
  <si>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</si>
  <si>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Реализация мероприятий по обеспечению жильем молодых семей</t>
  </si>
  <si>
    <t>поселок Коренево</t>
  </si>
  <si>
    <t>поселок Медвенка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</si>
  <si>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</si>
  <si>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</si>
  <si>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муниципальных образований на реализацию проекта "Народный бюджет"</t>
  </si>
  <si>
    <t>Нижнемордокский сельсовет</t>
  </si>
  <si>
    <t>Линецкий сельсовет</t>
  </si>
  <si>
    <t>поселок Касторное</t>
  </si>
  <si>
    <t>Ваблинский сельсовет</t>
  </si>
  <si>
    <t>Клюквинский сельсовет</t>
  </si>
  <si>
    <t>Моковский сельсовет</t>
  </si>
  <si>
    <t>Нижнемедведицкий сельсовет</t>
  </si>
  <si>
    <t>Щетинский сельсовет</t>
  </si>
  <si>
    <t>Костельцевский сельсовет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</si>
  <si>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</si>
  <si>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</si>
  <si>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</si>
  <si>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Солдатский сельсовет</t>
  </si>
  <si>
    <t>Крупецкой сельсовет</t>
  </si>
  <si>
    <t>Новопершинский сельсовет</t>
  </si>
  <si>
    <t>Почепский сельсовет</t>
  </si>
  <si>
    <t>Старогородский сельсовет</t>
  </si>
  <si>
    <t>Андросовский сельсовет</t>
  </si>
  <si>
    <t>Волковский сельсовет</t>
  </si>
  <si>
    <t>Городновский сельсовет</t>
  </si>
  <si>
    <t>Брежневский сельсовет</t>
  </si>
  <si>
    <t>Винниковский сельсовет</t>
  </si>
  <si>
    <t>Новопоселеновский сельсовет</t>
  </si>
  <si>
    <t>Пашковский сельсовет</t>
  </si>
  <si>
    <t>Останинский сельсовет</t>
  </si>
  <si>
    <t>Быкановский сельсовет</t>
  </si>
  <si>
    <t>Рыбино-Будский сельсовет</t>
  </si>
  <si>
    <t>Черницынский сельсовет</t>
  </si>
  <si>
    <t>Мансуровский сельсовет</t>
  </si>
  <si>
    <t>Воробжанский сельсовет</t>
  </si>
  <si>
    <t>Замостянский сельсовет</t>
  </si>
  <si>
    <t>Уланковский сельсовет</t>
  </si>
  <si>
    <t>Выгорновский сельсовет</t>
  </si>
  <si>
    <t>Большежировский сельсовет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</si>
  <si>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</si>
  <si>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</si>
  <si>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по проведению капитального ремонта учреждений культуры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</si>
  <si>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</si>
  <si>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</si>
  <si>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</si>
  <si>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</si>
  <si>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</si>
  <si>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</si>
  <si>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</si>
  <si>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</si>
  <si>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</si>
  <si>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</si>
  <si>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</si>
  <si>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</si>
  <si>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</si>
  <si>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муниципальным образованиям Курской области на развитие социальной и инженерной инфраструктуры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</si>
  <si>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</si>
  <si>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Реализация программ формирования современной городской среды</t>
  </si>
  <si>
    <t>Ворошневский сельсовет</t>
  </si>
  <si>
    <t>Создание новых мест в общеобразовательных организациях</t>
  </si>
  <si>
    <t>Создание новых мест в общеобразовательных организациях, расположенных в сельской местности и поселках городского типа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</si>
  <si>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</si>
  <si>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</si>
  <si>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</si>
  <si>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</si>
  <si>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</si>
  <si>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</si>
  <si>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</si>
  <si>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</si>
  <si>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</si>
  <si>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</si>
  <si>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</si>
  <si>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Косоржанский сельсовет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</si>
  <si>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</si>
  <si>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</si>
  <si>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</si>
  <si>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</si>
  <si>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</si>
  <si>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</si>
  <si>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</si>
  <si>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</si>
  <si>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</si>
  <si>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</si>
  <si>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</si>
  <si>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</si>
  <si>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</si>
  <si>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</si>
  <si>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</si>
  <si>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</si>
  <si>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</si>
  <si>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</si>
  <si>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</si>
  <si>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</si>
  <si>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</si>
  <si>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</si>
  <si>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</si>
  <si>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</si>
  <si>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</si>
  <si>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</si>
  <si>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</si>
  <si>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</si>
  <si>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</si>
  <si>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</si>
  <si>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</si>
  <si>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Проведение комплексных кадастровых работ</t>
  </si>
  <si>
    <t>Развитие транспортной инфраструктуры на сельских территориях</t>
  </si>
  <si>
    <t>Создание новых мест в общеобразовательных организациях за счет средств областного бюджета</t>
  </si>
  <si>
    <t>СУБСИДИИ</t>
  </si>
  <si>
    <t>Дотации на выравнивание бюджетной обеспеченности</t>
  </si>
  <si>
    <t>ДОТАЦИИ:</t>
  </si>
  <si>
    <t>МЕЖБЮДЖЕТНЫЕ ТРАНСФЕРТЫ БЮДЖЕТАМ МУНИЦИПАЛЬНЫХ ОБРАЗОВАНИЙ, ВСЕГО:</t>
  </si>
  <si>
    <t>в том числе:</t>
  </si>
  <si>
    <t>Иные дотации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</si>
  <si>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
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</si>
  <si>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</si>
  <si>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</si>
  <si>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</t>
  </si>
  <si>
    <t>Иные межбюджетные трансферты</t>
  </si>
  <si>
    <t>% исполнения к первоначально утвержденным параметрам бюджета области</t>
  </si>
  <si>
    <t xml:space="preserve">СВЕДЕНИЯ
о фактических расходах на предоставление межбюджетных трансфертов бюджетам муниципальных образований Курской области из областного бюджета
 за 2022 год   </t>
  </si>
  <si>
    <t>8</t>
  </si>
  <si>
    <t>500</t>
  </si>
  <si>
    <t>510</t>
  </si>
  <si>
    <t>511</t>
  </si>
  <si>
    <t>080101</t>
  </si>
  <si>
    <t>1401</t>
  </si>
  <si>
    <t>2430213440</t>
  </si>
  <si>
    <t>080201</t>
  </si>
  <si>
    <t>080301</t>
  </si>
  <si>
    <t>080401</t>
  </si>
  <si>
    <t>080501</t>
  </si>
  <si>
    <t>080601</t>
  </si>
  <si>
    <t>080701</t>
  </si>
  <si>
    <t>080801</t>
  </si>
  <si>
    <t>080901</t>
  </si>
  <si>
    <t>081001</t>
  </si>
  <si>
    <t>081101</t>
  </si>
  <si>
    <t>081201</t>
  </si>
  <si>
    <t>081301</t>
  </si>
  <si>
    <t>081310</t>
  </si>
  <si>
    <t>081401</t>
  </si>
  <si>
    <t>081501</t>
  </si>
  <si>
    <t>081601</t>
  </si>
  <si>
    <t>081701</t>
  </si>
  <si>
    <t>081801</t>
  </si>
  <si>
    <t>081901</t>
  </si>
  <si>
    <t>082001</t>
  </si>
  <si>
    <t>082101</t>
  </si>
  <si>
    <t>082201</t>
  </si>
  <si>
    <t>082301</t>
  </si>
  <si>
    <t>082401</t>
  </si>
  <si>
    <t>082501</t>
  </si>
  <si>
    <t>082601</t>
  </si>
  <si>
    <t>082701</t>
  </si>
  <si>
    <t>082801</t>
  </si>
  <si>
    <t>082820</t>
  </si>
  <si>
    <t>512</t>
  </si>
  <si>
    <t>080102</t>
  </si>
  <si>
    <t>1402</t>
  </si>
  <si>
    <t>2430313470</t>
  </si>
  <si>
    <t>080104</t>
  </si>
  <si>
    <t>080105</t>
  </si>
  <si>
    <t>080106</t>
  </si>
  <si>
    <t>080107</t>
  </si>
  <si>
    <t>080108</t>
  </si>
  <si>
    <t>080109</t>
  </si>
  <si>
    <t>080110</t>
  </si>
  <si>
    <t>080111</t>
  </si>
  <si>
    <t>080113</t>
  </si>
  <si>
    <t>080114</t>
  </si>
  <si>
    <t>080115</t>
  </si>
  <si>
    <t>080202</t>
  </si>
  <si>
    <t>080203</t>
  </si>
  <si>
    <t>080204</t>
  </si>
  <si>
    <t>080205</t>
  </si>
  <si>
    <t>080206</t>
  </si>
  <si>
    <t>080208</t>
  </si>
  <si>
    <t>080303</t>
  </si>
  <si>
    <t>080304</t>
  </si>
  <si>
    <t>080305</t>
  </si>
  <si>
    <t>080306</t>
  </si>
  <si>
    <t>080307</t>
  </si>
  <si>
    <t>080308</t>
  </si>
  <si>
    <t>080309</t>
  </si>
  <si>
    <t>080310</t>
  </si>
  <si>
    <t>080311</t>
  </si>
  <si>
    <t>080314</t>
  </si>
  <si>
    <t>080403</t>
  </si>
  <si>
    <t>080404</t>
  </si>
  <si>
    <t>080405</t>
  </si>
  <si>
    <t>080406</t>
  </si>
  <si>
    <t>080407</t>
  </si>
  <si>
    <t>080408</t>
  </si>
  <si>
    <t>080409</t>
  </si>
  <si>
    <t>080410</t>
  </si>
  <si>
    <t>080412</t>
  </si>
  <si>
    <t>080413</t>
  </si>
  <si>
    <t>080414</t>
  </si>
  <si>
    <t>080415</t>
  </si>
  <si>
    <t>080416</t>
  </si>
  <si>
    <t>080502</t>
  </si>
  <si>
    <t>080503</t>
  </si>
  <si>
    <t>080506</t>
  </si>
  <si>
    <t>080509</t>
  </si>
  <si>
    <t>080602</t>
  </si>
  <si>
    <t>080603</t>
  </si>
  <si>
    <t>080605</t>
  </si>
  <si>
    <t>080607</t>
  </si>
  <si>
    <t>080610</t>
  </si>
  <si>
    <t>080612</t>
  </si>
  <si>
    <t>080613</t>
  </si>
  <si>
    <t>080614</t>
  </si>
  <si>
    <t>080615</t>
  </si>
  <si>
    <t>080703</t>
  </si>
  <si>
    <t>080704</t>
  </si>
  <si>
    <t>080705</t>
  </si>
  <si>
    <t>080706</t>
  </si>
  <si>
    <t>080707</t>
  </si>
  <si>
    <t>080708</t>
  </si>
  <si>
    <t>080709</t>
  </si>
  <si>
    <t>080710</t>
  </si>
  <si>
    <t>080711</t>
  </si>
  <si>
    <t>080803</t>
  </si>
  <si>
    <t>080804</t>
  </si>
  <si>
    <t>080805</t>
  </si>
  <si>
    <t>080806</t>
  </si>
  <si>
    <t>080807</t>
  </si>
  <si>
    <t>080808</t>
  </si>
  <si>
    <t>080809</t>
  </si>
  <si>
    <t>080811</t>
  </si>
  <si>
    <t>080812</t>
  </si>
  <si>
    <t>080813</t>
  </si>
  <si>
    <t>080814</t>
  </si>
  <si>
    <t>080816</t>
  </si>
  <si>
    <t>080817</t>
  </si>
  <si>
    <t>080903</t>
  </si>
  <si>
    <t>080906</t>
  </si>
  <si>
    <t>080907</t>
  </si>
  <si>
    <t>080909</t>
  </si>
  <si>
    <t>080910</t>
  </si>
  <si>
    <t>081003</t>
  </si>
  <si>
    <t>081004</t>
  </si>
  <si>
    <t>081005</t>
  </si>
  <si>
    <t>081007</t>
  </si>
  <si>
    <t>081008</t>
  </si>
  <si>
    <t>081009</t>
  </si>
  <si>
    <t>081011</t>
  </si>
  <si>
    <t>081102</t>
  </si>
  <si>
    <t>081106</t>
  </si>
  <si>
    <t>081108</t>
  </si>
  <si>
    <t>081112</t>
  </si>
  <si>
    <t>081117</t>
  </si>
  <si>
    <t>081204</t>
  </si>
  <si>
    <t>081208</t>
  </si>
  <si>
    <t>081302</t>
  </si>
  <si>
    <t>081303</t>
  </si>
  <si>
    <t>081304</t>
  </si>
  <si>
    <t>081305</t>
  </si>
  <si>
    <t>081306</t>
  </si>
  <si>
    <t>081307</t>
  </si>
  <si>
    <t>081308</t>
  </si>
  <si>
    <t>081309</t>
  </si>
  <si>
    <t>081402</t>
  </si>
  <si>
    <t>081403</t>
  </si>
  <si>
    <t>081405</t>
  </si>
  <si>
    <t>081406</t>
  </si>
  <si>
    <t>081408</t>
  </si>
  <si>
    <t>081502</t>
  </si>
  <si>
    <t>081503</t>
  </si>
  <si>
    <t>081504</t>
  </si>
  <si>
    <t>081505</t>
  </si>
  <si>
    <t>081506</t>
  </si>
  <si>
    <t>081507</t>
  </si>
  <si>
    <t>081508</t>
  </si>
  <si>
    <t>081509</t>
  </si>
  <si>
    <t>081510</t>
  </si>
  <si>
    <t>081511</t>
  </si>
  <si>
    <t>081603</t>
  </si>
  <si>
    <t>081604</t>
  </si>
  <si>
    <t>081605</t>
  </si>
  <si>
    <t>081606</t>
  </si>
  <si>
    <t>081607</t>
  </si>
  <si>
    <t>081608</t>
  </si>
  <si>
    <t>081609</t>
  </si>
  <si>
    <t>081610</t>
  </si>
  <si>
    <t>081611</t>
  </si>
  <si>
    <t>081613</t>
  </si>
  <si>
    <t>081614</t>
  </si>
  <si>
    <t>081703</t>
  </si>
  <si>
    <t>081704</t>
  </si>
  <si>
    <t>081706</t>
  </si>
  <si>
    <t>081707</t>
  </si>
  <si>
    <t>081708</t>
  </si>
  <si>
    <t>081709</t>
  </si>
  <si>
    <t>081710</t>
  </si>
  <si>
    <t>081711</t>
  </si>
  <si>
    <t>081802</t>
  </si>
  <si>
    <t>081803</t>
  </si>
  <si>
    <t>081804</t>
  </si>
  <si>
    <t>081805</t>
  </si>
  <si>
    <t>081806</t>
  </si>
  <si>
    <t>081807</t>
  </si>
  <si>
    <t>081809</t>
  </si>
  <si>
    <t>081902</t>
  </si>
  <si>
    <t>081904</t>
  </si>
  <si>
    <t>081905</t>
  </si>
  <si>
    <t>081906</t>
  </si>
  <si>
    <t>081907</t>
  </si>
  <si>
    <t>081908</t>
  </si>
  <si>
    <t>081909</t>
  </si>
  <si>
    <t>081910</t>
  </si>
  <si>
    <t>081911</t>
  </si>
  <si>
    <t>082002</t>
  </si>
  <si>
    <t>082004</t>
  </si>
  <si>
    <t>082006</t>
  </si>
  <si>
    <t>082007</t>
  </si>
  <si>
    <t>082008</t>
  </si>
  <si>
    <t>082009</t>
  </si>
  <si>
    <t>082010</t>
  </si>
  <si>
    <t>082011</t>
  </si>
  <si>
    <t>082012</t>
  </si>
  <si>
    <t>082013</t>
  </si>
  <si>
    <t>082014</t>
  </si>
  <si>
    <t>082015</t>
  </si>
  <si>
    <t>082016</t>
  </si>
  <si>
    <t>082102</t>
  </si>
  <si>
    <t>082104</t>
  </si>
  <si>
    <t>082105</t>
  </si>
  <si>
    <t>082106</t>
  </si>
  <si>
    <t>082107</t>
  </si>
  <si>
    <t>082108</t>
  </si>
  <si>
    <t>082110</t>
  </si>
  <si>
    <t>082111</t>
  </si>
  <si>
    <t>082112</t>
  </si>
  <si>
    <t>082202</t>
  </si>
  <si>
    <t>082203</t>
  </si>
  <si>
    <t>082204</t>
  </si>
  <si>
    <t>082206</t>
  </si>
  <si>
    <t>082207</t>
  </si>
  <si>
    <t>082303</t>
  </si>
  <si>
    <t>082306</t>
  </si>
  <si>
    <t>082308</t>
  </si>
  <si>
    <t>082309</t>
  </si>
  <si>
    <t>082310</t>
  </si>
  <si>
    <t>082311</t>
  </si>
  <si>
    <t>082313</t>
  </si>
  <si>
    <t>082314</t>
  </si>
  <si>
    <t>082315</t>
  </si>
  <si>
    <t>082316</t>
  </si>
  <si>
    <t>082317</t>
  </si>
  <si>
    <t>082404</t>
  </si>
  <si>
    <t>082405</t>
  </si>
  <si>
    <t>082407</t>
  </si>
  <si>
    <t>082408</t>
  </si>
  <si>
    <t>082409</t>
  </si>
  <si>
    <t>082410</t>
  </si>
  <si>
    <t>082502</t>
  </si>
  <si>
    <t>082503</t>
  </si>
  <si>
    <t>082504</t>
  </si>
  <si>
    <t>082506</t>
  </si>
  <si>
    <t>082507</t>
  </si>
  <si>
    <t>082508</t>
  </si>
  <si>
    <t>082509</t>
  </si>
  <si>
    <t>082510</t>
  </si>
  <si>
    <t>082511</t>
  </si>
  <si>
    <t>082602</t>
  </si>
  <si>
    <t>082603</t>
  </si>
  <si>
    <t>082604</t>
  </si>
  <si>
    <t>082606</t>
  </si>
  <si>
    <t>082607</t>
  </si>
  <si>
    <t>082609</t>
  </si>
  <si>
    <t>082610</t>
  </si>
  <si>
    <t>082702</t>
  </si>
  <si>
    <t>082703</t>
  </si>
  <si>
    <t>082704</t>
  </si>
  <si>
    <t>082705</t>
  </si>
  <si>
    <t>082706</t>
  </si>
  <si>
    <t>082707</t>
  </si>
  <si>
    <t>082708</t>
  </si>
  <si>
    <t>082709</t>
  </si>
  <si>
    <t>082710</t>
  </si>
  <si>
    <t>082802</t>
  </si>
  <si>
    <t>082803</t>
  </si>
  <si>
    <t>082804</t>
  </si>
  <si>
    <t>082805</t>
  </si>
  <si>
    <t>082806</t>
  </si>
  <si>
    <t>082807</t>
  </si>
  <si>
    <t>082809</t>
  </si>
  <si>
    <t>082810</t>
  </si>
  <si>
    <t>082811</t>
  </si>
  <si>
    <t>082812</t>
  </si>
  <si>
    <t>082813</t>
  </si>
  <si>
    <t>082814</t>
  </si>
  <si>
    <t>082815</t>
  </si>
  <si>
    <t>082816</t>
  </si>
  <si>
    <t>082817</t>
  </si>
  <si>
    <t>082818</t>
  </si>
  <si>
    <t>082819</t>
  </si>
  <si>
    <t>город Курск</t>
  </si>
  <si>
    <t>083001</t>
  </si>
  <si>
    <t>089900</t>
  </si>
  <si>
    <t>2430913490</t>
  </si>
  <si>
    <t>080802</t>
  </si>
  <si>
    <t>080902</t>
  </si>
  <si>
    <t>080904</t>
  </si>
  <si>
    <t>081210</t>
  </si>
  <si>
    <t>081602</t>
  </si>
  <si>
    <t>081903</t>
  </si>
  <si>
    <t>Дотации на премирование победителей Всероссийского конкурса "Лучшая муниципальная практика" за счет средств резервного фонда Правительства Российской Федерации</t>
  </si>
  <si>
    <t>824005399F</t>
  </si>
  <si>
    <t>520</t>
  </si>
  <si>
    <t>521</t>
  </si>
  <si>
    <t>0409</t>
  </si>
  <si>
    <t>1710413390</t>
  </si>
  <si>
    <t>080302</t>
  </si>
  <si>
    <t>080702</t>
  </si>
  <si>
    <t>081002</t>
  </si>
  <si>
    <t>081202</t>
  </si>
  <si>
    <t>081203</t>
  </si>
  <si>
    <t>081702</t>
  </si>
  <si>
    <t>082302</t>
  </si>
  <si>
    <t>082402</t>
  </si>
  <si>
    <t>0605</t>
  </si>
  <si>
    <t>054G252690</t>
  </si>
  <si>
    <t>080604</t>
  </si>
  <si>
    <t>080609</t>
  </si>
  <si>
    <t>080611</t>
  </si>
  <si>
    <t>080905</t>
  </si>
  <si>
    <t>080908</t>
  </si>
  <si>
    <t>080911</t>
  </si>
  <si>
    <t>081104</t>
  </si>
  <si>
    <t>081105</t>
  </si>
  <si>
    <t>081107</t>
  </si>
  <si>
    <t>081110</t>
  </si>
  <si>
    <t>081118</t>
  </si>
  <si>
    <t>082505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</si>
  <si>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</si>
  <si>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</si>
  <si>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</si>
  <si>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0702</t>
  </si>
  <si>
    <t>021EВ5179F</t>
  </si>
  <si>
    <t>0503</t>
  </si>
  <si>
    <t>08303R5760</t>
  </si>
  <si>
    <t>081808</t>
  </si>
  <si>
    <t>021E452100</t>
  </si>
  <si>
    <t>0801</t>
  </si>
  <si>
    <t>10303R4670</t>
  </si>
  <si>
    <t>082005</t>
  </si>
  <si>
    <t>082109</t>
  </si>
  <si>
    <t>082605</t>
  </si>
  <si>
    <t>0412</t>
  </si>
  <si>
    <t>1420111960</t>
  </si>
  <si>
    <t>0520713290</t>
  </si>
  <si>
    <t>02104R3040</t>
  </si>
  <si>
    <t>Подготовка проектов межевания земельных участков и на проведение кадастровых работ</t>
  </si>
  <si>
    <t>0405</t>
  </si>
  <si>
    <t>18303R5990</t>
  </si>
  <si>
    <t>102A255191</t>
  </si>
  <si>
    <t>080402</t>
  </si>
  <si>
    <t>102A255195</t>
  </si>
  <si>
    <t>082304</t>
  </si>
  <si>
    <t>103A155197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</si>
  <si>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</si>
  <si>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10102R5193</t>
  </si>
  <si>
    <t>0707</t>
  </si>
  <si>
    <t>1230113540</t>
  </si>
  <si>
    <t>25101R5110</t>
  </si>
  <si>
    <t>Развитие сети учреждений культурно-досугового типа</t>
  </si>
  <si>
    <t>103A155130</t>
  </si>
  <si>
    <t>Реализация государственных программ субъектов Российской Федерации в области использования и охраны водных объектов</t>
  </si>
  <si>
    <t>0406</t>
  </si>
  <si>
    <t>20201R0650</t>
  </si>
  <si>
    <t>Реализация малых проектов в сфере благоустройства</t>
  </si>
  <si>
    <t>0521310090</t>
  </si>
  <si>
    <t>Реализация мероприятий по модернизации школьных систем образования (Муниципальное бюджетное общеобразовательное учреждение "Гимназия №2" города Курчатова)</t>
  </si>
  <si>
    <t>02103R7504</t>
  </si>
  <si>
    <t>Реализация мероприятий по модернизации школьных систем образования (Муниципальное бюджетное общеобразовательное учреждение "Обоянская средняя общеобразовательная школа №2")</t>
  </si>
  <si>
    <t>02103R750N</t>
  </si>
  <si>
    <t>Реализация мероприятий по модернизации школьных систем образования (Муниципальное бюджетное общеобразовательное учреждение "Полевской лицей" Курского района Курской области)</t>
  </si>
  <si>
    <t>02103R7503</t>
  </si>
  <si>
    <t>Реализация мероприятий по модернизации школьных систем образования (Муниципальное бюджетное общеобразовательное учреждение "Солнечная средняя общеобразовательная школа" Золотухинского района Курской области)</t>
  </si>
  <si>
    <t>02103R7505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</si>
  <si>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№7 имени А.С. Пушкина")</t>
  </si>
  <si>
    <t>02103R7506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</si>
  <si>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</si>
  <si>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02103R750Q</t>
  </si>
  <si>
    <t>Реализация мероприятий по модернизации школьных систем образования (Муниципальное казенное общеобразовательное учреждение "Волжанская средняя общеобразовательная школа имени Героя Социалистического Труда Василия Михайловича Репринцева" Советского района Курской области)</t>
  </si>
  <si>
    <t>02103R750G</t>
  </si>
  <si>
    <t>Реализация мероприятий по модернизации школьных систем образования (Муниципальное казенное общеобразовательное учреждение "Глебовская средняя общеобразовательная школа" Фатежского района Курской области)</t>
  </si>
  <si>
    <t>02103R750L</t>
  </si>
  <si>
    <t>Реализация мероприятий по модернизации школьных систем образования (Муниципальное казенное общеобразовательное учреждение "Горшеченская средняя общеобразовательная школа имени Н.И. Жиронкина")</t>
  </si>
  <si>
    <t>02103R7507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</si>
  <si>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</si>
  <si>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02103R7502</t>
  </si>
  <si>
    <t>Реализация мероприятий по модернизации школьных систем образования (Муниципальное казенное общеобразовательное учреждение "Солнцевская средняя общеобразовательная школа" Солнцевского района Курской области)</t>
  </si>
  <si>
    <t>02103R750I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</si>
  <si>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№1 п.Пристень" Пристенского района Курской области)</t>
  </si>
  <si>
    <t>02103R750D</t>
  </si>
  <si>
    <t>Реализация мероприятий по модернизации школьных систем образования (Муниципальное казенное общеобразовательное учреждение "Субботинская средняя общеобразовательная школа" Солнцевского района Курской области)</t>
  </si>
  <si>
    <t>02103R750J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</si>
  <si>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</si>
  <si>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02103R750S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</si>
  <si>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</si>
  <si>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02103R7508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</si>
  <si>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</si>
  <si>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02103R7509</t>
  </si>
  <si>
    <t>Реализация мероприятий по модернизации школьных систем образования за счет средств областного бюджета</t>
  </si>
  <si>
    <t>02103R7501</t>
  </si>
  <si>
    <t>02103R7500</t>
  </si>
  <si>
    <t>1004</t>
  </si>
  <si>
    <t>05102R4970</t>
  </si>
  <si>
    <t>Реализация программ формирования современной городской среды за счет средств областного бюджета</t>
  </si>
  <si>
    <t>270F255551</t>
  </si>
  <si>
    <t>Реализация федеральной целевой программы "Увековечение памяти погибших при защите Отечества на 2019 - 2024 годы"</t>
  </si>
  <si>
    <t>27008R2990</t>
  </si>
  <si>
    <t>021E250970</t>
  </si>
  <si>
    <t>021E151690</t>
  </si>
  <si>
    <t>8230014000</t>
  </si>
  <si>
    <t>0701</t>
  </si>
  <si>
    <t>080103</t>
  </si>
  <si>
    <t>1102</t>
  </si>
  <si>
    <t>0703</t>
  </si>
  <si>
    <t>080608</t>
  </si>
  <si>
    <t>081006</t>
  </si>
  <si>
    <t>081115</t>
  </si>
  <si>
    <t>081404</t>
  </si>
  <si>
    <t>081407</t>
  </si>
  <si>
    <t>0502</t>
  </si>
  <si>
    <t>082205</t>
  </si>
  <si>
    <t>082208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</si>
  <si>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области"</t>
  </si>
  <si>
    <t>0310</t>
  </si>
  <si>
    <t>0910312821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</si>
  <si>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муниципальных сегментов (и их подсистем) комплексной системы обеспечения безопасности жизнедеятельности населения Курской области АПК "Безопасный город"</t>
  </si>
  <si>
    <t>0910312820</t>
  </si>
  <si>
    <t>Субсидии из областного бюджета бюджетам муниципальных образований Курской области на реализацию проекта по созданию и развитию программно-аппаратного комплекса "Умный Курчатов"</t>
  </si>
  <si>
    <t>0410</t>
  </si>
  <si>
    <t>1660112774</t>
  </si>
  <si>
    <t>0210213050</t>
  </si>
  <si>
    <t>0210413050</t>
  </si>
  <si>
    <t>0210413090</t>
  </si>
  <si>
    <t>1030313330</t>
  </si>
  <si>
    <t>080112</t>
  </si>
  <si>
    <t>080207</t>
  </si>
  <si>
    <t>080312</t>
  </si>
  <si>
    <t>080313</t>
  </si>
  <si>
    <t>080411</t>
  </si>
  <si>
    <t>080504</t>
  </si>
  <si>
    <t>080505</t>
  </si>
  <si>
    <t>080507</t>
  </si>
  <si>
    <t>080508</t>
  </si>
  <si>
    <t>080606</t>
  </si>
  <si>
    <t>080810</t>
  </si>
  <si>
    <t>081010</t>
  </si>
  <si>
    <t>081103</t>
  </si>
  <si>
    <t>081109</t>
  </si>
  <si>
    <t>081111</t>
  </si>
  <si>
    <t>081113</t>
  </si>
  <si>
    <t>081114</t>
  </si>
  <si>
    <t>081116</t>
  </si>
  <si>
    <t>081205</t>
  </si>
  <si>
    <t>081206</t>
  </si>
  <si>
    <t>081207</t>
  </si>
  <si>
    <t>081209</t>
  </si>
  <si>
    <t>081612</t>
  </si>
  <si>
    <t>081705</t>
  </si>
  <si>
    <t>081712</t>
  </si>
  <si>
    <t>082003</t>
  </si>
  <si>
    <t>082103</t>
  </si>
  <si>
    <t>082305</t>
  </si>
  <si>
    <t>082307</t>
  </si>
  <si>
    <t>082312</t>
  </si>
  <si>
    <t>082318</t>
  </si>
  <si>
    <t>082403</t>
  </si>
  <si>
    <t>082406</t>
  </si>
  <si>
    <t>082512</t>
  </si>
  <si>
    <t>082608</t>
  </si>
  <si>
    <t>082808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</si>
  <si>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</si>
  <si>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1030312810</t>
  </si>
  <si>
    <t>0210513060</t>
  </si>
  <si>
    <t>1003</t>
  </si>
  <si>
    <t>0210413080</t>
  </si>
  <si>
    <t>1030313320</t>
  </si>
  <si>
    <t>1403</t>
  </si>
  <si>
    <t>0510913600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</si>
  <si>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</si>
  <si>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171R153931</t>
  </si>
  <si>
    <t>522</t>
  </si>
  <si>
    <t>1710413370</t>
  </si>
  <si>
    <t>0520909605</t>
  </si>
  <si>
    <t>0520909505</t>
  </si>
  <si>
    <t>0501</t>
  </si>
  <si>
    <t>051F367484</t>
  </si>
  <si>
    <t>051F367483</t>
  </si>
  <si>
    <t>08302R3720</t>
  </si>
  <si>
    <t>051P554950</t>
  </si>
  <si>
    <t>021P252320</t>
  </si>
  <si>
    <t>021P252321</t>
  </si>
  <si>
    <t>111P551390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</si>
  <si>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с участием средств резервного фонда Правительства Российской Федерации</t>
  </si>
  <si>
    <t>111P55139F</t>
  </si>
  <si>
    <t>051F150210</t>
  </si>
  <si>
    <t>051F150211</t>
  </si>
  <si>
    <t>204F552430</t>
  </si>
  <si>
    <t>Строительство и реконструкция (модернизация) объектов питьевого водоснабжения за счет средств резервного фонда Правительства Российской Федерации</t>
  </si>
  <si>
    <t>204F55243F</t>
  </si>
  <si>
    <t>2040112748</t>
  </si>
  <si>
    <t>0510111500</t>
  </si>
  <si>
    <t>523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</si>
  <si>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</si>
  <si>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05111R1130</t>
  </si>
  <si>
    <t>0210412770</t>
  </si>
  <si>
    <t>270F255550</t>
  </si>
  <si>
    <t>280E155200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</si>
  <si>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</si>
  <si>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280E153050</t>
  </si>
  <si>
    <t>280E155201</t>
  </si>
  <si>
    <t>Создание новых мест в общеобразовательных организациях с участием средств резервного фонда Правительства Российской Федерации</t>
  </si>
  <si>
    <t>280E15520F</t>
  </si>
  <si>
    <t>280E152300</t>
  </si>
  <si>
    <t>Создание новых мест в общеобразовательных организациях, расположенных в сельской местности и поселках городского типа, c участием средств резервного фонда Правительства Российской Федерации</t>
  </si>
  <si>
    <t>280E15230F</t>
  </si>
  <si>
    <t>2800111500</t>
  </si>
  <si>
    <t>2800211500</t>
  </si>
  <si>
    <t>Субсидии муниципальным образованиям Курской области на расселение граждан из домов, признанных непригодными для проживания или аварийными в результате последствий взрывов взрывоопасных предметов</t>
  </si>
  <si>
    <t>0511512819</t>
  </si>
  <si>
    <t>530</t>
  </si>
  <si>
    <t>0210213000</t>
  </si>
  <si>
    <t>03301R3020</t>
  </si>
  <si>
    <t>03301R3021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</si>
  <si>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</si>
  <si>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0210653030</t>
  </si>
  <si>
    <t>0330111130</t>
  </si>
  <si>
    <t>03106R4620</t>
  </si>
  <si>
    <t>03106R4621</t>
  </si>
  <si>
    <t>0311111140</t>
  </si>
  <si>
    <t>0331111150</t>
  </si>
  <si>
    <t>0310911170</t>
  </si>
  <si>
    <t>0310652500</t>
  </si>
  <si>
    <t>0203</t>
  </si>
  <si>
    <t>8120051180</t>
  </si>
  <si>
    <t>080815</t>
  </si>
  <si>
    <t>0113</t>
  </si>
  <si>
    <t>0710159300</t>
  </si>
  <si>
    <t>0105</t>
  </si>
  <si>
    <t>0720151200</t>
  </si>
  <si>
    <t>0310613130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</si>
  <si>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</si>
  <si>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03314R0821</t>
  </si>
  <si>
    <t>0311311180</t>
  </si>
  <si>
    <t>0709</t>
  </si>
  <si>
    <t>0250313120</t>
  </si>
  <si>
    <t>0330213190</t>
  </si>
  <si>
    <t>0907</t>
  </si>
  <si>
    <t>1840112700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</si>
  <si>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</si>
  <si>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0210612800</t>
  </si>
  <si>
    <t>0220412800</t>
  </si>
  <si>
    <t>1310213360</t>
  </si>
  <si>
    <t>0401</t>
  </si>
  <si>
    <t>0620113310</t>
  </si>
  <si>
    <t>2610213480</t>
  </si>
  <si>
    <t>1030413350</t>
  </si>
  <si>
    <t>2430213460</t>
  </si>
  <si>
    <t>1006</t>
  </si>
  <si>
    <t>2630113180</t>
  </si>
  <si>
    <t>0210513070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</si>
  <si>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</si>
  <si>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0210612799</t>
  </si>
  <si>
    <t>0220412799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</si>
  <si>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</si>
  <si>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1030312802</t>
  </si>
  <si>
    <t>0210213030</t>
  </si>
  <si>
    <t>0210413040</t>
  </si>
  <si>
    <t>0330113221</t>
  </si>
  <si>
    <t>1840112712</t>
  </si>
  <si>
    <t>0804</t>
  </si>
  <si>
    <t>1030313340</t>
  </si>
  <si>
    <t>0312413220</t>
  </si>
  <si>
    <t>0331013170</t>
  </si>
  <si>
    <t>0312413210</t>
  </si>
  <si>
    <t>0312413601</t>
  </si>
  <si>
    <t>0310313140</t>
  </si>
  <si>
    <t>540</t>
  </si>
  <si>
    <t>171R254180</t>
  </si>
  <si>
    <t>102A211820</t>
  </si>
  <si>
    <t>1470313530</t>
  </si>
  <si>
    <t>Проведение мероприятий в области образования</t>
  </si>
  <si>
    <t>0210612420</t>
  </si>
  <si>
    <t>0220412420</t>
  </si>
  <si>
    <t>Развитие инфраструктуры дорожного хозяйства</t>
  </si>
  <si>
    <t>171R153890</t>
  </si>
  <si>
    <t>270F254240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</si>
  <si>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</si>
  <si>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270F25424F</t>
  </si>
  <si>
    <t>101A154540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</si>
  <si>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</si>
  <si>
    <t>171045784F</t>
  </si>
  <si>
    <t>Первоначально утвержденные параметры бюджета области
(№ 115-ЗКО от 07.12.2021)*</t>
  </si>
  <si>
    <t>*в соответствии с Законом Курской области от 07.12.2021 № 115-ЗКО  «Об областном бюджете на 2022 год и на плановый период 2023 и 2024 годов»</t>
  </si>
  <si>
    <t>**в соответствии с Законом Курской области от 14.12.2022 № 143-ЗКО «О внесении изменений в Закон Курской области «Об областном бюджете на 2022 год и на плановый период 2023 и 2024 годов»»</t>
  </si>
  <si>
    <t>Кассовое исполнение за 2022 год</t>
  </si>
  <si>
    <t xml:space="preserve">% исполнения к уточненным параметрам с учетом внесенных изменений в бюджет  
</t>
  </si>
  <si>
    <t>Уточненные параметры  с учетом внесенных изменений в бюджет  (№ 115-ЗКО от 07.12.2021 в ред. от 14.12.2022                 № 143-ЗКО)**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</si>
</sst>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scheme val="minor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</borders>
  <cellStyleXfs count="31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2" borderId="7">
      <alignment horizontal="center" vertical="top" shrinkToFit="1"/>
    </xf>
    <xf numFmtId="0" fontId="3" fillId="2" borderId="8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49" fontId="3" fillId="3" borderId="10">
      <alignment horizontal="center" vertical="top" shrinkToFit="1"/>
    </xf>
    <xf numFmtId="0" fontId="3" fillId="3" borderId="11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49" fontId="4" fillId="0" borderId="10">
      <alignment horizontal="center" vertical="top" shrinkToFit="1"/>
    </xf>
    <xf numFmtId="0" fontId="2" fillId="0" borderId="11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5" fillId="4" borderId="13">
      <alignment horizontal="right" shrinkToFit="1"/>
    </xf>
    <xf numFmtId="4" fontId="5" fillId="4" borderId="14">
      <alignment horizontal="right" shrinkToFi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49" fontId="15" fillId="0" borderId="16">
      <alignment horizontal="center" vertical="center" wrapText="1"/>
    </xf>
    <xf numFmtId="0" fontId="14" fillId="0" borderId="18"/>
  </cellStyleXfs>
  <cellXfs count="89">
    <xf numFmtId="0" fontId="0" fillId="0" borderId="0" xfId="0"/>
    <xf numFmtId="4" fontId="10" fillId="5" borderId="15" xfId="19" applyNumberFormat="1" applyFont="1" applyFill="1" applyBorder="1" applyAlignment="1" applyProtection="1">
      <alignment horizontal="right" vertical="top" shrinkToFit="1"/>
    </xf>
    <xf numFmtId="0" fontId="13" fillId="5" borderId="15" xfId="18" quotePrefix="1" applyNumberFormat="1" applyFont="1" applyFill="1" applyBorder="1" applyAlignment="1" applyProtection="1">
      <alignment horizontal="left" vertical="top" wrapText="1"/>
    </xf>
    <xf numFmtId="0" fontId="10" fillId="5" borderId="15" xfId="12" applyNumberFormat="1" applyFont="1" applyFill="1" applyBorder="1" applyAlignment="1" applyProtection="1">
      <alignment horizontal="left" vertical="top" wrapText="1" shrinkToFit="1"/>
    </xf>
    <xf numFmtId="49" fontId="10" fillId="5" borderId="15" xfId="6" applyNumberFormat="1" applyFont="1" applyFill="1" applyBorder="1" applyProtection="1">
      <alignment horizontal="center" vertical="center" wrapText="1"/>
    </xf>
    <xf numFmtId="0" fontId="10" fillId="5" borderId="15" xfId="8" applyNumberFormat="1" applyFont="1" applyFill="1" applyBorder="1" applyAlignment="1" applyProtection="1">
      <alignment horizontal="left" vertical="top" wrapText="1"/>
    </xf>
    <xf numFmtId="4" fontId="10" fillId="5" borderId="15" xfId="9" applyNumberFormat="1" applyFont="1" applyFill="1" applyBorder="1" applyAlignment="1" applyProtection="1">
      <alignment horizontal="right" vertical="top" shrinkToFit="1"/>
    </xf>
    <xf numFmtId="0" fontId="7" fillId="0" borderId="15" xfId="14" quotePrefix="1" applyNumberFormat="1" applyFont="1" applyFill="1" applyBorder="1" applyAlignment="1" applyProtection="1">
      <alignment horizontal="left" vertical="top" wrapText="1"/>
    </xf>
    <xf numFmtId="49" fontId="10" fillId="5" borderId="15" xfId="4" applyNumberFormat="1" applyFont="1" applyFill="1" applyBorder="1" applyAlignment="1" applyProtection="1">
      <alignment horizontal="center" vertical="center" wrapText="1"/>
    </xf>
    <xf numFmtId="4" fontId="13" fillId="5" borderId="15" xfId="21" applyNumberFormat="1" applyFont="1" applyFill="1" applyBorder="1" applyAlignment="1" applyProtection="1">
      <alignment horizontal="right" vertical="top" shrinkToFit="1"/>
    </xf>
    <xf numFmtId="0" fontId="12" fillId="5" borderId="15" xfId="0" applyFont="1" applyFill="1" applyBorder="1" applyAlignment="1" applyProtection="1">
      <alignment horizontal="center" vertical="top"/>
      <protection locked="0"/>
    </xf>
    <xf numFmtId="4" fontId="10" fillId="0" borderId="15" xfId="21" applyNumberFormat="1" applyFont="1" applyFill="1" applyBorder="1" applyAlignment="1" applyProtection="1">
      <alignment horizontal="right" vertical="top" wrapText="1" shrinkToFit="1"/>
    </xf>
    <xf numFmtId="4" fontId="12" fillId="0" borderId="15" xfId="0" applyNumberFormat="1" applyFont="1" applyFill="1" applyBorder="1" applyAlignment="1" applyProtection="1">
      <alignment horizontal="right" vertical="top" wrapText="1"/>
      <protection locked="0"/>
    </xf>
    <xf numFmtId="4" fontId="8" fillId="0" borderId="15" xfId="21" applyNumberFormat="1" applyFont="1" applyFill="1" applyBorder="1" applyAlignment="1" applyProtection="1">
      <alignment horizontal="right" vertical="top" wrapText="1" shrinkToFit="1"/>
    </xf>
    <xf numFmtId="4" fontId="7" fillId="0" borderId="15" xfId="0" applyNumberFormat="1" applyFont="1" applyFill="1" applyBorder="1" applyAlignment="1" applyProtection="1">
      <alignment horizontal="right" vertical="top" wrapText="1"/>
      <protection locked="0"/>
    </xf>
    <xf numFmtId="4" fontId="13" fillId="0" borderId="15" xfId="21" applyNumberFormat="1" applyFont="1" applyFill="1" applyBorder="1" applyAlignment="1" applyProtection="1">
      <alignment horizontal="right" vertical="top" wrapText="1" shrinkToFit="1"/>
    </xf>
    <xf numFmtId="4" fontId="11" fillId="0" borderId="15" xfId="0" applyNumberFormat="1" applyFont="1" applyFill="1" applyBorder="1" applyAlignment="1" applyProtection="1">
      <alignment horizontal="right" vertical="top" wrapText="1"/>
      <protection locked="0"/>
    </xf>
    <xf numFmtId="0" fontId="1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1" fillId="5" borderId="1" xfId="0" applyFont="1" applyFill="1" applyBorder="1" applyAlignment="1" applyProtection="1">
      <alignment horizontal="right" vertical="top"/>
      <protection locked="0"/>
    </xf>
    <xf numFmtId="0" fontId="10" fillId="5" borderId="15" xfId="4" applyNumberFormat="1" applyFont="1" applyFill="1" applyBorder="1" applyAlignment="1" applyProtection="1">
      <alignment horizontal="center" vertical="center" wrapText="1"/>
    </xf>
    <xf numFmtId="49" fontId="10" fillId="5" borderId="15" xfId="3" applyNumberFormat="1" applyFont="1" applyFill="1" applyBorder="1" applyAlignment="1" applyProtection="1">
      <alignment horizontal="center" vertical="center" wrapText="1"/>
    </xf>
    <xf numFmtId="0" fontId="10" fillId="5" borderId="15" xfId="6" applyNumberFormat="1" applyFont="1" applyFill="1" applyBorder="1" applyAlignment="1" applyProtection="1">
      <alignment horizontal="center" vertical="top" wrapText="1"/>
    </xf>
    <xf numFmtId="49" fontId="10" fillId="5" borderId="15" xfId="6" applyNumberFormat="1" applyFont="1" applyFill="1" applyBorder="1" applyAlignment="1" applyProtection="1">
      <alignment horizontal="center" vertical="top" wrapText="1"/>
    </xf>
    <xf numFmtId="49" fontId="10" fillId="5" borderId="15" xfId="29" applyNumberFormat="1" applyFont="1" applyFill="1" applyBorder="1" applyAlignment="1" applyProtection="1">
      <alignment horizontal="center" vertical="top" wrapText="1"/>
    </xf>
    <xf numFmtId="0" fontId="12" fillId="0" borderId="15" xfId="0" applyFont="1" applyBorder="1" applyAlignment="1" applyProtection="1">
      <alignment horizontal="center" vertical="top"/>
      <protection locked="0"/>
    </xf>
    <xf numFmtId="0" fontId="7" fillId="5" borderId="15" xfId="5" applyNumberFormat="1" applyFont="1" applyFill="1" applyBorder="1" applyAlignment="1" applyProtection="1">
      <alignment horizontal="left" vertical="top" wrapText="1"/>
      <protection locked="0"/>
    </xf>
    <xf numFmtId="0" fontId="10" fillId="0" borderId="15" xfId="5" applyNumberFormat="1" applyFont="1" applyBorder="1" applyAlignment="1" applyProtection="1">
      <alignment horizontal="center" vertical="top" wrapText="1"/>
    </xf>
    <xf numFmtId="49" fontId="10" fillId="0" borderId="15" xfId="6" applyNumberFormat="1" applyFont="1" applyBorder="1" applyAlignment="1" applyProtection="1">
      <alignment horizontal="center" vertical="top" wrapText="1"/>
    </xf>
    <xf numFmtId="4" fontId="10" fillId="5" borderId="15" xfId="6" applyNumberFormat="1" applyFont="1" applyFill="1" applyBorder="1" applyAlignment="1" applyProtection="1">
      <alignment horizontal="right" vertical="top" wrapText="1"/>
    </xf>
    <xf numFmtId="0" fontId="11" fillId="0" borderId="15" xfId="0" applyFont="1" applyBorder="1" applyAlignment="1" applyProtection="1">
      <alignment horizontal="right" vertical="top"/>
      <protection locked="0"/>
    </xf>
    <xf numFmtId="4" fontId="12" fillId="0" borderId="1" xfId="0" applyNumberFormat="1" applyFont="1" applyBorder="1" applyProtection="1">
      <protection locked="0"/>
    </xf>
    <xf numFmtId="0" fontId="9" fillId="5" borderId="15" xfId="5" applyNumberFormat="1" applyFont="1" applyFill="1" applyBorder="1" applyAlignment="1" applyProtection="1">
      <alignment horizontal="left" vertical="top" wrapText="1"/>
      <protection locked="0"/>
    </xf>
    <xf numFmtId="0" fontId="11" fillId="5" borderId="15" xfId="0" applyFont="1" applyFill="1" applyBorder="1" applyAlignment="1" applyProtection="1">
      <alignment horizontal="right" vertical="top"/>
      <protection locked="0"/>
    </xf>
    <xf numFmtId="49" fontId="10" fillId="5" borderId="15" xfId="29" applyNumberFormat="1" applyFont="1" applyFill="1" applyBorder="1" applyAlignment="1" applyProtection="1">
      <alignment horizontal="right" vertical="top" wrapText="1"/>
    </xf>
    <xf numFmtId="49" fontId="10" fillId="5" borderId="15" xfId="7" applyNumberFormat="1" applyFont="1" applyFill="1" applyBorder="1" applyAlignment="1" applyProtection="1">
      <alignment horizontal="center" vertical="top" shrinkToFit="1"/>
    </xf>
    <xf numFmtId="49" fontId="10" fillId="5" borderId="15" xfId="9" applyNumberFormat="1" applyFont="1" applyFill="1" applyBorder="1" applyAlignment="1" applyProtection="1">
      <alignment horizontal="center" vertical="top" shrinkToFit="1"/>
    </xf>
    <xf numFmtId="0" fontId="7" fillId="5" borderId="15" xfId="0" applyFont="1" applyFill="1" applyBorder="1" applyAlignment="1">
      <alignment horizontal="left" vertical="top" wrapText="1"/>
    </xf>
    <xf numFmtId="49" fontId="8" fillId="5" borderId="15" xfId="8" applyNumberFormat="1" applyFont="1" applyFill="1" applyBorder="1" applyAlignment="1" applyProtection="1">
      <alignment horizontal="center" vertical="top" wrapText="1" shrinkToFit="1"/>
    </xf>
    <xf numFmtId="4" fontId="8" fillId="5" borderId="15" xfId="8" applyNumberFormat="1" applyFont="1" applyFill="1" applyBorder="1" applyAlignment="1" applyProtection="1">
      <alignment horizontal="right" vertical="top" wrapText="1" shrinkToFit="1"/>
    </xf>
    <xf numFmtId="0" fontId="10" fillId="5" borderId="15" xfId="12" applyNumberFormat="1" applyFont="1" applyFill="1" applyBorder="1" applyAlignment="1" applyProtection="1">
      <alignment vertical="top" wrapText="1" shrinkToFit="1"/>
    </xf>
    <xf numFmtId="49" fontId="10" fillId="5" borderId="15" xfId="19" applyNumberFormat="1" applyFont="1" applyFill="1" applyBorder="1" applyAlignment="1" applyProtection="1">
      <alignment horizontal="center" vertical="top" shrinkToFit="1"/>
    </xf>
    <xf numFmtId="49" fontId="10" fillId="5" borderId="15" xfId="14" applyNumberFormat="1" applyFont="1" applyFill="1" applyBorder="1" applyAlignment="1" applyProtection="1">
      <alignment horizontal="center" vertical="top" shrinkToFit="1"/>
    </xf>
    <xf numFmtId="4" fontId="10" fillId="5" borderId="15" xfId="13" applyNumberFormat="1" applyFont="1" applyFill="1" applyBorder="1" applyAlignment="1" applyProtection="1">
      <alignment horizontal="right" vertical="top" shrinkToFit="1"/>
    </xf>
    <xf numFmtId="0" fontId="16" fillId="0" borderId="1" xfId="0" applyFont="1" applyBorder="1" applyProtection="1">
      <protection locked="0"/>
    </xf>
    <xf numFmtId="0" fontId="13" fillId="5" borderId="15" xfId="17" applyNumberFormat="1" applyFont="1" applyFill="1" applyBorder="1" applyAlignment="1" applyProtection="1">
      <alignment horizontal="center" vertical="top" shrinkToFit="1"/>
    </xf>
    <xf numFmtId="49" fontId="13" fillId="5" borderId="15" xfId="19" applyNumberFormat="1" applyFont="1" applyFill="1" applyBorder="1" applyAlignment="1" applyProtection="1">
      <alignment horizontal="center" vertical="top" shrinkToFit="1"/>
    </xf>
    <xf numFmtId="4" fontId="13" fillId="5" borderId="15" xfId="17" applyNumberFormat="1" applyFont="1" applyFill="1" applyBorder="1" applyAlignment="1" applyProtection="1">
      <alignment horizontal="right" vertical="top" shrinkToFit="1"/>
    </xf>
    <xf numFmtId="0" fontId="8" fillId="5" borderId="15" xfId="8" applyNumberFormat="1" applyFont="1" applyFill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center"/>
      <protection locked="0"/>
    </xf>
    <xf numFmtId="0" fontId="13" fillId="5" borderId="15" xfId="15" quotePrefix="1" applyNumberFormat="1" applyFont="1" applyFill="1" applyBorder="1" applyAlignment="1" applyProtection="1">
      <alignment horizontal="left" vertical="top" wrapText="1"/>
    </xf>
    <xf numFmtId="0" fontId="13" fillId="5" borderId="15" xfId="14" applyNumberFormat="1" applyFont="1" applyFill="1" applyBorder="1" applyAlignment="1" applyProtection="1">
      <alignment horizontal="center" vertical="top" shrinkToFit="1"/>
    </xf>
    <xf numFmtId="49" fontId="13" fillId="5" borderId="15" xfId="16" applyNumberFormat="1" applyFont="1" applyFill="1" applyBorder="1" applyAlignment="1" applyProtection="1">
      <alignment horizontal="center" vertical="top" shrinkToFit="1"/>
    </xf>
    <xf numFmtId="49" fontId="13" fillId="5" borderId="15" xfId="17" applyNumberFormat="1" applyFont="1" applyFill="1" applyBorder="1" applyAlignment="1" applyProtection="1">
      <alignment horizontal="center" vertical="top" shrinkToFit="1"/>
    </xf>
    <xf numFmtId="49" fontId="13" fillId="5" borderId="15" xfId="13" applyNumberFormat="1" applyFont="1" applyFill="1" applyBorder="1" applyAlignment="1" applyProtection="1">
      <alignment horizontal="center" vertical="top" shrinkToFit="1"/>
    </xf>
    <xf numFmtId="4" fontId="13" fillId="5" borderId="15" xfId="15" applyNumberFormat="1" applyFont="1" applyFill="1" applyBorder="1" applyAlignment="1" applyProtection="1">
      <alignment horizontal="right" vertical="top" shrinkToFit="1"/>
    </xf>
    <xf numFmtId="4" fontId="12" fillId="5" borderId="15" xfId="0" applyNumberFormat="1" applyFont="1" applyFill="1" applyBorder="1" applyAlignment="1" applyProtection="1">
      <alignment horizontal="right" vertical="top"/>
      <protection locked="0"/>
    </xf>
    <xf numFmtId="4" fontId="17" fillId="5" borderId="15" xfId="21" applyNumberFormat="1" applyFont="1" applyFill="1" applyBorder="1" applyAlignment="1" applyProtection="1">
      <alignment horizontal="right" vertical="top" shrinkToFit="1"/>
    </xf>
    <xf numFmtId="0" fontId="7" fillId="0" borderId="15" xfId="14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vertical="center"/>
      <protection locked="0"/>
    </xf>
    <xf numFmtId="0" fontId="13" fillId="5" borderId="15" xfId="17" applyNumberFormat="1" applyFont="1" applyFill="1" applyBorder="1" applyAlignment="1" applyProtection="1">
      <alignment horizontal="left" vertical="top" wrapText="1" shrinkToFit="1"/>
    </xf>
    <xf numFmtId="0" fontId="10" fillId="5" borderId="15" xfId="12" applyNumberFormat="1" applyFont="1" applyFill="1" applyBorder="1" applyAlignment="1" applyProtection="1">
      <alignment vertical="top" shrinkToFit="1"/>
    </xf>
    <xf numFmtId="4" fontId="11" fillId="5" borderId="15" xfId="0" applyNumberFormat="1" applyFont="1" applyFill="1" applyBorder="1" applyAlignment="1" applyProtection="1">
      <alignment horizontal="right" vertical="top"/>
      <protection locked="0"/>
    </xf>
    <xf numFmtId="0" fontId="12" fillId="0" borderId="1" xfId="0" applyFont="1" applyBorder="1" applyAlignment="1" applyProtection="1">
      <alignment vertical="top"/>
      <protection locked="0"/>
    </xf>
    <xf numFmtId="0" fontId="13" fillId="5" borderId="15" xfId="17" applyNumberFormat="1" applyFont="1" applyFill="1" applyBorder="1" applyAlignment="1" applyProtection="1">
      <alignment horizontal="left" vertical="top" shrinkToFit="1"/>
    </xf>
    <xf numFmtId="0" fontId="13" fillId="5" borderId="15" xfId="18" quotePrefix="1" applyNumberFormat="1" applyFont="1" applyFill="1" applyBorder="1" applyAlignment="1" applyProtection="1">
      <alignment vertical="top" wrapText="1"/>
    </xf>
    <xf numFmtId="0" fontId="13" fillId="5" borderId="15" xfId="17" applyNumberFormat="1" applyFont="1" applyFill="1" applyBorder="1" applyAlignment="1" applyProtection="1">
      <alignment vertical="top" shrinkToFit="1"/>
    </xf>
    <xf numFmtId="0" fontId="12" fillId="5" borderId="15" xfId="0" applyFont="1" applyFill="1" applyBorder="1" applyAlignment="1">
      <alignment vertical="top"/>
    </xf>
    <xf numFmtId="0" fontId="10" fillId="5" borderId="17" xfId="12" applyNumberFormat="1" applyFont="1" applyFill="1" applyBorder="1" applyAlignment="1" applyProtection="1">
      <alignment vertical="top" wrapText="1" shrinkToFit="1"/>
    </xf>
    <xf numFmtId="2" fontId="11" fillId="5" borderId="15" xfId="0" applyNumberFormat="1" applyFont="1" applyFill="1" applyBorder="1" applyAlignment="1" applyProtection="1">
      <alignment horizontal="right" vertical="top"/>
      <protection locked="0"/>
    </xf>
    <xf numFmtId="0" fontId="10" fillId="5" borderId="15" xfId="10" applyNumberFormat="1" applyFont="1" applyFill="1" applyBorder="1" applyAlignment="1" applyProtection="1">
      <alignment vertical="top" wrapText="1" shrinkToFit="1"/>
    </xf>
    <xf numFmtId="0" fontId="10" fillId="5" borderId="15" xfId="10" applyNumberFormat="1" applyFont="1" applyFill="1" applyBorder="1" applyAlignment="1" applyProtection="1">
      <alignment horizontal="left" vertical="top" wrapText="1" shrinkToFit="1"/>
    </xf>
    <xf numFmtId="49" fontId="10" fillId="5" borderId="15" xfId="16" applyNumberFormat="1" applyFont="1" applyFill="1" applyBorder="1" applyAlignment="1" applyProtection="1">
      <alignment horizontal="center" vertical="top" shrinkToFit="1"/>
    </xf>
    <xf numFmtId="49" fontId="10" fillId="5" borderId="15" xfId="12" applyNumberFormat="1" applyFont="1" applyFill="1" applyBorder="1" applyAlignment="1" applyProtection="1">
      <alignment horizontal="center" vertical="top" shrinkToFit="1"/>
    </xf>
    <xf numFmtId="0" fontId="16" fillId="0" borderId="1" xfId="0" applyFont="1" applyBorder="1" applyAlignment="1" applyProtection="1">
      <protection locked="0"/>
    </xf>
    <xf numFmtId="0" fontId="11" fillId="5" borderId="15" xfId="0" applyFont="1" applyFill="1" applyBorder="1" applyAlignment="1" applyProtection="1">
      <alignment vertical="top"/>
      <protection locked="0"/>
    </xf>
    <xf numFmtId="0" fontId="12" fillId="5" borderId="15" xfId="0" applyFont="1" applyFill="1" applyBorder="1" applyAlignment="1" applyProtection="1">
      <alignment horizontal="right" vertical="top"/>
      <protection locked="0"/>
    </xf>
    <xf numFmtId="49" fontId="13" fillId="5" borderId="15" xfId="14" applyNumberFormat="1" applyFont="1" applyFill="1" applyBorder="1" applyAlignment="1" applyProtection="1">
      <alignment horizontal="center" vertical="top" shrinkToFit="1"/>
    </xf>
    <xf numFmtId="0" fontId="11" fillId="5" borderId="15" xfId="0" applyFont="1" applyFill="1" applyBorder="1" applyAlignment="1" applyProtection="1">
      <alignment horizontal="center" vertical="top"/>
      <protection locked="0"/>
    </xf>
    <xf numFmtId="0" fontId="8" fillId="0" borderId="15" xfId="7" applyNumberFormat="1" applyFont="1" applyFill="1" applyBorder="1" applyAlignment="1" applyProtection="1">
      <alignment horizontal="left" vertical="top" wrapText="1"/>
    </xf>
    <xf numFmtId="4" fontId="10" fillId="5" borderId="15" xfId="30" applyNumberFormat="1" applyFont="1" applyFill="1" applyBorder="1" applyAlignment="1" applyProtection="1">
      <alignment horizontal="right" vertical="top"/>
    </xf>
    <xf numFmtId="4" fontId="13" fillId="5" borderId="15" xfId="30" applyNumberFormat="1" applyFont="1" applyFill="1" applyBorder="1" applyAlignment="1" applyProtection="1">
      <alignment horizontal="right" vertical="top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right" vertical="top"/>
      <protection locked="0"/>
    </xf>
    <xf numFmtId="0" fontId="11" fillId="5" borderId="15" xfId="0" applyNumberFormat="1" applyFont="1" applyFill="1" applyBorder="1" applyAlignment="1" applyProtection="1">
      <alignment vertical="top"/>
      <protection locked="0"/>
    </xf>
    <xf numFmtId="0" fontId="18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0" fontId="10" fillId="0" borderId="1" xfId="1" applyNumberFormat="1" applyFont="1" applyFill="1" applyBorder="1" applyAlignment="1" applyProtection="1">
      <alignment horizontal="center" vertical="top" wrapText="1"/>
    </xf>
    <xf numFmtId="0" fontId="13" fillId="5" borderId="1" xfId="2" applyFont="1" applyFill="1" applyBorder="1" applyAlignment="1">
      <alignment horizontal="right" vertical="top" wrapText="1"/>
    </xf>
  </cellXfs>
  <cellStyles count="31">
    <cellStyle name="br" xfId="26"/>
    <cellStyle name="col" xfId="25"/>
    <cellStyle name="ex58" xfId="22"/>
    <cellStyle name="ex59" xfId="23"/>
    <cellStyle name="ex60" xfId="7"/>
    <cellStyle name="ex61" xfId="8"/>
    <cellStyle name="ex62" xfId="9"/>
    <cellStyle name="ex63" xfId="10"/>
    <cellStyle name="ex64" xfId="11"/>
    <cellStyle name="ex65" xfId="12"/>
    <cellStyle name="ex66" xfId="13"/>
    <cellStyle name="ex67" xfId="14"/>
    <cellStyle name="ex68" xfId="15"/>
    <cellStyle name="ex69" xfId="16"/>
    <cellStyle name="ex70" xfId="17"/>
    <cellStyle name="ex71" xfId="18"/>
    <cellStyle name="ex72" xfId="19"/>
    <cellStyle name="ex73" xfId="20"/>
    <cellStyle name="ex74" xfId="21"/>
    <cellStyle name="st57" xfId="2"/>
    <cellStyle name="style0" xfId="27"/>
    <cellStyle name="td" xfId="28"/>
    <cellStyle name="tr" xfId="24"/>
    <cellStyle name="xl_bot_header" xfId="6"/>
    <cellStyle name="xl_bot_left_header" xfId="5"/>
    <cellStyle name="xl_bot_right_header" xfId="29"/>
    <cellStyle name="xl_header" xfId="1"/>
    <cellStyle name="xl_top_header" xfId="4"/>
    <cellStyle name="xl_top_left_header" xfId="3"/>
    <cellStyle name="xl_total_top_right" xfId="3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4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ColWidth="9.140625" defaultRowHeight="15.75"/>
  <cols>
    <col min="1" max="1" width="51.85546875" style="84" customWidth="1"/>
    <col min="2" max="2" width="15.42578125" style="84" customWidth="1"/>
    <col min="3" max="3" width="9.7109375" style="75" customWidth="1"/>
    <col min="4" max="4" width="17.140625" style="75" customWidth="1"/>
    <col min="5" max="5" width="8.85546875" style="75" customWidth="1"/>
    <col min="6" max="6" width="28.7109375" style="33" customWidth="1"/>
    <col min="7" max="7" width="34.140625" style="33" customWidth="1"/>
    <col min="8" max="8" width="25.140625" style="33" customWidth="1"/>
    <col min="9" max="9" width="19.5703125" style="83" customWidth="1"/>
    <col min="10" max="10" width="17.7109375" style="83" customWidth="1"/>
    <col min="11" max="11" width="22.85546875" style="18" customWidth="1"/>
    <col min="12" max="12" width="19.7109375" style="18" customWidth="1"/>
    <col min="13" max="13" width="17.28515625" style="18" customWidth="1"/>
    <col min="14" max="16384" width="9.140625" style="18"/>
  </cols>
  <sheetData>
    <row r="1" spans="1:13" ht="54" customHeight="1">
      <c r="A1" s="87" t="s">
        <v>433</v>
      </c>
      <c r="B1" s="87"/>
      <c r="C1" s="87"/>
      <c r="D1" s="87"/>
      <c r="E1" s="87"/>
      <c r="F1" s="87"/>
      <c r="G1" s="87"/>
      <c r="H1" s="87"/>
      <c r="I1" s="87"/>
      <c r="J1" s="87"/>
    </row>
    <row r="2" spans="1:13">
      <c r="A2" s="88"/>
      <c r="B2" s="88"/>
      <c r="C2" s="88"/>
      <c r="D2" s="88"/>
      <c r="E2" s="88"/>
      <c r="F2" s="19"/>
      <c r="G2" s="19"/>
      <c r="H2" s="19"/>
      <c r="I2" s="19"/>
      <c r="J2" s="19"/>
    </row>
    <row r="3" spans="1:13" ht="123.75" customHeight="1">
      <c r="A3" s="20" t="s">
        <v>1</v>
      </c>
      <c r="B3" s="21" t="s">
        <v>0</v>
      </c>
      <c r="C3" s="8" t="s">
        <v>2</v>
      </c>
      <c r="D3" s="8" t="s">
        <v>3</v>
      </c>
      <c r="E3" s="8" t="s">
        <v>4</v>
      </c>
      <c r="F3" s="20" t="s">
        <v>1013</v>
      </c>
      <c r="G3" s="20" t="s">
        <v>1018</v>
      </c>
      <c r="H3" s="20" t="s">
        <v>1016</v>
      </c>
      <c r="I3" s="20" t="s">
        <v>432</v>
      </c>
      <c r="J3" s="20" t="s">
        <v>1017</v>
      </c>
    </row>
    <row r="4" spans="1:13">
      <c r="A4" s="22">
        <v>1</v>
      </c>
      <c r="B4" s="22">
        <v>2</v>
      </c>
      <c r="C4" s="23" t="s">
        <v>5</v>
      </c>
      <c r="D4" s="23" t="s">
        <v>6</v>
      </c>
      <c r="E4" s="23" t="s">
        <v>7</v>
      </c>
      <c r="F4" s="10">
        <v>6</v>
      </c>
      <c r="G4" s="10">
        <v>7</v>
      </c>
      <c r="H4" s="24" t="s">
        <v>434</v>
      </c>
      <c r="I4" s="25">
        <v>9</v>
      </c>
      <c r="J4" s="25">
        <v>10</v>
      </c>
    </row>
    <row r="5" spans="1:13" s="17" customFormat="1" ht="47.25">
      <c r="A5" s="26" t="s">
        <v>424</v>
      </c>
      <c r="B5" s="26"/>
      <c r="C5" s="27"/>
      <c r="D5" s="28"/>
      <c r="E5" s="4" t="s">
        <v>435</v>
      </c>
      <c r="F5" s="29">
        <f>F7+F324+F1604+F3022</f>
        <v>31367451151</v>
      </c>
      <c r="G5" s="29">
        <f t="shared" ref="G5" si="0">G7+G324+G1604+G3022</f>
        <v>35178163753</v>
      </c>
      <c r="H5" s="29">
        <f>H7+H324+H1604+H3022</f>
        <v>35258601355.440002</v>
      </c>
      <c r="I5" s="11">
        <f>H5/F5*100</f>
        <v>112.4050570309598</v>
      </c>
      <c r="J5" s="12">
        <f>H5/G5*100</f>
        <v>100.22865776339205</v>
      </c>
      <c r="K5" s="31"/>
      <c r="L5" s="31"/>
      <c r="M5" s="31"/>
    </row>
    <row r="6" spans="1:13">
      <c r="A6" s="32" t="s">
        <v>425</v>
      </c>
      <c r="B6" s="32"/>
      <c r="C6" s="23"/>
      <c r="D6" s="23"/>
      <c r="E6" s="23"/>
      <c r="H6" s="34"/>
      <c r="I6" s="30"/>
      <c r="J6" s="30"/>
    </row>
    <row r="7" spans="1:13">
      <c r="A7" s="5" t="s">
        <v>423</v>
      </c>
      <c r="B7" s="35"/>
      <c r="C7" s="36"/>
      <c r="D7" s="36"/>
      <c r="E7" s="36" t="s">
        <v>436</v>
      </c>
      <c r="F7" s="6">
        <f>F8+F40</f>
        <v>816119239</v>
      </c>
      <c r="G7" s="6">
        <f t="shared" ref="G7:H7" si="1">G8+G40</f>
        <v>2216119239</v>
      </c>
      <c r="H7" s="6">
        <f t="shared" si="1"/>
        <v>2278786383</v>
      </c>
      <c r="I7" s="11">
        <f>H7/F7*100</f>
        <v>279.22223544101502</v>
      </c>
      <c r="J7" s="12">
        <f>H7/G7*100</f>
        <v>102.82778755299637</v>
      </c>
    </row>
    <row r="8" spans="1:13" ht="31.5">
      <c r="A8" s="37" t="s">
        <v>422</v>
      </c>
      <c r="B8" s="35"/>
      <c r="C8" s="38"/>
      <c r="D8" s="38"/>
      <c r="E8" s="38" t="s">
        <v>437</v>
      </c>
      <c r="F8" s="39">
        <f>F9</f>
        <v>586119239</v>
      </c>
      <c r="G8" s="39">
        <f t="shared" ref="G8:H8" si="2">G9</f>
        <v>586119239</v>
      </c>
      <c r="H8" s="39">
        <f t="shared" si="2"/>
        <v>586119239</v>
      </c>
      <c r="I8" s="13">
        <f>H8/F8*100</f>
        <v>100</v>
      </c>
      <c r="J8" s="14">
        <f>H8/G8*100</f>
        <v>100</v>
      </c>
    </row>
    <row r="9" spans="1:13" s="44" customFormat="1" ht="31.5">
      <c r="A9" s="40" t="s">
        <v>8</v>
      </c>
      <c r="B9" s="3"/>
      <c r="C9" s="41"/>
      <c r="D9" s="41"/>
      <c r="E9" s="42" t="s">
        <v>437</v>
      </c>
      <c r="F9" s="43">
        <f>SUM(F10:F39)</f>
        <v>586119239</v>
      </c>
      <c r="G9" s="43">
        <f t="shared" ref="G9:H9" si="3">SUM(G10:G39)</f>
        <v>586119239</v>
      </c>
      <c r="H9" s="43">
        <f t="shared" si="3"/>
        <v>586119239</v>
      </c>
      <c r="I9" s="11">
        <f t="shared" ref="I9:I72" si="4">H9/F9*100</f>
        <v>100</v>
      </c>
      <c r="J9" s="12">
        <f t="shared" ref="J9:J69" si="5">H9/G9*100</f>
        <v>100</v>
      </c>
    </row>
    <row r="10" spans="1:13">
      <c r="A10" s="2" t="s">
        <v>9</v>
      </c>
      <c r="B10" s="45" t="s">
        <v>438</v>
      </c>
      <c r="C10" s="46" t="s">
        <v>439</v>
      </c>
      <c r="D10" s="46" t="s">
        <v>440</v>
      </c>
      <c r="E10" s="46" t="s">
        <v>437</v>
      </c>
      <c r="F10" s="47">
        <v>11934161</v>
      </c>
      <c r="G10" s="47">
        <v>11934161</v>
      </c>
      <c r="H10" s="9">
        <v>11934161</v>
      </c>
      <c r="I10" s="15">
        <f t="shared" si="4"/>
        <v>100</v>
      </c>
      <c r="J10" s="16">
        <f t="shared" si="5"/>
        <v>100</v>
      </c>
    </row>
    <row r="11" spans="1:13">
      <c r="A11" s="2" t="s">
        <v>10</v>
      </c>
      <c r="B11" s="45" t="s">
        <v>441</v>
      </c>
      <c r="C11" s="46" t="s">
        <v>439</v>
      </c>
      <c r="D11" s="46" t="s">
        <v>440</v>
      </c>
      <c r="E11" s="46" t="s">
        <v>437</v>
      </c>
      <c r="F11" s="47">
        <v>10365085</v>
      </c>
      <c r="G11" s="47">
        <v>10365085</v>
      </c>
      <c r="H11" s="9">
        <v>10365085</v>
      </c>
      <c r="I11" s="15">
        <f t="shared" si="4"/>
        <v>100</v>
      </c>
      <c r="J11" s="16">
        <f t="shared" si="5"/>
        <v>100</v>
      </c>
    </row>
    <row r="12" spans="1:13">
      <c r="A12" s="2" t="s">
        <v>11</v>
      </c>
      <c r="B12" s="45" t="s">
        <v>442</v>
      </c>
      <c r="C12" s="46" t="s">
        <v>439</v>
      </c>
      <c r="D12" s="46" t="s">
        <v>440</v>
      </c>
      <c r="E12" s="46" t="s">
        <v>437</v>
      </c>
      <c r="F12" s="47">
        <v>10087128</v>
      </c>
      <c r="G12" s="47">
        <v>10087128</v>
      </c>
      <c r="H12" s="9">
        <v>10087128</v>
      </c>
      <c r="I12" s="15">
        <f t="shared" si="4"/>
        <v>100</v>
      </c>
      <c r="J12" s="16">
        <f t="shared" si="5"/>
        <v>100</v>
      </c>
    </row>
    <row r="13" spans="1:13">
      <c r="A13" s="2" t="s">
        <v>12</v>
      </c>
      <c r="B13" s="45" t="s">
        <v>443</v>
      </c>
      <c r="C13" s="46" t="s">
        <v>439</v>
      </c>
      <c r="D13" s="46" t="s">
        <v>440</v>
      </c>
      <c r="E13" s="46" t="s">
        <v>437</v>
      </c>
      <c r="F13" s="47">
        <v>15187707</v>
      </c>
      <c r="G13" s="47">
        <v>15187707</v>
      </c>
      <c r="H13" s="9">
        <v>15187707</v>
      </c>
      <c r="I13" s="15">
        <f t="shared" si="4"/>
        <v>100</v>
      </c>
      <c r="J13" s="16">
        <f t="shared" si="5"/>
        <v>100</v>
      </c>
    </row>
    <row r="14" spans="1:13">
      <c r="A14" s="2" t="s">
        <v>13</v>
      </c>
      <c r="B14" s="45" t="s">
        <v>444</v>
      </c>
      <c r="C14" s="46" t="s">
        <v>439</v>
      </c>
      <c r="D14" s="46" t="s">
        <v>440</v>
      </c>
      <c r="E14" s="46" t="s">
        <v>437</v>
      </c>
      <c r="F14" s="47">
        <v>1026322</v>
      </c>
      <c r="G14" s="47">
        <v>1026322</v>
      </c>
      <c r="H14" s="9">
        <v>1026322</v>
      </c>
      <c r="I14" s="15">
        <f t="shared" si="4"/>
        <v>100</v>
      </c>
      <c r="J14" s="16">
        <f t="shared" si="5"/>
        <v>100</v>
      </c>
    </row>
    <row r="15" spans="1:13">
      <c r="A15" s="2" t="s">
        <v>14</v>
      </c>
      <c r="B15" s="45" t="s">
        <v>445</v>
      </c>
      <c r="C15" s="46" t="s">
        <v>439</v>
      </c>
      <c r="D15" s="46" t="s">
        <v>440</v>
      </c>
      <c r="E15" s="46" t="s">
        <v>437</v>
      </c>
      <c r="F15" s="47">
        <v>24419957</v>
      </c>
      <c r="G15" s="47">
        <v>24419957</v>
      </c>
      <c r="H15" s="9">
        <v>24419957</v>
      </c>
      <c r="I15" s="15">
        <f t="shared" si="4"/>
        <v>100</v>
      </c>
      <c r="J15" s="16">
        <f t="shared" si="5"/>
        <v>100</v>
      </c>
    </row>
    <row r="16" spans="1:13">
      <c r="A16" s="2" t="s">
        <v>15</v>
      </c>
      <c r="B16" s="45" t="s">
        <v>446</v>
      </c>
      <c r="C16" s="46" t="s">
        <v>439</v>
      </c>
      <c r="D16" s="46" t="s">
        <v>440</v>
      </c>
      <c r="E16" s="46" t="s">
        <v>437</v>
      </c>
      <c r="F16" s="47">
        <v>1488510</v>
      </c>
      <c r="G16" s="47">
        <v>1488510</v>
      </c>
      <c r="H16" s="9">
        <v>1488510</v>
      </c>
      <c r="I16" s="15">
        <f t="shared" si="4"/>
        <v>100</v>
      </c>
      <c r="J16" s="16">
        <f t="shared" si="5"/>
        <v>100</v>
      </c>
    </row>
    <row r="17" spans="1:10">
      <c r="A17" s="2" t="s">
        <v>16</v>
      </c>
      <c r="B17" s="45" t="s">
        <v>447</v>
      </c>
      <c r="C17" s="46" t="s">
        <v>439</v>
      </c>
      <c r="D17" s="46" t="s">
        <v>440</v>
      </c>
      <c r="E17" s="46" t="s">
        <v>437</v>
      </c>
      <c r="F17" s="47">
        <v>2275038</v>
      </c>
      <c r="G17" s="47">
        <v>2275038</v>
      </c>
      <c r="H17" s="9">
        <v>2275038</v>
      </c>
      <c r="I17" s="15">
        <f t="shared" si="4"/>
        <v>100</v>
      </c>
      <c r="J17" s="16">
        <f t="shared" si="5"/>
        <v>100</v>
      </c>
    </row>
    <row r="18" spans="1:10">
      <c r="A18" s="2" t="s">
        <v>17</v>
      </c>
      <c r="B18" s="45" t="s">
        <v>448</v>
      </c>
      <c r="C18" s="46" t="s">
        <v>439</v>
      </c>
      <c r="D18" s="46" t="s">
        <v>440</v>
      </c>
      <c r="E18" s="46" t="s">
        <v>437</v>
      </c>
      <c r="F18" s="47">
        <v>9416374</v>
      </c>
      <c r="G18" s="47">
        <v>9416374</v>
      </c>
      <c r="H18" s="9">
        <v>9416374</v>
      </c>
      <c r="I18" s="15">
        <f t="shared" si="4"/>
        <v>100</v>
      </c>
      <c r="J18" s="16">
        <f t="shared" si="5"/>
        <v>100</v>
      </c>
    </row>
    <row r="19" spans="1:10">
      <c r="A19" s="2" t="s">
        <v>18</v>
      </c>
      <c r="B19" s="45" t="s">
        <v>449</v>
      </c>
      <c r="C19" s="46" t="s">
        <v>439</v>
      </c>
      <c r="D19" s="46" t="s">
        <v>440</v>
      </c>
      <c r="E19" s="46" t="s">
        <v>437</v>
      </c>
      <c r="F19" s="47">
        <v>20686844</v>
      </c>
      <c r="G19" s="47">
        <v>20686844</v>
      </c>
      <c r="H19" s="9">
        <v>20686844</v>
      </c>
      <c r="I19" s="15">
        <f t="shared" si="4"/>
        <v>100</v>
      </c>
      <c r="J19" s="16">
        <f t="shared" si="5"/>
        <v>100</v>
      </c>
    </row>
    <row r="20" spans="1:10">
      <c r="A20" s="2" t="s">
        <v>19</v>
      </c>
      <c r="B20" s="45" t="s">
        <v>450</v>
      </c>
      <c r="C20" s="46" t="s">
        <v>439</v>
      </c>
      <c r="D20" s="46" t="s">
        <v>440</v>
      </c>
      <c r="E20" s="46" t="s">
        <v>437</v>
      </c>
      <c r="F20" s="47">
        <v>1900313</v>
      </c>
      <c r="G20" s="47">
        <v>1900313</v>
      </c>
      <c r="H20" s="9">
        <v>1900313</v>
      </c>
      <c r="I20" s="15">
        <f t="shared" si="4"/>
        <v>100</v>
      </c>
      <c r="J20" s="16">
        <f t="shared" si="5"/>
        <v>100</v>
      </c>
    </row>
    <row r="21" spans="1:10">
      <c r="A21" s="2" t="s">
        <v>20</v>
      </c>
      <c r="B21" s="45" t="s">
        <v>451</v>
      </c>
      <c r="C21" s="46" t="s">
        <v>439</v>
      </c>
      <c r="D21" s="46" t="s">
        <v>440</v>
      </c>
      <c r="E21" s="46" t="s">
        <v>437</v>
      </c>
      <c r="F21" s="47">
        <v>1298862</v>
      </c>
      <c r="G21" s="47">
        <v>1298862</v>
      </c>
      <c r="H21" s="9">
        <v>1298862</v>
      </c>
      <c r="I21" s="15">
        <f t="shared" si="4"/>
        <v>100</v>
      </c>
      <c r="J21" s="16">
        <f t="shared" si="5"/>
        <v>100</v>
      </c>
    </row>
    <row r="22" spans="1:10">
      <c r="A22" s="2" t="s">
        <v>21</v>
      </c>
      <c r="B22" s="45" t="s">
        <v>452</v>
      </c>
      <c r="C22" s="46" t="s">
        <v>439</v>
      </c>
      <c r="D22" s="46" t="s">
        <v>440</v>
      </c>
      <c r="E22" s="46" t="s">
        <v>437</v>
      </c>
      <c r="F22" s="47">
        <v>75261728</v>
      </c>
      <c r="G22" s="47">
        <v>75261728</v>
      </c>
      <c r="H22" s="9">
        <v>75261728</v>
      </c>
      <c r="I22" s="15">
        <f t="shared" si="4"/>
        <v>100</v>
      </c>
      <c r="J22" s="16">
        <f t="shared" si="5"/>
        <v>100</v>
      </c>
    </row>
    <row r="23" spans="1:10">
      <c r="A23" s="2" t="s">
        <v>22</v>
      </c>
      <c r="B23" s="45" t="s">
        <v>453</v>
      </c>
      <c r="C23" s="46" t="s">
        <v>439</v>
      </c>
      <c r="D23" s="46" t="s">
        <v>440</v>
      </c>
      <c r="E23" s="46" t="s">
        <v>437</v>
      </c>
      <c r="F23" s="47">
        <v>21589012</v>
      </c>
      <c r="G23" s="47">
        <v>21589012</v>
      </c>
      <c r="H23" s="9">
        <v>21589012</v>
      </c>
      <c r="I23" s="15">
        <f t="shared" si="4"/>
        <v>100</v>
      </c>
      <c r="J23" s="16">
        <f t="shared" si="5"/>
        <v>100</v>
      </c>
    </row>
    <row r="24" spans="1:10">
      <c r="A24" s="2" t="s">
        <v>23</v>
      </c>
      <c r="B24" s="45" t="s">
        <v>454</v>
      </c>
      <c r="C24" s="46" t="s">
        <v>439</v>
      </c>
      <c r="D24" s="46" t="s">
        <v>440</v>
      </c>
      <c r="E24" s="46" t="s">
        <v>437</v>
      </c>
      <c r="F24" s="47">
        <v>1029691</v>
      </c>
      <c r="G24" s="47">
        <v>1029691</v>
      </c>
      <c r="H24" s="9">
        <v>1029691</v>
      </c>
      <c r="I24" s="15">
        <f t="shared" si="4"/>
        <v>100</v>
      </c>
      <c r="J24" s="16">
        <f t="shared" si="5"/>
        <v>100</v>
      </c>
    </row>
    <row r="25" spans="1:10">
      <c r="A25" s="2" t="s">
        <v>24</v>
      </c>
      <c r="B25" s="45" t="s">
        <v>455</v>
      </c>
      <c r="C25" s="46" t="s">
        <v>439</v>
      </c>
      <c r="D25" s="46" t="s">
        <v>440</v>
      </c>
      <c r="E25" s="46" t="s">
        <v>437</v>
      </c>
      <c r="F25" s="47">
        <v>27073697</v>
      </c>
      <c r="G25" s="47">
        <v>27073697</v>
      </c>
      <c r="H25" s="9">
        <v>27073697</v>
      </c>
      <c r="I25" s="15">
        <f t="shared" si="4"/>
        <v>100</v>
      </c>
      <c r="J25" s="16">
        <f t="shared" si="5"/>
        <v>100</v>
      </c>
    </row>
    <row r="26" spans="1:10">
      <c r="A26" s="2" t="s">
        <v>25</v>
      </c>
      <c r="B26" s="45" t="s">
        <v>456</v>
      </c>
      <c r="C26" s="46" t="s">
        <v>439</v>
      </c>
      <c r="D26" s="46" t="s">
        <v>440</v>
      </c>
      <c r="E26" s="46" t="s">
        <v>437</v>
      </c>
      <c r="F26" s="47">
        <v>29182695</v>
      </c>
      <c r="G26" s="47">
        <v>29182695</v>
      </c>
      <c r="H26" s="9">
        <v>29182695</v>
      </c>
      <c r="I26" s="15">
        <f t="shared" si="4"/>
        <v>100</v>
      </c>
      <c r="J26" s="16">
        <f t="shared" si="5"/>
        <v>100</v>
      </c>
    </row>
    <row r="27" spans="1:10">
      <c r="A27" s="2" t="s">
        <v>26</v>
      </c>
      <c r="B27" s="45" t="s">
        <v>457</v>
      </c>
      <c r="C27" s="46" t="s">
        <v>439</v>
      </c>
      <c r="D27" s="46" t="s">
        <v>440</v>
      </c>
      <c r="E27" s="46" t="s">
        <v>437</v>
      </c>
      <c r="F27" s="47">
        <v>40460176</v>
      </c>
      <c r="G27" s="47">
        <v>40460176</v>
      </c>
      <c r="H27" s="9">
        <v>40460176</v>
      </c>
      <c r="I27" s="15">
        <f t="shared" si="4"/>
        <v>100</v>
      </c>
      <c r="J27" s="16">
        <f t="shared" si="5"/>
        <v>100</v>
      </c>
    </row>
    <row r="28" spans="1:10">
      <c r="A28" s="2" t="s">
        <v>27</v>
      </c>
      <c r="B28" s="45" t="s">
        <v>458</v>
      </c>
      <c r="C28" s="46" t="s">
        <v>439</v>
      </c>
      <c r="D28" s="46" t="s">
        <v>440</v>
      </c>
      <c r="E28" s="46" t="s">
        <v>437</v>
      </c>
      <c r="F28" s="47">
        <v>48348873</v>
      </c>
      <c r="G28" s="47">
        <v>48348873</v>
      </c>
      <c r="H28" s="9">
        <v>48348873</v>
      </c>
      <c r="I28" s="15">
        <f t="shared" si="4"/>
        <v>100</v>
      </c>
      <c r="J28" s="16">
        <f t="shared" si="5"/>
        <v>100</v>
      </c>
    </row>
    <row r="29" spans="1:10">
      <c r="A29" s="2" t="s">
        <v>28</v>
      </c>
      <c r="B29" s="45" t="s">
        <v>459</v>
      </c>
      <c r="C29" s="46" t="s">
        <v>439</v>
      </c>
      <c r="D29" s="46" t="s">
        <v>440</v>
      </c>
      <c r="E29" s="46" t="s">
        <v>437</v>
      </c>
      <c r="F29" s="47">
        <v>16896309</v>
      </c>
      <c r="G29" s="47">
        <v>16896309</v>
      </c>
      <c r="H29" s="9">
        <v>16896309</v>
      </c>
      <c r="I29" s="15">
        <f t="shared" si="4"/>
        <v>100</v>
      </c>
      <c r="J29" s="16">
        <f t="shared" si="5"/>
        <v>100</v>
      </c>
    </row>
    <row r="30" spans="1:10">
      <c r="A30" s="2" t="s">
        <v>29</v>
      </c>
      <c r="B30" s="45" t="s">
        <v>460</v>
      </c>
      <c r="C30" s="46" t="s">
        <v>439</v>
      </c>
      <c r="D30" s="46" t="s">
        <v>440</v>
      </c>
      <c r="E30" s="46" t="s">
        <v>437</v>
      </c>
      <c r="F30" s="47">
        <v>21856672</v>
      </c>
      <c r="G30" s="47">
        <v>21856672</v>
      </c>
      <c r="H30" s="9">
        <v>21856672</v>
      </c>
      <c r="I30" s="15">
        <f t="shared" si="4"/>
        <v>100</v>
      </c>
      <c r="J30" s="16">
        <f t="shared" si="5"/>
        <v>100</v>
      </c>
    </row>
    <row r="31" spans="1:10">
      <c r="A31" s="2" t="s">
        <v>30</v>
      </c>
      <c r="B31" s="45" t="s">
        <v>461</v>
      </c>
      <c r="C31" s="46" t="s">
        <v>439</v>
      </c>
      <c r="D31" s="46" t="s">
        <v>440</v>
      </c>
      <c r="E31" s="46" t="s">
        <v>437</v>
      </c>
      <c r="F31" s="47">
        <v>10200317</v>
      </c>
      <c r="G31" s="47">
        <v>10200317</v>
      </c>
      <c r="H31" s="9">
        <v>10200317</v>
      </c>
      <c r="I31" s="15">
        <f t="shared" si="4"/>
        <v>100</v>
      </c>
      <c r="J31" s="16">
        <f t="shared" si="5"/>
        <v>100</v>
      </c>
    </row>
    <row r="32" spans="1:10">
      <c r="A32" s="2" t="s">
        <v>31</v>
      </c>
      <c r="B32" s="45" t="s">
        <v>462</v>
      </c>
      <c r="C32" s="46" t="s">
        <v>439</v>
      </c>
      <c r="D32" s="46" t="s">
        <v>440</v>
      </c>
      <c r="E32" s="46" t="s">
        <v>437</v>
      </c>
      <c r="F32" s="47">
        <v>15375556</v>
      </c>
      <c r="G32" s="47">
        <v>15375556</v>
      </c>
      <c r="H32" s="9">
        <v>15375556</v>
      </c>
      <c r="I32" s="15">
        <f t="shared" si="4"/>
        <v>100</v>
      </c>
      <c r="J32" s="16">
        <f t="shared" si="5"/>
        <v>100</v>
      </c>
    </row>
    <row r="33" spans="1:10">
      <c r="A33" s="2" t="s">
        <v>32</v>
      </c>
      <c r="B33" s="45" t="s">
        <v>463</v>
      </c>
      <c r="C33" s="46" t="s">
        <v>439</v>
      </c>
      <c r="D33" s="46" t="s">
        <v>440</v>
      </c>
      <c r="E33" s="46" t="s">
        <v>437</v>
      </c>
      <c r="F33" s="47">
        <v>1672934</v>
      </c>
      <c r="G33" s="47">
        <v>1672934</v>
      </c>
      <c r="H33" s="9">
        <v>1672934</v>
      </c>
      <c r="I33" s="15">
        <f t="shared" si="4"/>
        <v>100</v>
      </c>
      <c r="J33" s="16">
        <f t="shared" si="5"/>
        <v>100</v>
      </c>
    </row>
    <row r="34" spans="1:10">
      <c r="A34" s="2" t="s">
        <v>33</v>
      </c>
      <c r="B34" s="45" t="s">
        <v>464</v>
      </c>
      <c r="C34" s="46" t="s">
        <v>439</v>
      </c>
      <c r="D34" s="46" t="s">
        <v>440</v>
      </c>
      <c r="E34" s="46" t="s">
        <v>437</v>
      </c>
      <c r="F34" s="47">
        <v>17100127</v>
      </c>
      <c r="G34" s="47">
        <v>17100127</v>
      </c>
      <c r="H34" s="9">
        <v>17100127</v>
      </c>
      <c r="I34" s="15">
        <f t="shared" si="4"/>
        <v>100</v>
      </c>
      <c r="J34" s="16">
        <f t="shared" si="5"/>
        <v>100</v>
      </c>
    </row>
    <row r="35" spans="1:10">
      <c r="A35" s="2" t="s">
        <v>34</v>
      </c>
      <c r="B35" s="45" t="s">
        <v>465</v>
      </c>
      <c r="C35" s="46" t="s">
        <v>439</v>
      </c>
      <c r="D35" s="46" t="s">
        <v>440</v>
      </c>
      <c r="E35" s="46" t="s">
        <v>437</v>
      </c>
      <c r="F35" s="47">
        <v>1334184</v>
      </c>
      <c r="G35" s="47">
        <v>1334184</v>
      </c>
      <c r="H35" s="9">
        <v>1334184</v>
      </c>
      <c r="I35" s="15">
        <f t="shared" si="4"/>
        <v>100</v>
      </c>
      <c r="J35" s="16">
        <f t="shared" si="5"/>
        <v>100</v>
      </c>
    </row>
    <row r="36" spans="1:10">
      <c r="A36" s="2" t="s">
        <v>35</v>
      </c>
      <c r="B36" s="45" t="s">
        <v>466</v>
      </c>
      <c r="C36" s="46" t="s">
        <v>439</v>
      </c>
      <c r="D36" s="46" t="s">
        <v>440</v>
      </c>
      <c r="E36" s="46" t="s">
        <v>437</v>
      </c>
      <c r="F36" s="47">
        <v>35188914</v>
      </c>
      <c r="G36" s="47">
        <v>35188914</v>
      </c>
      <c r="H36" s="9">
        <v>35188914</v>
      </c>
      <c r="I36" s="15">
        <f t="shared" si="4"/>
        <v>100</v>
      </c>
      <c r="J36" s="16">
        <f t="shared" si="5"/>
        <v>100</v>
      </c>
    </row>
    <row r="37" spans="1:10">
      <c r="A37" s="2" t="s">
        <v>36</v>
      </c>
      <c r="B37" s="45" t="s">
        <v>467</v>
      </c>
      <c r="C37" s="46" t="s">
        <v>439</v>
      </c>
      <c r="D37" s="46" t="s">
        <v>440</v>
      </c>
      <c r="E37" s="46" t="s">
        <v>437</v>
      </c>
      <c r="F37" s="47">
        <v>35559683</v>
      </c>
      <c r="G37" s="47">
        <v>35559683</v>
      </c>
      <c r="H37" s="9">
        <v>35559683</v>
      </c>
      <c r="I37" s="15">
        <f t="shared" si="4"/>
        <v>100</v>
      </c>
      <c r="J37" s="16">
        <f t="shared" si="5"/>
        <v>100</v>
      </c>
    </row>
    <row r="38" spans="1:10">
      <c r="A38" s="2" t="s">
        <v>37</v>
      </c>
      <c r="B38" s="45" t="s">
        <v>468</v>
      </c>
      <c r="C38" s="46" t="s">
        <v>439</v>
      </c>
      <c r="D38" s="46" t="s">
        <v>440</v>
      </c>
      <c r="E38" s="46" t="s">
        <v>437</v>
      </c>
      <c r="F38" s="47">
        <v>33932189</v>
      </c>
      <c r="G38" s="47">
        <v>33932189</v>
      </c>
      <c r="H38" s="9">
        <v>33932189</v>
      </c>
      <c r="I38" s="15">
        <f t="shared" si="4"/>
        <v>100</v>
      </c>
      <c r="J38" s="16">
        <f t="shared" si="5"/>
        <v>100</v>
      </c>
    </row>
    <row r="39" spans="1:10">
      <c r="A39" s="2" t="s">
        <v>38</v>
      </c>
      <c r="B39" s="45" t="s">
        <v>469</v>
      </c>
      <c r="C39" s="46" t="s">
        <v>439</v>
      </c>
      <c r="D39" s="46" t="s">
        <v>440</v>
      </c>
      <c r="E39" s="46" t="s">
        <v>437</v>
      </c>
      <c r="F39" s="47">
        <v>43970181</v>
      </c>
      <c r="G39" s="47">
        <v>43970181</v>
      </c>
      <c r="H39" s="9">
        <v>43970181</v>
      </c>
      <c r="I39" s="15">
        <f t="shared" si="4"/>
        <v>100</v>
      </c>
      <c r="J39" s="16">
        <f t="shared" si="5"/>
        <v>100</v>
      </c>
    </row>
    <row r="40" spans="1:10">
      <c r="A40" s="48" t="s">
        <v>426</v>
      </c>
      <c r="B40" s="5"/>
      <c r="C40" s="36"/>
      <c r="D40" s="36"/>
      <c r="E40" s="36" t="s">
        <v>470</v>
      </c>
      <c r="F40" s="6">
        <f>F41+F300+F322</f>
        <v>230000000</v>
      </c>
      <c r="G40" s="6">
        <f t="shared" ref="G40:H40" si="6">G41+G300+G322</f>
        <v>1630000000</v>
      </c>
      <c r="H40" s="6">
        <f t="shared" si="6"/>
        <v>1692667144</v>
      </c>
      <c r="I40" s="11">
        <f t="shared" si="4"/>
        <v>735.94223652173912</v>
      </c>
      <c r="J40" s="12">
        <f t="shared" si="5"/>
        <v>103.84461006134968</v>
      </c>
    </row>
    <row r="41" spans="1:10" s="49" customFormat="1" ht="31.5">
      <c r="A41" s="40" t="s">
        <v>39</v>
      </c>
      <c r="B41" s="3"/>
      <c r="C41" s="41"/>
      <c r="D41" s="41"/>
      <c r="E41" s="42" t="s">
        <v>470</v>
      </c>
      <c r="F41" s="43">
        <f>SUM(F42:F299)</f>
        <v>200000000</v>
      </c>
      <c r="G41" s="43">
        <f t="shared" ref="G41:H41" si="7">SUM(G42:G299)</f>
        <v>1600000000</v>
      </c>
      <c r="H41" s="43">
        <f t="shared" si="7"/>
        <v>1599667144</v>
      </c>
      <c r="I41" s="11">
        <f t="shared" si="4"/>
        <v>799.833572</v>
      </c>
      <c r="J41" s="12">
        <f t="shared" si="5"/>
        <v>99.9791965</v>
      </c>
    </row>
    <row r="42" spans="1:10">
      <c r="A42" s="2" t="s">
        <v>40</v>
      </c>
      <c r="B42" s="45" t="s">
        <v>471</v>
      </c>
      <c r="C42" s="46" t="s">
        <v>472</v>
      </c>
      <c r="D42" s="46" t="s">
        <v>473</v>
      </c>
      <c r="E42" s="46" t="s">
        <v>470</v>
      </c>
      <c r="F42" s="47">
        <v>269477</v>
      </c>
      <c r="G42" s="47">
        <v>269477</v>
      </c>
      <c r="H42" s="9">
        <v>269477</v>
      </c>
      <c r="I42" s="15">
        <f t="shared" si="4"/>
        <v>100</v>
      </c>
      <c r="J42" s="16">
        <f t="shared" si="5"/>
        <v>100</v>
      </c>
    </row>
    <row r="43" spans="1:10">
      <c r="A43" s="2" t="s">
        <v>42</v>
      </c>
      <c r="B43" s="45" t="s">
        <v>474</v>
      </c>
      <c r="C43" s="46" t="s">
        <v>472</v>
      </c>
      <c r="D43" s="46" t="s">
        <v>473</v>
      </c>
      <c r="E43" s="46" t="s">
        <v>470</v>
      </c>
      <c r="F43" s="47">
        <v>286490</v>
      </c>
      <c r="G43" s="47">
        <v>286490</v>
      </c>
      <c r="H43" s="9">
        <v>652813</v>
      </c>
      <c r="I43" s="15">
        <f t="shared" si="4"/>
        <v>227.8658940975252</v>
      </c>
      <c r="J43" s="16">
        <f t="shared" si="5"/>
        <v>227.8658940975252</v>
      </c>
    </row>
    <row r="44" spans="1:10">
      <c r="A44" s="2" t="s">
        <v>43</v>
      </c>
      <c r="B44" s="45" t="s">
        <v>475</v>
      </c>
      <c r="C44" s="46" t="s">
        <v>472</v>
      </c>
      <c r="D44" s="46" t="s">
        <v>473</v>
      </c>
      <c r="E44" s="46" t="s">
        <v>470</v>
      </c>
      <c r="H44" s="9">
        <v>707559</v>
      </c>
      <c r="I44" s="15"/>
      <c r="J44" s="16"/>
    </row>
    <row r="45" spans="1:10">
      <c r="A45" s="2" t="s">
        <v>44</v>
      </c>
      <c r="B45" s="45" t="s">
        <v>476</v>
      </c>
      <c r="C45" s="46" t="s">
        <v>472</v>
      </c>
      <c r="D45" s="46" t="s">
        <v>473</v>
      </c>
      <c r="E45" s="46" t="s">
        <v>470</v>
      </c>
      <c r="F45" s="47">
        <v>418869</v>
      </c>
      <c r="G45" s="47">
        <v>418869</v>
      </c>
      <c r="H45" s="9">
        <v>1096554</v>
      </c>
      <c r="I45" s="15">
        <f t="shared" si="4"/>
        <v>261.78924675733941</v>
      </c>
      <c r="J45" s="16">
        <f t="shared" si="5"/>
        <v>261.78924675733941</v>
      </c>
    </row>
    <row r="46" spans="1:10">
      <c r="A46" s="2" t="s">
        <v>45</v>
      </c>
      <c r="B46" s="45" t="s">
        <v>477</v>
      </c>
      <c r="C46" s="46" t="s">
        <v>472</v>
      </c>
      <c r="D46" s="46" t="s">
        <v>473</v>
      </c>
      <c r="E46" s="46" t="s">
        <v>470</v>
      </c>
      <c r="F46" s="47">
        <v>793609</v>
      </c>
      <c r="G46" s="47">
        <v>793609</v>
      </c>
      <c r="H46" s="9">
        <v>1890569</v>
      </c>
      <c r="I46" s="15">
        <f t="shared" si="4"/>
        <v>238.22423888841988</v>
      </c>
      <c r="J46" s="16">
        <f t="shared" si="5"/>
        <v>238.22423888841988</v>
      </c>
    </row>
    <row r="47" spans="1:10">
      <c r="A47" s="2" t="s">
        <v>46</v>
      </c>
      <c r="B47" s="45" t="s">
        <v>478</v>
      </c>
      <c r="C47" s="46" t="s">
        <v>472</v>
      </c>
      <c r="D47" s="46" t="s">
        <v>473</v>
      </c>
      <c r="E47" s="46" t="s">
        <v>470</v>
      </c>
      <c r="F47" s="47">
        <v>492636</v>
      </c>
      <c r="G47" s="47">
        <v>492636</v>
      </c>
      <c r="H47" s="9">
        <v>1270194</v>
      </c>
      <c r="I47" s="15">
        <f t="shared" si="4"/>
        <v>257.83621172630501</v>
      </c>
      <c r="J47" s="16">
        <f t="shared" si="5"/>
        <v>257.83621172630501</v>
      </c>
    </row>
    <row r="48" spans="1:10">
      <c r="A48" s="2" t="s">
        <v>47</v>
      </c>
      <c r="B48" s="45" t="s">
        <v>479</v>
      </c>
      <c r="C48" s="46" t="s">
        <v>472</v>
      </c>
      <c r="D48" s="46" t="s">
        <v>473</v>
      </c>
      <c r="E48" s="46" t="s">
        <v>470</v>
      </c>
      <c r="F48" s="47">
        <v>447626</v>
      </c>
      <c r="G48" s="47">
        <v>447626</v>
      </c>
      <c r="H48" s="9">
        <v>2012356</v>
      </c>
      <c r="I48" s="15">
        <f t="shared" si="4"/>
        <v>449.56191105967929</v>
      </c>
      <c r="J48" s="16">
        <f t="shared" si="5"/>
        <v>449.56191105967929</v>
      </c>
    </row>
    <row r="49" spans="1:10">
      <c r="A49" s="2" t="s">
        <v>48</v>
      </c>
      <c r="B49" s="45" t="s">
        <v>480</v>
      </c>
      <c r="C49" s="46" t="s">
        <v>472</v>
      </c>
      <c r="D49" s="46" t="s">
        <v>473</v>
      </c>
      <c r="E49" s="46" t="s">
        <v>470</v>
      </c>
      <c r="F49" s="47">
        <v>578288</v>
      </c>
      <c r="G49" s="47">
        <v>578288</v>
      </c>
      <c r="H49" s="9">
        <v>1799661</v>
      </c>
      <c r="I49" s="15">
        <f t="shared" si="4"/>
        <v>311.20497053371332</v>
      </c>
      <c r="J49" s="16">
        <f t="shared" si="5"/>
        <v>311.20497053371332</v>
      </c>
    </row>
    <row r="50" spans="1:10">
      <c r="A50" s="2" t="s">
        <v>49</v>
      </c>
      <c r="B50" s="45" t="s">
        <v>481</v>
      </c>
      <c r="C50" s="46" t="s">
        <v>472</v>
      </c>
      <c r="D50" s="46" t="s">
        <v>473</v>
      </c>
      <c r="E50" s="46" t="s">
        <v>470</v>
      </c>
      <c r="F50" s="47">
        <v>316726</v>
      </c>
      <c r="G50" s="47">
        <v>316726</v>
      </c>
      <c r="H50" s="9">
        <v>387835</v>
      </c>
      <c r="I50" s="15">
        <f t="shared" si="4"/>
        <v>122.45126702575729</v>
      </c>
      <c r="J50" s="16">
        <f t="shared" si="5"/>
        <v>122.45126702575729</v>
      </c>
    </row>
    <row r="51" spans="1:10">
      <c r="A51" s="2" t="s">
        <v>51</v>
      </c>
      <c r="B51" s="45" t="s">
        <v>482</v>
      </c>
      <c r="C51" s="46" t="s">
        <v>472</v>
      </c>
      <c r="D51" s="46" t="s">
        <v>473</v>
      </c>
      <c r="E51" s="46" t="s">
        <v>470</v>
      </c>
      <c r="F51" s="47">
        <v>65585</v>
      </c>
      <c r="G51" s="47">
        <v>65585</v>
      </c>
      <c r="H51" s="9">
        <v>1834574</v>
      </c>
      <c r="I51" s="15">
        <f t="shared" si="4"/>
        <v>2797.2463215674316</v>
      </c>
      <c r="J51" s="16">
        <f t="shared" si="5"/>
        <v>2797.2463215674316</v>
      </c>
    </row>
    <row r="52" spans="1:10">
      <c r="A52" s="2" t="s">
        <v>52</v>
      </c>
      <c r="B52" s="45" t="s">
        <v>483</v>
      </c>
      <c r="C52" s="46" t="s">
        <v>472</v>
      </c>
      <c r="D52" s="46" t="s">
        <v>473</v>
      </c>
      <c r="E52" s="46" t="s">
        <v>470</v>
      </c>
      <c r="F52" s="47">
        <v>147019</v>
      </c>
      <c r="G52" s="47">
        <v>147019</v>
      </c>
      <c r="H52" s="9">
        <v>445676</v>
      </c>
      <c r="I52" s="15">
        <f t="shared" si="4"/>
        <v>303.14177079153035</v>
      </c>
      <c r="J52" s="16">
        <f t="shared" si="5"/>
        <v>303.14177079153035</v>
      </c>
    </row>
    <row r="53" spans="1:10">
      <c r="A53" s="2" t="s">
        <v>53</v>
      </c>
      <c r="B53" s="45" t="s">
        <v>484</v>
      </c>
      <c r="C53" s="46" t="s">
        <v>472</v>
      </c>
      <c r="D53" s="46" t="s">
        <v>473</v>
      </c>
      <c r="E53" s="46" t="s">
        <v>470</v>
      </c>
      <c r="F53" s="47">
        <v>263521</v>
      </c>
      <c r="G53" s="47">
        <v>263521</v>
      </c>
      <c r="H53" s="9">
        <v>263521</v>
      </c>
      <c r="I53" s="15">
        <f t="shared" si="4"/>
        <v>100</v>
      </c>
      <c r="J53" s="16">
        <f t="shared" si="5"/>
        <v>100</v>
      </c>
    </row>
    <row r="54" spans="1:10">
      <c r="A54" s="2" t="s">
        <v>54</v>
      </c>
      <c r="B54" s="45" t="s">
        <v>485</v>
      </c>
      <c r="C54" s="46" t="s">
        <v>472</v>
      </c>
      <c r="D54" s="46" t="s">
        <v>473</v>
      </c>
      <c r="E54" s="46" t="s">
        <v>470</v>
      </c>
      <c r="H54" s="9">
        <v>821402</v>
      </c>
      <c r="I54" s="15"/>
      <c r="J54" s="16"/>
    </row>
    <row r="55" spans="1:10">
      <c r="A55" s="2" t="s">
        <v>55</v>
      </c>
      <c r="B55" s="45" t="s">
        <v>486</v>
      </c>
      <c r="C55" s="46" t="s">
        <v>472</v>
      </c>
      <c r="D55" s="46" t="s">
        <v>473</v>
      </c>
      <c r="E55" s="46" t="s">
        <v>470</v>
      </c>
      <c r="F55" s="47">
        <v>305127</v>
      </c>
      <c r="G55" s="47">
        <v>305127</v>
      </c>
      <c r="H55" s="9">
        <v>1058165</v>
      </c>
      <c r="I55" s="15">
        <f t="shared" si="4"/>
        <v>346.79494112287671</v>
      </c>
      <c r="J55" s="16">
        <f t="shared" si="5"/>
        <v>346.79494112287671</v>
      </c>
    </row>
    <row r="56" spans="1:10">
      <c r="A56" s="2" t="s">
        <v>56</v>
      </c>
      <c r="B56" s="45" t="s">
        <v>487</v>
      </c>
      <c r="C56" s="46" t="s">
        <v>472</v>
      </c>
      <c r="D56" s="46" t="s">
        <v>473</v>
      </c>
      <c r="E56" s="46" t="s">
        <v>470</v>
      </c>
      <c r="F56" s="47">
        <v>1128943</v>
      </c>
      <c r="G56" s="47">
        <v>1128943</v>
      </c>
      <c r="H56" s="9">
        <v>1128943</v>
      </c>
      <c r="I56" s="15">
        <f t="shared" si="4"/>
        <v>100</v>
      </c>
      <c r="J56" s="16">
        <f t="shared" si="5"/>
        <v>100</v>
      </c>
    </row>
    <row r="57" spans="1:10">
      <c r="A57" s="2" t="s">
        <v>57</v>
      </c>
      <c r="B57" s="45" t="s">
        <v>488</v>
      </c>
      <c r="C57" s="46" t="s">
        <v>472</v>
      </c>
      <c r="D57" s="46" t="s">
        <v>473</v>
      </c>
      <c r="E57" s="46" t="s">
        <v>470</v>
      </c>
      <c r="F57" s="47">
        <v>371067</v>
      </c>
      <c r="G57" s="47">
        <v>371067</v>
      </c>
      <c r="H57" s="9">
        <v>1113211</v>
      </c>
      <c r="I57" s="15">
        <f t="shared" si="4"/>
        <v>300.00269493110409</v>
      </c>
      <c r="J57" s="16">
        <f t="shared" si="5"/>
        <v>300.00269493110409</v>
      </c>
    </row>
    <row r="58" spans="1:10">
      <c r="A58" s="2" t="s">
        <v>58</v>
      </c>
      <c r="B58" s="45" t="s">
        <v>489</v>
      </c>
      <c r="C58" s="46" t="s">
        <v>472</v>
      </c>
      <c r="D58" s="46" t="s">
        <v>473</v>
      </c>
      <c r="E58" s="46" t="s">
        <v>470</v>
      </c>
      <c r="F58" s="47">
        <v>562936</v>
      </c>
      <c r="G58" s="47">
        <v>562936</v>
      </c>
      <c r="H58" s="9">
        <v>1225365</v>
      </c>
      <c r="I58" s="15">
        <f t="shared" si="4"/>
        <v>217.67394517316356</v>
      </c>
      <c r="J58" s="16">
        <f t="shared" si="5"/>
        <v>217.67394517316356</v>
      </c>
    </row>
    <row r="59" spans="1:10">
      <c r="A59" s="2" t="s">
        <v>59</v>
      </c>
      <c r="B59" s="45" t="s">
        <v>490</v>
      </c>
      <c r="C59" s="46" t="s">
        <v>472</v>
      </c>
      <c r="D59" s="46" t="s">
        <v>473</v>
      </c>
      <c r="E59" s="46" t="s">
        <v>470</v>
      </c>
      <c r="F59" s="47">
        <v>528826</v>
      </c>
      <c r="G59" s="47">
        <v>528826</v>
      </c>
      <c r="H59" s="9">
        <v>1304370</v>
      </c>
      <c r="I59" s="15">
        <f t="shared" si="4"/>
        <v>246.65390884714444</v>
      </c>
      <c r="J59" s="16">
        <f t="shared" si="5"/>
        <v>246.65390884714444</v>
      </c>
    </row>
    <row r="60" spans="1:10">
      <c r="A60" s="2" t="s">
        <v>11</v>
      </c>
      <c r="B60" s="45" t="s">
        <v>442</v>
      </c>
      <c r="C60" s="46" t="s">
        <v>472</v>
      </c>
      <c r="D60" s="46" t="s">
        <v>473</v>
      </c>
      <c r="E60" s="46" t="s">
        <v>470</v>
      </c>
      <c r="H60" s="9">
        <v>79303834</v>
      </c>
      <c r="I60" s="15"/>
      <c r="J60" s="16"/>
    </row>
    <row r="61" spans="1:10">
      <c r="A61" s="2" t="s">
        <v>60</v>
      </c>
      <c r="B61" s="45" t="s">
        <v>491</v>
      </c>
      <c r="C61" s="46" t="s">
        <v>472</v>
      </c>
      <c r="D61" s="46" t="s">
        <v>473</v>
      </c>
      <c r="E61" s="46" t="s">
        <v>470</v>
      </c>
      <c r="H61" s="9">
        <v>2034704</v>
      </c>
      <c r="I61" s="15"/>
      <c r="J61" s="16"/>
    </row>
    <row r="62" spans="1:10">
      <c r="A62" s="2" t="s">
        <v>61</v>
      </c>
      <c r="B62" s="45" t="s">
        <v>492</v>
      </c>
      <c r="C62" s="46" t="s">
        <v>472</v>
      </c>
      <c r="D62" s="46" t="s">
        <v>473</v>
      </c>
      <c r="E62" s="46" t="s">
        <v>470</v>
      </c>
      <c r="F62" s="47">
        <v>685070</v>
      </c>
      <c r="G62" s="47">
        <v>685070</v>
      </c>
      <c r="H62" s="9">
        <v>1310809</v>
      </c>
      <c r="I62" s="15">
        <f t="shared" si="4"/>
        <v>191.339425168231</v>
      </c>
      <c r="J62" s="16">
        <f t="shared" si="5"/>
        <v>191.339425168231</v>
      </c>
    </row>
    <row r="63" spans="1:10">
      <c r="A63" s="2" t="s">
        <v>62</v>
      </c>
      <c r="B63" s="45" t="s">
        <v>493</v>
      </c>
      <c r="C63" s="46" t="s">
        <v>472</v>
      </c>
      <c r="D63" s="46" t="s">
        <v>473</v>
      </c>
      <c r="E63" s="46" t="s">
        <v>470</v>
      </c>
      <c r="F63" s="47">
        <v>428994</v>
      </c>
      <c r="G63" s="47">
        <v>428994</v>
      </c>
      <c r="H63" s="9">
        <v>782350</v>
      </c>
      <c r="I63" s="15">
        <f t="shared" si="4"/>
        <v>182.36851797461037</v>
      </c>
      <c r="J63" s="16">
        <f t="shared" si="5"/>
        <v>182.36851797461037</v>
      </c>
    </row>
    <row r="64" spans="1:10">
      <c r="A64" s="2" t="s">
        <v>63</v>
      </c>
      <c r="B64" s="45" t="s">
        <v>494</v>
      </c>
      <c r="C64" s="46" t="s">
        <v>472</v>
      </c>
      <c r="D64" s="46" t="s">
        <v>473</v>
      </c>
      <c r="E64" s="46" t="s">
        <v>470</v>
      </c>
      <c r="F64" s="47">
        <v>381865</v>
      </c>
      <c r="G64" s="47">
        <v>381865</v>
      </c>
      <c r="H64" s="9">
        <v>482316</v>
      </c>
      <c r="I64" s="15">
        <f t="shared" si="4"/>
        <v>126.30536969871551</v>
      </c>
      <c r="J64" s="16">
        <f t="shared" si="5"/>
        <v>126.30536969871551</v>
      </c>
    </row>
    <row r="65" spans="1:10">
      <c r="A65" s="2" t="s">
        <v>64</v>
      </c>
      <c r="B65" s="45" t="s">
        <v>495</v>
      </c>
      <c r="C65" s="46" t="s">
        <v>472</v>
      </c>
      <c r="D65" s="46" t="s">
        <v>473</v>
      </c>
      <c r="E65" s="46" t="s">
        <v>470</v>
      </c>
      <c r="F65" s="47">
        <v>413284</v>
      </c>
      <c r="G65" s="47">
        <v>413284</v>
      </c>
      <c r="H65" s="9">
        <v>995091</v>
      </c>
      <c r="I65" s="15">
        <f t="shared" si="4"/>
        <v>240.77656042818015</v>
      </c>
      <c r="J65" s="16">
        <f t="shared" si="5"/>
        <v>240.77656042818015</v>
      </c>
    </row>
    <row r="66" spans="1:10">
      <c r="A66" s="2" t="s">
        <v>65</v>
      </c>
      <c r="B66" s="45" t="s">
        <v>496</v>
      </c>
      <c r="C66" s="46" t="s">
        <v>472</v>
      </c>
      <c r="D66" s="46" t="s">
        <v>473</v>
      </c>
      <c r="E66" s="46" t="s">
        <v>470</v>
      </c>
      <c r="F66" s="47">
        <v>660484</v>
      </c>
      <c r="G66" s="47">
        <v>660484</v>
      </c>
      <c r="H66" s="9">
        <v>1040179</v>
      </c>
      <c r="I66" s="15">
        <f t="shared" si="4"/>
        <v>157.48738803665191</v>
      </c>
      <c r="J66" s="16">
        <f t="shared" si="5"/>
        <v>157.48738803665191</v>
      </c>
    </row>
    <row r="67" spans="1:10">
      <c r="A67" s="2" t="s">
        <v>66</v>
      </c>
      <c r="B67" s="45" t="s">
        <v>497</v>
      </c>
      <c r="C67" s="46" t="s">
        <v>472</v>
      </c>
      <c r="D67" s="46" t="s">
        <v>473</v>
      </c>
      <c r="E67" s="46" t="s">
        <v>470</v>
      </c>
      <c r="F67" s="47">
        <v>634887</v>
      </c>
      <c r="G67" s="47">
        <v>634887</v>
      </c>
      <c r="H67" s="9">
        <v>926715</v>
      </c>
      <c r="I67" s="15">
        <f t="shared" si="4"/>
        <v>145.96534501415212</v>
      </c>
      <c r="J67" s="16">
        <f t="shared" si="5"/>
        <v>145.96534501415212</v>
      </c>
    </row>
    <row r="68" spans="1:10">
      <c r="A68" s="2" t="s">
        <v>67</v>
      </c>
      <c r="B68" s="45" t="s">
        <v>498</v>
      </c>
      <c r="C68" s="46" t="s">
        <v>472</v>
      </c>
      <c r="D68" s="46" t="s">
        <v>473</v>
      </c>
      <c r="E68" s="46" t="s">
        <v>470</v>
      </c>
      <c r="F68" s="47">
        <v>143528</v>
      </c>
      <c r="G68" s="47">
        <v>143528</v>
      </c>
      <c r="H68" s="9">
        <v>1038092</v>
      </c>
      <c r="I68" s="15">
        <f t="shared" si="4"/>
        <v>723.26793378295531</v>
      </c>
      <c r="J68" s="16">
        <f t="shared" si="5"/>
        <v>723.26793378295531</v>
      </c>
    </row>
    <row r="69" spans="1:10">
      <c r="A69" s="2" t="s">
        <v>68</v>
      </c>
      <c r="B69" s="45" t="s">
        <v>499</v>
      </c>
      <c r="C69" s="46" t="s">
        <v>472</v>
      </c>
      <c r="D69" s="46" t="s">
        <v>473</v>
      </c>
      <c r="E69" s="46" t="s">
        <v>470</v>
      </c>
      <c r="F69" s="47">
        <v>560977</v>
      </c>
      <c r="G69" s="47">
        <v>560977</v>
      </c>
      <c r="H69" s="9">
        <v>1084057</v>
      </c>
      <c r="I69" s="15">
        <f t="shared" si="4"/>
        <v>193.24446456806606</v>
      </c>
      <c r="J69" s="16">
        <f t="shared" si="5"/>
        <v>193.24446456806606</v>
      </c>
    </row>
    <row r="70" spans="1:10">
      <c r="A70" s="2" t="s">
        <v>69</v>
      </c>
      <c r="B70" s="45" t="s">
        <v>500</v>
      </c>
      <c r="C70" s="46" t="s">
        <v>472</v>
      </c>
      <c r="D70" s="46" t="s">
        <v>473</v>
      </c>
      <c r="E70" s="46" t="s">
        <v>470</v>
      </c>
      <c r="H70" s="9">
        <v>552010</v>
      </c>
      <c r="I70" s="15"/>
      <c r="J70" s="16"/>
    </row>
    <row r="71" spans="1:10">
      <c r="A71" s="2" t="s">
        <v>12</v>
      </c>
      <c r="B71" s="45" t="s">
        <v>443</v>
      </c>
      <c r="C71" s="46" t="s">
        <v>472</v>
      </c>
      <c r="D71" s="46" t="s">
        <v>473</v>
      </c>
      <c r="E71" s="46" t="s">
        <v>470</v>
      </c>
      <c r="H71" s="9">
        <v>4942816</v>
      </c>
      <c r="I71" s="15"/>
      <c r="J71" s="16"/>
    </row>
    <row r="72" spans="1:10">
      <c r="A72" s="2" t="s">
        <v>70</v>
      </c>
      <c r="B72" s="45" t="s">
        <v>501</v>
      </c>
      <c r="C72" s="46" t="s">
        <v>472</v>
      </c>
      <c r="D72" s="46" t="s">
        <v>473</v>
      </c>
      <c r="E72" s="46" t="s">
        <v>470</v>
      </c>
      <c r="F72" s="47">
        <v>344063</v>
      </c>
      <c r="G72" s="47">
        <v>344063</v>
      </c>
      <c r="H72" s="9">
        <v>675477</v>
      </c>
      <c r="I72" s="15">
        <f t="shared" si="4"/>
        <v>196.32363840343191</v>
      </c>
      <c r="J72" s="16">
        <f t="shared" ref="J72:J135" si="8">H72/G72*100</f>
        <v>196.32363840343191</v>
      </c>
    </row>
    <row r="73" spans="1:10">
      <c r="A73" s="2" t="s">
        <v>71</v>
      </c>
      <c r="B73" s="45" t="s">
        <v>502</v>
      </c>
      <c r="C73" s="46" t="s">
        <v>472</v>
      </c>
      <c r="D73" s="46" t="s">
        <v>473</v>
      </c>
      <c r="E73" s="46" t="s">
        <v>470</v>
      </c>
      <c r="F73" s="47">
        <v>276071</v>
      </c>
      <c r="G73" s="47">
        <v>276071</v>
      </c>
      <c r="H73" s="9">
        <v>656243</v>
      </c>
      <c r="I73" s="15">
        <f t="shared" ref="I73:I135" si="9">H73/F73*100</f>
        <v>237.7080533630841</v>
      </c>
      <c r="J73" s="16">
        <f t="shared" si="8"/>
        <v>237.7080533630841</v>
      </c>
    </row>
    <row r="74" spans="1:10">
      <c r="A74" s="2" t="s">
        <v>72</v>
      </c>
      <c r="B74" s="45" t="s">
        <v>503</v>
      </c>
      <c r="C74" s="46" t="s">
        <v>472</v>
      </c>
      <c r="D74" s="46" t="s">
        <v>473</v>
      </c>
      <c r="E74" s="46" t="s">
        <v>470</v>
      </c>
      <c r="F74" s="47">
        <v>25533</v>
      </c>
      <c r="G74" s="47">
        <v>25533</v>
      </c>
      <c r="H74" s="9">
        <v>284236</v>
      </c>
      <c r="I74" s="15">
        <f t="shared" si="9"/>
        <v>1113.2103552265696</v>
      </c>
      <c r="J74" s="16">
        <f t="shared" si="8"/>
        <v>1113.2103552265696</v>
      </c>
    </row>
    <row r="75" spans="1:10">
      <c r="A75" s="2" t="s">
        <v>73</v>
      </c>
      <c r="B75" s="45" t="s">
        <v>504</v>
      </c>
      <c r="C75" s="46" t="s">
        <v>472</v>
      </c>
      <c r="D75" s="46" t="s">
        <v>473</v>
      </c>
      <c r="E75" s="46" t="s">
        <v>470</v>
      </c>
      <c r="F75" s="47">
        <v>182488</v>
      </c>
      <c r="G75" s="47">
        <v>182488</v>
      </c>
      <c r="H75" s="9">
        <v>645118</v>
      </c>
      <c r="I75" s="15">
        <f t="shared" si="9"/>
        <v>353.51255972995483</v>
      </c>
      <c r="J75" s="16">
        <f t="shared" si="8"/>
        <v>353.51255972995483</v>
      </c>
    </row>
    <row r="76" spans="1:10">
      <c r="A76" s="2" t="s">
        <v>74</v>
      </c>
      <c r="B76" s="45" t="s">
        <v>505</v>
      </c>
      <c r="C76" s="46" t="s">
        <v>472</v>
      </c>
      <c r="D76" s="46" t="s">
        <v>473</v>
      </c>
      <c r="E76" s="46" t="s">
        <v>470</v>
      </c>
      <c r="H76" s="9">
        <v>228967</v>
      </c>
      <c r="I76" s="15"/>
      <c r="J76" s="16"/>
    </row>
    <row r="77" spans="1:10">
      <c r="A77" s="2" t="s">
        <v>75</v>
      </c>
      <c r="B77" s="45" t="s">
        <v>506</v>
      </c>
      <c r="C77" s="46" t="s">
        <v>472</v>
      </c>
      <c r="D77" s="46" t="s">
        <v>473</v>
      </c>
      <c r="E77" s="46" t="s">
        <v>470</v>
      </c>
      <c r="H77" s="9">
        <v>151514</v>
      </c>
      <c r="I77" s="15"/>
      <c r="J77" s="16"/>
    </row>
    <row r="78" spans="1:10">
      <c r="A78" s="2" t="s">
        <v>76</v>
      </c>
      <c r="B78" s="45" t="s">
        <v>507</v>
      </c>
      <c r="C78" s="46" t="s">
        <v>472</v>
      </c>
      <c r="D78" s="46" t="s">
        <v>473</v>
      </c>
      <c r="E78" s="46" t="s">
        <v>470</v>
      </c>
      <c r="F78" s="47">
        <v>180228</v>
      </c>
      <c r="G78" s="47">
        <v>180228</v>
      </c>
      <c r="H78" s="9">
        <v>493675</v>
      </c>
      <c r="I78" s="15">
        <f t="shared" si="9"/>
        <v>273.91692744745546</v>
      </c>
      <c r="J78" s="16">
        <f t="shared" si="8"/>
        <v>273.91692744745546</v>
      </c>
    </row>
    <row r="79" spans="1:10">
      <c r="A79" s="2" t="s">
        <v>77</v>
      </c>
      <c r="B79" s="45" t="s">
        <v>508</v>
      </c>
      <c r="C79" s="46" t="s">
        <v>472</v>
      </c>
      <c r="D79" s="46" t="s">
        <v>473</v>
      </c>
      <c r="E79" s="46" t="s">
        <v>470</v>
      </c>
      <c r="H79" s="9">
        <v>321920</v>
      </c>
      <c r="I79" s="15"/>
      <c r="J79" s="16"/>
    </row>
    <row r="80" spans="1:10">
      <c r="A80" s="2" t="s">
        <v>78</v>
      </c>
      <c r="B80" s="45" t="s">
        <v>509</v>
      </c>
      <c r="C80" s="46" t="s">
        <v>472</v>
      </c>
      <c r="D80" s="46" t="s">
        <v>473</v>
      </c>
      <c r="E80" s="46" t="s">
        <v>470</v>
      </c>
      <c r="F80" s="47">
        <v>78586</v>
      </c>
      <c r="G80" s="47">
        <v>78586</v>
      </c>
      <c r="H80" s="9">
        <v>354604</v>
      </c>
      <c r="I80" s="15">
        <f t="shared" si="9"/>
        <v>451.23049907108134</v>
      </c>
      <c r="J80" s="16">
        <f t="shared" si="8"/>
        <v>451.23049907108134</v>
      </c>
    </row>
    <row r="81" spans="1:10">
      <c r="A81" s="2" t="s">
        <v>79</v>
      </c>
      <c r="B81" s="45" t="s">
        <v>510</v>
      </c>
      <c r="C81" s="46" t="s">
        <v>472</v>
      </c>
      <c r="D81" s="46" t="s">
        <v>473</v>
      </c>
      <c r="E81" s="46" t="s">
        <v>470</v>
      </c>
      <c r="F81" s="47">
        <v>297225</v>
      </c>
      <c r="G81" s="47">
        <v>297225</v>
      </c>
      <c r="H81" s="9">
        <v>1171768</v>
      </c>
      <c r="I81" s="15">
        <f t="shared" si="9"/>
        <v>394.23601648582724</v>
      </c>
      <c r="J81" s="16">
        <f t="shared" si="8"/>
        <v>394.23601648582724</v>
      </c>
    </row>
    <row r="82" spans="1:10">
      <c r="A82" s="2" t="s">
        <v>80</v>
      </c>
      <c r="B82" s="45" t="s">
        <v>511</v>
      </c>
      <c r="C82" s="46" t="s">
        <v>472</v>
      </c>
      <c r="D82" s="46" t="s">
        <v>473</v>
      </c>
      <c r="E82" s="46" t="s">
        <v>470</v>
      </c>
      <c r="H82" s="9">
        <v>399923</v>
      </c>
      <c r="I82" s="15"/>
      <c r="J82" s="16"/>
    </row>
    <row r="83" spans="1:10">
      <c r="A83" s="2" t="s">
        <v>81</v>
      </c>
      <c r="B83" s="45" t="s">
        <v>512</v>
      </c>
      <c r="C83" s="46" t="s">
        <v>472</v>
      </c>
      <c r="D83" s="46" t="s">
        <v>473</v>
      </c>
      <c r="E83" s="46" t="s">
        <v>470</v>
      </c>
      <c r="F83" s="47">
        <v>95877</v>
      </c>
      <c r="G83" s="47">
        <v>95877</v>
      </c>
      <c r="H83" s="9">
        <v>352826</v>
      </c>
      <c r="I83" s="15">
        <f t="shared" si="9"/>
        <v>367.99858151590058</v>
      </c>
      <c r="J83" s="16">
        <f t="shared" si="8"/>
        <v>367.99858151590058</v>
      </c>
    </row>
    <row r="84" spans="1:10">
      <c r="A84" s="2" t="s">
        <v>82</v>
      </c>
      <c r="B84" s="45" t="s">
        <v>513</v>
      </c>
      <c r="C84" s="46" t="s">
        <v>472</v>
      </c>
      <c r="D84" s="46" t="s">
        <v>473</v>
      </c>
      <c r="E84" s="46" t="s">
        <v>470</v>
      </c>
      <c r="F84" s="47">
        <v>236107</v>
      </c>
      <c r="G84" s="47">
        <v>236107</v>
      </c>
      <c r="H84" s="9">
        <v>690972</v>
      </c>
      <c r="I84" s="15">
        <f t="shared" si="9"/>
        <v>292.65206029469687</v>
      </c>
      <c r="J84" s="16">
        <f t="shared" si="8"/>
        <v>292.65206029469687</v>
      </c>
    </row>
    <row r="85" spans="1:10">
      <c r="A85" s="2" t="s">
        <v>13</v>
      </c>
      <c r="B85" s="45" t="s">
        <v>444</v>
      </c>
      <c r="C85" s="46" t="s">
        <v>472</v>
      </c>
      <c r="D85" s="46" t="s">
        <v>473</v>
      </c>
      <c r="E85" s="46" t="s">
        <v>470</v>
      </c>
      <c r="H85" s="9">
        <v>19163481</v>
      </c>
      <c r="I85" s="15"/>
      <c r="J85" s="16"/>
    </row>
    <row r="86" spans="1:10">
      <c r="A86" s="2" t="s">
        <v>83</v>
      </c>
      <c r="B86" s="45" t="s">
        <v>514</v>
      </c>
      <c r="C86" s="46" t="s">
        <v>472</v>
      </c>
      <c r="D86" s="46" t="s">
        <v>473</v>
      </c>
      <c r="E86" s="46" t="s">
        <v>470</v>
      </c>
      <c r="H86" s="9">
        <v>1378117</v>
      </c>
      <c r="I86" s="15"/>
      <c r="J86" s="16"/>
    </row>
    <row r="87" spans="1:10">
      <c r="A87" s="2" t="s">
        <v>84</v>
      </c>
      <c r="B87" s="45" t="s">
        <v>515</v>
      </c>
      <c r="C87" s="46" t="s">
        <v>472</v>
      </c>
      <c r="D87" s="46" t="s">
        <v>473</v>
      </c>
      <c r="E87" s="46" t="s">
        <v>470</v>
      </c>
      <c r="F87" s="47">
        <v>23334</v>
      </c>
      <c r="G87" s="47">
        <v>23334</v>
      </c>
      <c r="H87" s="9">
        <v>301352</v>
      </c>
      <c r="I87" s="15">
        <f t="shared" si="9"/>
        <v>1291.471672237936</v>
      </c>
      <c r="J87" s="16">
        <f t="shared" si="8"/>
        <v>1291.471672237936</v>
      </c>
    </row>
    <row r="88" spans="1:10">
      <c r="A88" s="2" t="s">
        <v>85</v>
      </c>
      <c r="B88" s="45" t="s">
        <v>516</v>
      </c>
      <c r="C88" s="46" t="s">
        <v>472</v>
      </c>
      <c r="D88" s="46" t="s">
        <v>473</v>
      </c>
      <c r="E88" s="46" t="s">
        <v>470</v>
      </c>
      <c r="H88" s="9">
        <v>302866</v>
      </c>
      <c r="I88" s="15"/>
      <c r="J88" s="16"/>
    </row>
    <row r="89" spans="1:10">
      <c r="A89" s="2" t="s">
        <v>335</v>
      </c>
      <c r="B89" s="45" t="s">
        <v>517</v>
      </c>
      <c r="C89" s="46" t="s">
        <v>472</v>
      </c>
      <c r="D89" s="46" t="s">
        <v>473</v>
      </c>
      <c r="E89" s="46" t="s">
        <v>470</v>
      </c>
      <c r="H89" s="9">
        <v>447382</v>
      </c>
      <c r="I89" s="15"/>
      <c r="J89" s="16"/>
    </row>
    <row r="90" spans="1:10">
      <c r="A90" s="2" t="s">
        <v>87</v>
      </c>
      <c r="B90" s="45" t="s">
        <v>518</v>
      </c>
      <c r="C90" s="46" t="s">
        <v>472</v>
      </c>
      <c r="D90" s="46" t="s">
        <v>473</v>
      </c>
      <c r="E90" s="46" t="s">
        <v>470</v>
      </c>
      <c r="F90" s="47">
        <v>225468</v>
      </c>
      <c r="G90" s="47">
        <v>225468</v>
      </c>
      <c r="H90" s="9">
        <v>820707</v>
      </c>
      <c r="I90" s="15">
        <f t="shared" si="9"/>
        <v>364.0015434562776</v>
      </c>
      <c r="J90" s="16">
        <f t="shared" si="8"/>
        <v>364.0015434562776</v>
      </c>
    </row>
    <row r="91" spans="1:10">
      <c r="A91" s="2" t="s">
        <v>336</v>
      </c>
      <c r="B91" s="45" t="s">
        <v>519</v>
      </c>
      <c r="C91" s="46" t="s">
        <v>472</v>
      </c>
      <c r="D91" s="46" t="s">
        <v>473</v>
      </c>
      <c r="E91" s="46" t="s">
        <v>470</v>
      </c>
      <c r="F91" s="47">
        <v>111073</v>
      </c>
      <c r="G91" s="47">
        <v>111073</v>
      </c>
      <c r="H91" s="9">
        <v>852339</v>
      </c>
      <c r="I91" s="15">
        <f t="shared" si="9"/>
        <v>767.36830732941405</v>
      </c>
      <c r="J91" s="16">
        <f t="shared" si="8"/>
        <v>767.36830732941405</v>
      </c>
    </row>
    <row r="92" spans="1:10">
      <c r="A92" s="2" t="s">
        <v>337</v>
      </c>
      <c r="B92" s="45" t="s">
        <v>520</v>
      </c>
      <c r="C92" s="46" t="s">
        <v>472</v>
      </c>
      <c r="D92" s="46" t="s">
        <v>473</v>
      </c>
      <c r="E92" s="46" t="s">
        <v>470</v>
      </c>
      <c r="F92" s="47">
        <v>901975</v>
      </c>
      <c r="G92" s="47">
        <v>901975</v>
      </c>
      <c r="H92" s="9">
        <v>1094512</v>
      </c>
      <c r="I92" s="15">
        <f t="shared" si="9"/>
        <v>121.34615704426398</v>
      </c>
      <c r="J92" s="16">
        <f t="shared" si="8"/>
        <v>121.34615704426398</v>
      </c>
    </row>
    <row r="93" spans="1:10">
      <c r="A93" s="2" t="s">
        <v>89</v>
      </c>
      <c r="B93" s="45" t="s">
        <v>521</v>
      </c>
      <c r="C93" s="46" t="s">
        <v>472</v>
      </c>
      <c r="D93" s="46" t="s">
        <v>473</v>
      </c>
      <c r="E93" s="46" t="s">
        <v>470</v>
      </c>
      <c r="F93" s="47">
        <v>735684</v>
      </c>
      <c r="G93" s="47">
        <v>735684</v>
      </c>
      <c r="H93" s="9">
        <v>822106</v>
      </c>
      <c r="I93" s="15">
        <f t="shared" si="9"/>
        <v>111.74716318419323</v>
      </c>
      <c r="J93" s="16">
        <f t="shared" si="8"/>
        <v>111.74716318419323</v>
      </c>
    </row>
    <row r="94" spans="1:10">
      <c r="A94" s="2" t="s">
        <v>90</v>
      </c>
      <c r="B94" s="45" t="s">
        <v>522</v>
      </c>
      <c r="C94" s="46" t="s">
        <v>472</v>
      </c>
      <c r="D94" s="46" t="s">
        <v>473</v>
      </c>
      <c r="E94" s="46" t="s">
        <v>470</v>
      </c>
      <c r="F94" s="47">
        <v>1227943</v>
      </c>
      <c r="G94" s="47">
        <v>1227943</v>
      </c>
      <c r="H94" s="9">
        <v>1964361</v>
      </c>
      <c r="I94" s="15">
        <f t="shared" si="9"/>
        <v>159.97167620972635</v>
      </c>
      <c r="J94" s="16">
        <f t="shared" si="8"/>
        <v>159.97167620972635</v>
      </c>
    </row>
    <row r="95" spans="1:10">
      <c r="A95" s="2" t="s">
        <v>92</v>
      </c>
      <c r="B95" s="45" t="s">
        <v>523</v>
      </c>
      <c r="C95" s="46" t="s">
        <v>472</v>
      </c>
      <c r="D95" s="46" t="s">
        <v>473</v>
      </c>
      <c r="E95" s="46" t="s">
        <v>470</v>
      </c>
      <c r="F95" s="47">
        <v>352898</v>
      </c>
      <c r="G95" s="47">
        <v>352898</v>
      </c>
      <c r="H95" s="9">
        <v>736794</v>
      </c>
      <c r="I95" s="15">
        <f t="shared" si="9"/>
        <v>208.78384122324297</v>
      </c>
      <c r="J95" s="16">
        <f t="shared" si="8"/>
        <v>208.78384122324297</v>
      </c>
    </row>
    <row r="96" spans="1:10">
      <c r="A96" s="2" t="s">
        <v>93</v>
      </c>
      <c r="B96" s="45" t="s">
        <v>524</v>
      </c>
      <c r="C96" s="46" t="s">
        <v>472</v>
      </c>
      <c r="D96" s="46" t="s">
        <v>473</v>
      </c>
      <c r="E96" s="46" t="s">
        <v>470</v>
      </c>
      <c r="H96" s="9">
        <v>336008</v>
      </c>
      <c r="I96" s="15"/>
      <c r="J96" s="16"/>
    </row>
    <row r="97" spans="1:10">
      <c r="A97" s="2" t="s">
        <v>94</v>
      </c>
      <c r="B97" s="45" t="s">
        <v>525</v>
      </c>
      <c r="C97" s="46" t="s">
        <v>472</v>
      </c>
      <c r="D97" s="46" t="s">
        <v>473</v>
      </c>
      <c r="E97" s="46" t="s">
        <v>470</v>
      </c>
      <c r="F97" s="47">
        <v>137657</v>
      </c>
      <c r="G97" s="47">
        <v>137657</v>
      </c>
      <c r="H97" s="9">
        <v>137657</v>
      </c>
      <c r="I97" s="15">
        <f t="shared" si="9"/>
        <v>100</v>
      </c>
      <c r="J97" s="16">
        <f t="shared" si="8"/>
        <v>100</v>
      </c>
    </row>
    <row r="98" spans="1:10">
      <c r="A98" s="2" t="s">
        <v>95</v>
      </c>
      <c r="B98" s="45" t="s">
        <v>526</v>
      </c>
      <c r="C98" s="46" t="s">
        <v>472</v>
      </c>
      <c r="D98" s="46" t="s">
        <v>473</v>
      </c>
      <c r="E98" s="46" t="s">
        <v>470</v>
      </c>
      <c r="H98" s="9">
        <v>158514876</v>
      </c>
      <c r="I98" s="15"/>
      <c r="J98" s="16"/>
    </row>
    <row r="99" spans="1:10">
      <c r="A99" s="2" t="s">
        <v>96</v>
      </c>
      <c r="B99" s="45" t="s">
        <v>527</v>
      </c>
      <c r="C99" s="46" t="s">
        <v>472</v>
      </c>
      <c r="D99" s="46" t="s">
        <v>473</v>
      </c>
      <c r="E99" s="46" t="s">
        <v>470</v>
      </c>
      <c r="F99" s="47">
        <v>11678</v>
      </c>
      <c r="G99" s="47">
        <v>11678</v>
      </c>
      <c r="H99" s="9">
        <v>399549</v>
      </c>
      <c r="I99" s="15">
        <f t="shared" si="9"/>
        <v>3421.3820859736261</v>
      </c>
      <c r="J99" s="16">
        <f t="shared" si="8"/>
        <v>3421.3820859736261</v>
      </c>
    </row>
    <row r="100" spans="1:10">
      <c r="A100" s="2" t="s">
        <v>97</v>
      </c>
      <c r="B100" s="45" t="s">
        <v>528</v>
      </c>
      <c r="C100" s="46" t="s">
        <v>472</v>
      </c>
      <c r="D100" s="46" t="s">
        <v>473</v>
      </c>
      <c r="E100" s="46" t="s">
        <v>470</v>
      </c>
      <c r="F100" s="47">
        <v>432187</v>
      </c>
      <c r="G100" s="47">
        <v>432187</v>
      </c>
      <c r="H100" s="9">
        <v>637788</v>
      </c>
      <c r="I100" s="15">
        <f t="shared" si="9"/>
        <v>147.57223146462064</v>
      </c>
      <c r="J100" s="16">
        <f t="shared" si="8"/>
        <v>147.57223146462064</v>
      </c>
    </row>
    <row r="101" spans="1:10">
      <c r="A101" s="2" t="s">
        <v>98</v>
      </c>
      <c r="B101" s="45" t="s">
        <v>529</v>
      </c>
      <c r="C101" s="46" t="s">
        <v>472</v>
      </c>
      <c r="D101" s="46" t="s">
        <v>473</v>
      </c>
      <c r="E101" s="46" t="s">
        <v>470</v>
      </c>
      <c r="F101" s="47">
        <v>629455</v>
      </c>
      <c r="G101" s="47">
        <v>629455</v>
      </c>
      <c r="H101" s="9">
        <v>863594</v>
      </c>
      <c r="I101" s="15">
        <f t="shared" si="9"/>
        <v>137.19709907777363</v>
      </c>
      <c r="J101" s="16">
        <f t="shared" si="8"/>
        <v>137.19709907777363</v>
      </c>
    </row>
    <row r="102" spans="1:10">
      <c r="A102" s="2" t="s">
        <v>99</v>
      </c>
      <c r="B102" s="45" t="s">
        <v>530</v>
      </c>
      <c r="C102" s="46" t="s">
        <v>472</v>
      </c>
      <c r="D102" s="46" t="s">
        <v>473</v>
      </c>
      <c r="E102" s="46" t="s">
        <v>470</v>
      </c>
      <c r="F102" s="47">
        <v>1228768</v>
      </c>
      <c r="G102" s="47">
        <v>1228768</v>
      </c>
      <c r="H102" s="9">
        <v>2236907</v>
      </c>
      <c r="I102" s="15">
        <f t="shared" si="9"/>
        <v>182.04469842964662</v>
      </c>
      <c r="J102" s="16">
        <f t="shared" si="8"/>
        <v>182.04469842964662</v>
      </c>
    </row>
    <row r="103" spans="1:10">
      <c r="A103" s="2" t="s">
        <v>100</v>
      </c>
      <c r="B103" s="45" t="s">
        <v>531</v>
      </c>
      <c r="C103" s="46" t="s">
        <v>472</v>
      </c>
      <c r="D103" s="46" t="s">
        <v>473</v>
      </c>
      <c r="E103" s="46" t="s">
        <v>470</v>
      </c>
      <c r="F103" s="47">
        <v>24161</v>
      </c>
      <c r="G103" s="47">
        <v>24161</v>
      </c>
      <c r="H103" s="9">
        <v>852638</v>
      </c>
      <c r="I103" s="15">
        <f t="shared" si="9"/>
        <v>3528.9847274533336</v>
      </c>
      <c r="J103" s="16">
        <f t="shared" si="8"/>
        <v>3528.9847274533336</v>
      </c>
    </row>
    <row r="104" spans="1:10">
      <c r="A104" s="2" t="s">
        <v>101</v>
      </c>
      <c r="B104" s="45" t="s">
        <v>532</v>
      </c>
      <c r="C104" s="46" t="s">
        <v>472</v>
      </c>
      <c r="D104" s="46" t="s">
        <v>473</v>
      </c>
      <c r="E104" s="46" t="s">
        <v>470</v>
      </c>
      <c r="F104" s="47">
        <v>7606</v>
      </c>
      <c r="G104" s="47">
        <v>7606</v>
      </c>
      <c r="H104" s="9">
        <v>1006001</v>
      </c>
      <c r="I104" s="15">
        <f t="shared" si="9"/>
        <v>13226.413357875361</v>
      </c>
      <c r="J104" s="16">
        <f t="shared" si="8"/>
        <v>13226.413357875361</v>
      </c>
    </row>
    <row r="105" spans="1:10">
      <c r="A105" s="2" t="s">
        <v>102</v>
      </c>
      <c r="B105" s="45" t="s">
        <v>533</v>
      </c>
      <c r="C105" s="46" t="s">
        <v>472</v>
      </c>
      <c r="D105" s="46" t="s">
        <v>473</v>
      </c>
      <c r="E105" s="46" t="s">
        <v>470</v>
      </c>
      <c r="F105" s="47">
        <v>255927</v>
      </c>
      <c r="G105" s="47">
        <v>255927</v>
      </c>
      <c r="H105" s="9">
        <v>2200998</v>
      </c>
      <c r="I105" s="15">
        <f t="shared" si="9"/>
        <v>860.01008099966009</v>
      </c>
      <c r="J105" s="16">
        <f t="shared" si="8"/>
        <v>860.01008099966009</v>
      </c>
    </row>
    <row r="106" spans="1:10">
      <c r="A106" s="2" t="s">
        <v>103</v>
      </c>
      <c r="B106" s="45" t="s">
        <v>534</v>
      </c>
      <c r="C106" s="46" t="s">
        <v>472</v>
      </c>
      <c r="D106" s="46" t="s">
        <v>473</v>
      </c>
      <c r="E106" s="46" t="s">
        <v>470</v>
      </c>
      <c r="H106" s="9">
        <v>411409</v>
      </c>
      <c r="I106" s="15"/>
      <c r="J106" s="16"/>
    </row>
    <row r="107" spans="1:10">
      <c r="A107" s="2" t="s">
        <v>104</v>
      </c>
      <c r="B107" s="45" t="s">
        <v>535</v>
      </c>
      <c r="C107" s="46" t="s">
        <v>472</v>
      </c>
      <c r="D107" s="46" t="s">
        <v>473</v>
      </c>
      <c r="E107" s="46" t="s">
        <v>470</v>
      </c>
      <c r="F107" s="47">
        <v>672167</v>
      </c>
      <c r="G107" s="47">
        <v>672167</v>
      </c>
      <c r="H107" s="9">
        <v>1723153</v>
      </c>
      <c r="I107" s="15">
        <f t="shared" si="9"/>
        <v>256.3578693985275</v>
      </c>
      <c r="J107" s="16">
        <f t="shared" si="8"/>
        <v>256.3578693985275</v>
      </c>
    </row>
    <row r="108" spans="1:10">
      <c r="A108" s="2" t="s">
        <v>105</v>
      </c>
      <c r="B108" s="45" t="s">
        <v>536</v>
      </c>
      <c r="C108" s="46" t="s">
        <v>472</v>
      </c>
      <c r="D108" s="46" t="s">
        <v>473</v>
      </c>
      <c r="E108" s="46" t="s">
        <v>470</v>
      </c>
      <c r="H108" s="9">
        <v>2016976</v>
      </c>
      <c r="I108" s="15"/>
      <c r="J108" s="16"/>
    </row>
    <row r="109" spans="1:10">
      <c r="A109" s="2" t="s">
        <v>106</v>
      </c>
      <c r="B109" s="45" t="s">
        <v>537</v>
      </c>
      <c r="C109" s="46" t="s">
        <v>472</v>
      </c>
      <c r="D109" s="46" t="s">
        <v>473</v>
      </c>
      <c r="E109" s="46" t="s">
        <v>470</v>
      </c>
      <c r="H109" s="9">
        <v>929961</v>
      </c>
      <c r="I109" s="15"/>
      <c r="J109" s="16"/>
    </row>
    <row r="110" spans="1:10">
      <c r="A110" s="2" t="s">
        <v>61</v>
      </c>
      <c r="B110" s="45" t="s">
        <v>538</v>
      </c>
      <c r="C110" s="46" t="s">
        <v>472</v>
      </c>
      <c r="D110" s="46" t="s">
        <v>473</v>
      </c>
      <c r="E110" s="46" t="s">
        <v>470</v>
      </c>
      <c r="F110" s="47">
        <v>600023</v>
      </c>
      <c r="G110" s="47">
        <v>600023</v>
      </c>
      <c r="H110" s="9">
        <v>1155010</v>
      </c>
      <c r="I110" s="15">
        <f t="shared" si="9"/>
        <v>192.49428771897078</v>
      </c>
      <c r="J110" s="16">
        <f t="shared" si="8"/>
        <v>192.49428771897078</v>
      </c>
    </row>
    <row r="111" spans="1:10">
      <c r="A111" s="2" t="s">
        <v>107</v>
      </c>
      <c r="B111" s="45" t="s">
        <v>539</v>
      </c>
      <c r="C111" s="46" t="s">
        <v>472</v>
      </c>
      <c r="D111" s="46" t="s">
        <v>473</v>
      </c>
      <c r="E111" s="46" t="s">
        <v>470</v>
      </c>
      <c r="F111" s="47">
        <v>714050</v>
      </c>
      <c r="G111" s="47">
        <v>714050</v>
      </c>
      <c r="H111" s="9">
        <v>1390515</v>
      </c>
      <c r="I111" s="15">
        <f t="shared" si="9"/>
        <v>194.73636299978995</v>
      </c>
      <c r="J111" s="16">
        <f t="shared" si="8"/>
        <v>194.73636299978995</v>
      </c>
    </row>
    <row r="112" spans="1:10">
      <c r="A112" s="2" t="s">
        <v>108</v>
      </c>
      <c r="B112" s="45" t="s">
        <v>540</v>
      </c>
      <c r="C112" s="46" t="s">
        <v>472</v>
      </c>
      <c r="D112" s="46" t="s">
        <v>473</v>
      </c>
      <c r="E112" s="46" t="s">
        <v>470</v>
      </c>
      <c r="F112" s="47">
        <v>96549</v>
      </c>
      <c r="G112" s="47">
        <v>96549</v>
      </c>
      <c r="H112" s="9">
        <v>671104</v>
      </c>
      <c r="I112" s="15">
        <f t="shared" si="9"/>
        <v>695.09161151332478</v>
      </c>
      <c r="J112" s="16">
        <f t="shared" si="8"/>
        <v>695.09161151332478</v>
      </c>
    </row>
    <row r="113" spans="1:10">
      <c r="A113" s="2" t="s">
        <v>109</v>
      </c>
      <c r="B113" s="45" t="s">
        <v>541</v>
      </c>
      <c r="C113" s="46" t="s">
        <v>472</v>
      </c>
      <c r="D113" s="46" t="s">
        <v>473</v>
      </c>
      <c r="E113" s="46" t="s">
        <v>470</v>
      </c>
      <c r="F113" s="47">
        <v>550204</v>
      </c>
      <c r="G113" s="47">
        <v>550204</v>
      </c>
      <c r="H113" s="9">
        <v>550204</v>
      </c>
      <c r="I113" s="15">
        <f t="shared" si="9"/>
        <v>100</v>
      </c>
      <c r="J113" s="16">
        <f t="shared" si="8"/>
        <v>100</v>
      </c>
    </row>
    <row r="114" spans="1:10">
      <c r="A114" s="2" t="s">
        <v>110</v>
      </c>
      <c r="B114" s="45" t="s">
        <v>542</v>
      </c>
      <c r="C114" s="46" t="s">
        <v>472</v>
      </c>
      <c r="D114" s="46" t="s">
        <v>473</v>
      </c>
      <c r="E114" s="46" t="s">
        <v>470</v>
      </c>
      <c r="F114" s="47">
        <v>346326</v>
      </c>
      <c r="G114" s="47">
        <v>346326</v>
      </c>
      <c r="H114" s="9">
        <v>847403</v>
      </c>
      <c r="I114" s="15">
        <f t="shared" si="9"/>
        <v>244.68362178987428</v>
      </c>
      <c r="J114" s="16">
        <f t="shared" si="8"/>
        <v>244.68362178987428</v>
      </c>
    </row>
    <row r="115" spans="1:10">
      <c r="A115" s="2" t="s">
        <v>111</v>
      </c>
      <c r="B115" s="45" t="s">
        <v>543</v>
      </c>
      <c r="C115" s="46" t="s">
        <v>472</v>
      </c>
      <c r="D115" s="46" t="s">
        <v>473</v>
      </c>
      <c r="E115" s="46" t="s">
        <v>470</v>
      </c>
      <c r="F115" s="47">
        <v>684758</v>
      </c>
      <c r="G115" s="47">
        <v>684758</v>
      </c>
      <c r="H115" s="9">
        <v>1071027</v>
      </c>
      <c r="I115" s="15">
        <f t="shared" si="9"/>
        <v>156.40956367066906</v>
      </c>
      <c r="J115" s="16">
        <f t="shared" si="8"/>
        <v>156.40956367066906</v>
      </c>
    </row>
    <row r="116" spans="1:10">
      <c r="A116" s="2" t="s">
        <v>112</v>
      </c>
      <c r="B116" s="45" t="s">
        <v>544</v>
      </c>
      <c r="C116" s="46" t="s">
        <v>472</v>
      </c>
      <c r="D116" s="46" t="s">
        <v>473</v>
      </c>
      <c r="E116" s="46" t="s">
        <v>470</v>
      </c>
      <c r="F116" s="47">
        <v>261786</v>
      </c>
      <c r="G116" s="47">
        <v>261786</v>
      </c>
      <c r="H116" s="9">
        <v>707795</v>
      </c>
      <c r="I116" s="15">
        <f t="shared" si="9"/>
        <v>270.37160123154024</v>
      </c>
      <c r="J116" s="16">
        <f t="shared" si="8"/>
        <v>270.37160123154024</v>
      </c>
    </row>
    <row r="117" spans="1:10">
      <c r="A117" s="2" t="s">
        <v>113</v>
      </c>
      <c r="B117" s="45" t="s">
        <v>545</v>
      </c>
      <c r="C117" s="46" t="s">
        <v>472</v>
      </c>
      <c r="D117" s="46" t="s">
        <v>473</v>
      </c>
      <c r="E117" s="46" t="s">
        <v>470</v>
      </c>
      <c r="F117" s="47">
        <v>249935</v>
      </c>
      <c r="G117" s="47">
        <v>249935</v>
      </c>
      <c r="H117" s="9">
        <v>882635</v>
      </c>
      <c r="I117" s="15">
        <f t="shared" si="9"/>
        <v>353.14581791265726</v>
      </c>
      <c r="J117" s="16">
        <f t="shared" si="8"/>
        <v>353.14581791265726</v>
      </c>
    </row>
    <row r="118" spans="1:10">
      <c r="A118" s="2" t="s">
        <v>114</v>
      </c>
      <c r="B118" s="45" t="s">
        <v>546</v>
      </c>
      <c r="C118" s="46" t="s">
        <v>472</v>
      </c>
      <c r="D118" s="46" t="s">
        <v>473</v>
      </c>
      <c r="E118" s="46" t="s">
        <v>470</v>
      </c>
      <c r="F118" s="47">
        <v>110053</v>
      </c>
      <c r="G118" s="47">
        <v>110053</v>
      </c>
      <c r="H118" s="9">
        <v>379920</v>
      </c>
      <c r="I118" s="15">
        <f t="shared" si="9"/>
        <v>345.2154870834961</v>
      </c>
      <c r="J118" s="16">
        <f t="shared" si="8"/>
        <v>345.2154870834961</v>
      </c>
    </row>
    <row r="119" spans="1:10">
      <c r="A119" s="2" t="s">
        <v>115</v>
      </c>
      <c r="B119" s="45" t="s">
        <v>547</v>
      </c>
      <c r="C119" s="46" t="s">
        <v>472</v>
      </c>
      <c r="D119" s="46" t="s">
        <v>473</v>
      </c>
      <c r="E119" s="46" t="s">
        <v>470</v>
      </c>
      <c r="F119" s="47">
        <v>278567</v>
      </c>
      <c r="G119" s="47">
        <v>278567</v>
      </c>
      <c r="H119" s="9">
        <v>977849</v>
      </c>
      <c r="I119" s="15">
        <f t="shared" si="9"/>
        <v>351.02829839858993</v>
      </c>
      <c r="J119" s="16">
        <f t="shared" si="8"/>
        <v>351.02829839858993</v>
      </c>
    </row>
    <row r="120" spans="1:10">
      <c r="A120" s="2" t="s">
        <v>116</v>
      </c>
      <c r="B120" s="45" t="s">
        <v>548</v>
      </c>
      <c r="C120" s="46" t="s">
        <v>472</v>
      </c>
      <c r="D120" s="46" t="s">
        <v>473</v>
      </c>
      <c r="E120" s="46" t="s">
        <v>470</v>
      </c>
      <c r="F120" s="47">
        <v>360024</v>
      </c>
      <c r="G120" s="47">
        <v>360024</v>
      </c>
      <c r="H120" s="9">
        <v>698787</v>
      </c>
      <c r="I120" s="15">
        <f t="shared" si="9"/>
        <v>194.09456036264251</v>
      </c>
      <c r="J120" s="16">
        <f t="shared" si="8"/>
        <v>194.09456036264251</v>
      </c>
    </row>
    <row r="121" spans="1:10">
      <c r="A121" s="2" t="s">
        <v>117</v>
      </c>
      <c r="B121" s="45" t="s">
        <v>549</v>
      </c>
      <c r="C121" s="46" t="s">
        <v>472</v>
      </c>
      <c r="D121" s="46" t="s">
        <v>473</v>
      </c>
      <c r="E121" s="46" t="s">
        <v>470</v>
      </c>
      <c r="H121" s="9">
        <v>72024</v>
      </c>
      <c r="I121" s="15"/>
      <c r="J121" s="16"/>
    </row>
    <row r="122" spans="1:10">
      <c r="A122" s="2" t="s">
        <v>119</v>
      </c>
      <c r="B122" s="45" t="s">
        <v>550</v>
      </c>
      <c r="C122" s="46" t="s">
        <v>472</v>
      </c>
      <c r="D122" s="46" t="s">
        <v>473</v>
      </c>
      <c r="E122" s="46" t="s">
        <v>470</v>
      </c>
      <c r="F122" s="47">
        <v>82721</v>
      </c>
      <c r="G122" s="47">
        <v>82721</v>
      </c>
      <c r="H122" s="9">
        <v>553979</v>
      </c>
      <c r="I122" s="15">
        <f t="shared" si="9"/>
        <v>669.69572418128416</v>
      </c>
      <c r="J122" s="16">
        <f t="shared" si="8"/>
        <v>669.69572418128416</v>
      </c>
    </row>
    <row r="123" spans="1:10">
      <c r="A123" s="2" t="s">
        <v>120</v>
      </c>
      <c r="B123" s="45" t="s">
        <v>551</v>
      </c>
      <c r="C123" s="46" t="s">
        <v>472</v>
      </c>
      <c r="D123" s="46" t="s">
        <v>473</v>
      </c>
      <c r="E123" s="46" t="s">
        <v>470</v>
      </c>
      <c r="F123" s="47">
        <v>249819</v>
      </c>
      <c r="G123" s="47">
        <v>249819</v>
      </c>
      <c r="H123" s="9">
        <v>249819</v>
      </c>
      <c r="I123" s="15">
        <f t="shared" si="9"/>
        <v>100</v>
      </c>
      <c r="J123" s="16">
        <f t="shared" si="8"/>
        <v>100</v>
      </c>
    </row>
    <row r="124" spans="1:10">
      <c r="A124" s="2" t="s">
        <v>122</v>
      </c>
      <c r="B124" s="45" t="s">
        <v>552</v>
      </c>
      <c r="C124" s="46" t="s">
        <v>472</v>
      </c>
      <c r="D124" s="46" t="s">
        <v>473</v>
      </c>
      <c r="E124" s="46" t="s">
        <v>470</v>
      </c>
      <c r="F124" s="47">
        <v>188883</v>
      </c>
      <c r="G124" s="47">
        <v>188883</v>
      </c>
      <c r="H124" s="9">
        <v>188883</v>
      </c>
      <c r="I124" s="15">
        <f t="shared" si="9"/>
        <v>100</v>
      </c>
      <c r="J124" s="16">
        <f t="shared" si="8"/>
        <v>100</v>
      </c>
    </row>
    <row r="125" spans="1:10">
      <c r="A125" s="2" t="s">
        <v>123</v>
      </c>
      <c r="B125" s="45" t="s">
        <v>553</v>
      </c>
      <c r="C125" s="46" t="s">
        <v>472</v>
      </c>
      <c r="D125" s="46" t="s">
        <v>473</v>
      </c>
      <c r="E125" s="46" t="s">
        <v>470</v>
      </c>
      <c r="F125" s="47">
        <v>464745</v>
      </c>
      <c r="G125" s="47">
        <v>464745</v>
      </c>
      <c r="H125" s="9">
        <v>464745</v>
      </c>
      <c r="I125" s="15">
        <f t="shared" si="9"/>
        <v>100</v>
      </c>
      <c r="J125" s="16">
        <f t="shared" si="8"/>
        <v>100</v>
      </c>
    </row>
    <row r="126" spans="1:10">
      <c r="A126" s="2" t="s">
        <v>18</v>
      </c>
      <c r="B126" s="45" t="s">
        <v>449</v>
      </c>
      <c r="C126" s="46" t="s">
        <v>472</v>
      </c>
      <c r="D126" s="46" t="s">
        <v>473</v>
      </c>
      <c r="E126" s="46" t="s">
        <v>470</v>
      </c>
      <c r="H126" s="9">
        <v>4755522</v>
      </c>
      <c r="I126" s="15"/>
      <c r="J126" s="16"/>
    </row>
    <row r="127" spans="1:10">
      <c r="A127" s="2" t="s">
        <v>125</v>
      </c>
      <c r="B127" s="45" t="s">
        <v>554</v>
      </c>
      <c r="C127" s="46" t="s">
        <v>472</v>
      </c>
      <c r="D127" s="46" t="s">
        <v>473</v>
      </c>
      <c r="E127" s="46" t="s">
        <v>470</v>
      </c>
      <c r="F127" s="47">
        <v>609733</v>
      </c>
      <c r="G127" s="47">
        <v>609733</v>
      </c>
      <c r="H127" s="9">
        <v>1295742</v>
      </c>
      <c r="I127" s="15">
        <f t="shared" si="9"/>
        <v>212.50973786887047</v>
      </c>
      <c r="J127" s="16">
        <f t="shared" si="8"/>
        <v>212.50973786887047</v>
      </c>
    </row>
    <row r="128" spans="1:10">
      <c r="A128" s="2" t="s">
        <v>126</v>
      </c>
      <c r="B128" s="45" t="s">
        <v>555</v>
      </c>
      <c r="C128" s="46" t="s">
        <v>472</v>
      </c>
      <c r="D128" s="46" t="s">
        <v>473</v>
      </c>
      <c r="E128" s="46" t="s">
        <v>470</v>
      </c>
      <c r="F128" s="47">
        <v>31994</v>
      </c>
      <c r="G128" s="47">
        <v>31994</v>
      </c>
      <c r="H128" s="9">
        <v>380248</v>
      </c>
      <c r="I128" s="15">
        <f t="shared" si="9"/>
        <v>1188.4978433456274</v>
      </c>
      <c r="J128" s="16">
        <f t="shared" si="8"/>
        <v>1188.4978433456274</v>
      </c>
    </row>
    <row r="129" spans="1:10">
      <c r="A129" s="2" t="s">
        <v>127</v>
      </c>
      <c r="B129" s="45" t="s">
        <v>556</v>
      </c>
      <c r="C129" s="46" t="s">
        <v>472</v>
      </c>
      <c r="D129" s="46" t="s">
        <v>473</v>
      </c>
      <c r="E129" s="46" t="s">
        <v>470</v>
      </c>
      <c r="F129" s="47">
        <v>85187</v>
      </c>
      <c r="G129" s="47">
        <v>85187</v>
      </c>
      <c r="H129" s="9">
        <v>576323</v>
      </c>
      <c r="I129" s="15">
        <f t="shared" si="9"/>
        <v>676.53867374129857</v>
      </c>
      <c r="J129" s="16">
        <f t="shared" si="8"/>
        <v>676.53867374129857</v>
      </c>
    </row>
    <row r="130" spans="1:10">
      <c r="A130" s="2" t="s">
        <v>128</v>
      </c>
      <c r="B130" s="45" t="s">
        <v>557</v>
      </c>
      <c r="C130" s="46" t="s">
        <v>472</v>
      </c>
      <c r="D130" s="46" t="s">
        <v>473</v>
      </c>
      <c r="E130" s="46" t="s">
        <v>470</v>
      </c>
      <c r="H130" s="9">
        <v>236090</v>
      </c>
      <c r="I130" s="15"/>
      <c r="J130" s="16"/>
    </row>
    <row r="131" spans="1:10">
      <c r="A131" s="2" t="s">
        <v>129</v>
      </c>
      <c r="B131" s="45" t="s">
        <v>558</v>
      </c>
      <c r="C131" s="46" t="s">
        <v>472</v>
      </c>
      <c r="D131" s="46" t="s">
        <v>473</v>
      </c>
      <c r="E131" s="46" t="s">
        <v>470</v>
      </c>
      <c r="F131" s="47">
        <v>258380</v>
      </c>
      <c r="G131" s="47">
        <v>258380</v>
      </c>
      <c r="H131" s="9">
        <v>736939</v>
      </c>
      <c r="I131" s="15">
        <f t="shared" si="9"/>
        <v>285.21518693397326</v>
      </c>
      <c r="J131" s="16">
        <f t="shared" si="8"/>
        <v>285.21518693397326</v>
      </c>
    </row>
    <row r="132" spans="1:10">
      <c r="A132" s="2" t="s">
        <v>130</v>
      </c>
      <c r="B132" s="45" t="s">
        <v>559</v>
      </c>
      <c r="C132" s="46" t="s">
        <v>472</v>
      </c>
      <c r="D132" s="46" t="s">
        <v>473</v>
      </c>
      <c r="E132" s="46" t="s">
        <v>470</v>
      </c>
      <c r="F132" s="47">
        <v>163491</v>
      </c>
      <c r="G132" s="47">
        <v>163491</v>
      </c>
      <c r="H132" s="9">
        <v>681807</v>
      </c>
      <c r="I132" s="15">
        <f t="shared" si="9"/>
        <v>417.03029524560986</v>
      </c>
      <c r="J132" s="16">
        <f t="shared" si="8"/>
        <v>417.03029524560986</v>
      </c>
    </row>
    <row r="133" spans="1:10">
      <c r="A133" s="2" t="s">
        <v>132</v>
      </c>
      <c r="B133" s="45" t="s">
        <v>560</v>
      </c>
      <c r="C133" s="46" t="s">
        <v>472</v>
      </c>
      <c r="D133" s="46" t="s">
        <v>473</v>
      </c>
      <c r="E133" s="46" t="s">
        <v>470</v>
      </c>
      <c r="F133" s="47">
        <v>712156</v>
      </c>
      <c r="G133" s="47">
        <v>712156</v>
      </c>
      <c r="H133" s="9">
        <v>1176783</v>
      </c>
      <c r="I133" s="15">
        <f t="shared" si="9"/>
        <v>165.24230646094395</v>
      </c>
      <c r="J133" s="16">
        <f t="shared" si="8"/>
        <v>165.24230646094395</v>
      </c>
    </row>
    <row r="134" spans="1:10">
      <c r="A134" s="2" t="s">
        <v>19</v>
      </c>
      <c r="B134" s="45" t="s">
        <v>450</v>
      </c>
      <c r="C134" s="46" t="s">
        <v>472</v>
      </c>
      <c r="D134" s="46" t="s">
        <v>473</v>
      </c>
      <c r="E134" s="46" t="s">
        <v>470</v>
      </c>
      <c r="H134" s="9">
        <v>8665912</v>
      </c>
      <c r="I134" s="15"/>
      <c r="J134" s="16"/>
    </row>
    <row r="135" spans="1:10">
      <c r="A135" s="2" t="s">
        <v>133</v>
      </c>
      <c r="B135" s="45" t="s">
        <v>561</v>
      </c>
      <c r="C135" s="46" t="s">
        <v>472</v>
      </c>
      <c r="D135" s="46" t="s">
        <v>473</v>
      </c>
      <c r="E135" s="46" t="s">
        <v>470</v>
      </c>
      <c r="F135" s="47">
        <v>706095</v>
      </c>
      <c r="G135" s="47">
        <v>706095</v>
      </c>
      <c r="H135" s="9">
        <v>706095</v>
      </c>
      <c r="I135" s="15">
        <f t="shared" si="9"/>
        <v>100</v>
      </c>
      <c r="J135" s="16">
        <f t="shared" si="8"/>
        <v>100</v>
      </c>
    </row>
    <row r="136" spans="1:10">
      <c r="A136" s="2" t="s">
        <v>134</v>
      </c>
      <c r="B136" s="45" t="s">
        <v>562</v>
      </c>
      <c r="C136" s="46" t="s">
        <v>472</v>
      </c>
      <c r="D136" s="46" t="s">
        <v>473</v>
      </c>
      <c r="E136" s="46" t="s">
        <v>470</v>
      </c>
      <c r="H136" s="9">
        <v>2143244</v>
      </c>
      <c r="I136" s="15"/>
      <c r="J136" s="16"/>
    </row>
    <row r="137" spans="1:10">
      <c r="A137" s="2" t="s">
        <v>135</v>
      </c>
      <c r="B137" s="45" t="s">
        <v>563</v>
      </c>
      <c r="C137" s="46" t="s">
        <v>472</v>
      </c>
      <c r="D137" s="46" t="s">
        <v>473</v>
      </c>
      <c r="E137" s="46" t="s">
        <v>470</v>
      </c>
      <c r="F137" s="47">
        <v>982810</v>
      </c>
      <c r="G137" s="47">
        <v>982810</v>
      </c>
      <c r="H137" s="9">
        <v>2837459</v>
      </c>
      <c r="I137" s="15">
        <f t="shared" ref="I137:I200" si="10">H137/F137*100</f>
        <v>288.70880434672011</v>
      </c>
      <c r="J137" s="16">
        <f t="shared" ref="J137:J200" si="11">H137/G137*100</f>
        <v>288.70880434672011</v>
      </c>
    </row>
    <row r="138" spans="1:10">
      <c r="A138" s="2" t="s">
        <v>304</v>
      </c>
      <c r="B138" s="45" t="s">
        <v>564</v>
      </c>
      <c r="C138" s="46" t="s">
        <v>472</v>
      </c>
      <c r="D138" s="46" t="s">
        <v>473</v>
      </c>
      <c r="E138" s="46" t="s">
        <v>470</v>
      </c>
      <c r="F138" s="47">
        <v>466733</v>
      </c>
      <c r="G138" s="47">
        <v>466733</v>
      </c>
      <c r="H138" s="9">
        <v>466733</v>
      </c>
      <c r="I138" s="15">
        <f t="shared" si="10"/>
        <v>100</v>
      </c>
      <c r="J138" s="16">
        <f t="shared" si="11"/>
        <v>100</v>
      </c>
    </row>
    <row r="139" spans="1:10">
      <c r="A139" s="2" t="s">
        <v>137</v>
      </c>
      <c r="B139" s="45" t="s">
        <v>565</v>
      </c>
      <c r="C139" s="46" t="s">
        <v>472</v>
      </c>
      <c r="D139" s="46" t="s">
        <v>473</v>
      </c>
      <c r="E139" s="46" t="s">
        <v>470</v>
      </c>
      <c r="F139" s="47">
        <v>119620</v>
      </c>
      <c r="G139" s="47">
        <v>119620</v>
      </c>
      <c r="H139" s="9">
        <v>1947834</v>
      </c>
      <c r="I139" s="15">
        <f t="shared" si="10"/>
        <v>1628.351446246447</v>
      </c>
      <c r="J139" s="16">
        <f t="shared" si="11"/>
        <v>1628.351446246447</v>
      </c>
    </row>
    <row r="140" spans="1:10">
      <c r="A140" s="2" t="s">
        <v>20</v>
      </c>
      <c r="B140" s="45" t="s">
        <v>451</v>
      </c>
      <c r="C140" s="46" t="s">
        <v>472</v>
      </c>
      <c r="D140" s="46" t="s">
        <v>473</v>
      </c>
      <c r="E140" s="46" t="s">
        <v>470</v>
      </c>
      <c r="H140" s="9">
        <v>5613841</v>
      </c>
      <c r="I140" s="15"/>
      <c r="J140" s="16"/>
    </row>
    <row r="141" spans="1:10">
      <c r="A141" s="2" t="s">
        <v>138</v>
      </c>
      <c r="B141" s="45" t="s">
        <v>566</v>
      </c>
      <c r="C141" s="46" t="s">
        <v>472</v>
      </c>
      <c r="D141" s="46" t="s">
        <v>473</v>
      </c>
      <c r="E141" s="46" t="s">
        <v>470</v>
      </c>
      <c r="H141" s="9">
        <v>495945</v>
      </c>
      <c r="I141" s="15"/>
      <c r="J141" s="16"/>
    </row>
    <row r="142" spans="1:10">
      <c r="A142" s="2" t="s">
        <v>141</v>
      </c>
      <c r="B142" s="45" t="s">
        <v>567</v>
      </c>
      <c r="C142" s="46" t="s">
        <v>472</v>
      </c>
      <c r="D142" s="46" t="s">
        <v>473</v>
      </c>
      <c r="E142" s="46" t="s">
        <v>470</v>
      </c>
      <c r="F142" s="47">
        <v>189309</v>
      </c>
      <c r="G142" s="47">
        <v>189309</v>
      </c>
      <c r="H142" s="9">
        <v>189309</v>
      </c>
      <c r="I142" s="15">
        <f t="shared" si="10"/>
        <v>100</v>
      </c>
      <c r="J142" s="16">
        <f t="shared" si="11"/>
        <v>100</v>
      </c>
    </row>
    <row r="143" spans="1:10">
      <c r="A143" s="2" t="s">
        <v>21</v>
      </c>
      <c r="B143" s="45" t="s">
        <v>452</v>
      </c>
      <c r="C143" s="46" t="s">
        <v>472</v>
      </c>
      <c r="D143" s="46" t="s">
        <v>473</v>
      </c>
      <c r="E143" s="46" t="s">
        <v>470</v>
      </c>
      <c r="H143" s="9">
        <v>10439506</v>
      </c>
      <c r="I143" s="15"/>
      <c r="J143" s="16"/>
    </row>
    <row r="144" spans="1:10">
      <c r="A144" s="2" t="s">
        <v>143</v>
      </c>
      <c r="B144" s="45" t="s">
        <v>568</v>
      </c>
      <c r="C144" s="46" t="s">
        <v>472</v>
      </c>
      <c r="D144" s="46" t="s">
        <v>473</v>
      </c>
      <c r="E144" s="46" t="s">
        <v>470</v>
      </c>
      <c r="F144" s="47">
        <v>967605</v>
      </c>
      <c r="G144" s="47">
        <v>967605</v>
      </c>
      <c r="H144" s="9">
        <v>1598992</v>
      </c>
      <c r="I144" s="15">
        <f t="shared" si="10"/>
        <v>165.25255657008799</v>
      </c>
      <c r="J144" s="16">
        <f t="shared" si="11"/>
        <v>165.25255657008799</v>
      </c>
    </row>
    <row r="145" spans="1:10">
      <c r="A145" s="2" t="s">
        <v>144</v>
      </c>
      <c r="B145" s="45" t="s">
        <v>569</v>
      </c>
      <c r="C145" s="46" t="s">
        <v>472</v>
      </c>
      <c r="D145" s="46" t="s">
        <v>473</v>
      </c>
      <c r="E145" s="46" t="s">
        <v>470</v>
      </c>
      <c r="F145" s="47">
        <v>82919</v>
      </c>
      <c r="G145" s="47">
        <v>82919</v>
      </c>
      <c r="H145" s="9">
        <v>82919</v>
      </c>
      <c r="I145" s="15">
        <f t="shared" si="10"/>
        <v>100</v>
      </c>
      <c r="J145" s="16">
        <f t="shared" si="11"/>
        <v>100</v>
      </c>
    </row>
    <row r="146" spans="1:10">
      <c r="A146" s="2" t="s">
        <v>145</v>
      </c>
      <c r="B146" s="45" t="s">
        <v>570</v>
      </c>
      <c r="C146" s="46" t="s">
        <v>472</v>
      </c>
      <c r="D146" s="46" t="s">
        <v>473</v>
      </c>
      <c r="E146" s="46" t="s">
        <v>470</v>
      </c>
      <c r="F146" s="47">
        <v>393146</v>
      </c>
      <c r="G146" s="47">
        <v>393146</v>
      </c>
      <c r="H146" s="9">
        <v>670387</v>
      </c>
      <c r="I146" s="15">
        <f t="shared" si="10"/>
        <v>170.51858597060635</v>
      </c>
      <c r="J146" s="16">
        <f t="shared" si="11"/>
        <v>170.51858597060635</v>
      </c>
    </row>
    <row r="147" spans="1:10">
      <c r="A147" s="2" t="s">
        <v>146</v>
      </c>
      <c r="B147" s="45" t="s">
        <v>571</v>
      </c>
      <c r="C147" s="46" t="s">
        <v>472</v>
      </c>
      <c r="D147" s="46" t="s">
        <v>473</v>
      </c>
      <c r="E147" s="46" t="s">
        <v>470</v>
      </c>
      <c r="F147" s="47">
        <v>747416</v>
      </c>
      <c r="G147" s="47">
        <v>747416</v>
      </c>
      <c r="H147" s="9">
        <v>747416</v>
      </c>
      <c r="I147" s="15">
        <f t="shared" si="10"/>
        <v>100</v>
      </c>
      <c r="J147" s="16">
        <f t="shared" si="11"/>
        <v>100</v>
      </c>
    </row>
    <row r="148" spans="1:10">
      <c r="A148" s="2" t="s">
        <v>147</v>
      </c>
      <c r="B148" s="45" t="s">
        <v>572</v>
      </c>
      <c r="C148" s="46" t="s">
        <v>472</v>
      </c>
      <c r="D148" s="46" t="s">
        <v>473</v>
      </c>
      <c r="E148" s="46" t="s">
        <v>470</v>
      </c>
      <c r="F148" s="47">
        <v>866294</v>
      </c>
      <c r="G148" s="47">
        <v>866294</v>
      </c>
      <c r="H148" s="9">
        <v>1371585</v>
      </c>
      <c r="I148" s="15">
        <f t="shared" si="10"/>
        <v>158.327888684442</v>
      </c>
      <c r="J148" s="16">
        <f t="shared" si="11"/>
        <v>158.327888684442</v>
      </c>
    </row>
    <row r="149" spans="1:10">
      <c r="A149" s="2" t="s">
        <v>148</v>
      </c>
      <c r="B149" s="45" t="s">
        <v>573</v>
      </c>
      <c r="C149" s="46" t="s">
        <v>472</v>
      </c>
      <c r="D149" s="46" t="s">
        <v>473</v>
      </c>
      <c r="E149" s="46" t="s">
        <v>470</v>
      </c>
      <c r="F149" s="47">
        <v>968172</v>
      </c>
      <c r="G149" s="47">
        <v>968172</v>
      </c>
      <c r="H149" s="9">
        <v>2071439</v>
      </c>
      <c r="I149" s="15">
        <f t="shared" si="10"/>
        <v>213.95361567985853</v>
      </c>
      <c r="J149" s="16">
        <f t="shared" si="11"/>
        <v>213.95361567985853</v>
      </c>
    </row>
    <row r="150" spans="1:10">
      <c r="A150" s="2" t="s">
        <v>149</v>
      </c>
      <c r="B150" s="45" t="s">
        <v>574</v>
      </c>
      <c r="C150" s="46" t="s">
        <v>472</v>
      </c>
      <c r="D150" s="46" t="s">
        <v>473</v>
      </c>
      <c r="E150" s="46" t="s">
        <v>470</v>
      </c>
      <c r="F150" s="47">
        <v>492571</v>
      </c>
      <c r="G150" s="47">
        <v>492571</v>
      </c>
      <c r="H150" s="9">
        <v>1125857</v>
      </c>
      <c r="I150" s="15">
        <f t="shared" si="10"/>
        <v>228.56745525010606</v>
      </c>
      <c r="J150" s="16">
        <f t="shared" si="11"/>
        <v>228.56745525010606</v>
      </c>
    </row>
    <row r="151" spans="1:10">
      <c r="A151" s="2" t="s">
        <v>150</v>
      </c>
      <c r="B151" s="45" t="s">
        <v>575</v>
      </c>
      <c r="C151" s="46" t="s">
        <v>472</v>
      </c>
      <c r="D151" s="46" t="s">
        <v>473</v>
      </c>
      <c r="E151" s="46" t="s">
        <v>470</v>
      </c>
      <c r="F151" s="47">
        <v>623379</v>
      </c>
      <c r="G151" s="47">
        <v>623379</v>
      </c>
      <c r="H151" s="9">
        <v>1029412</v>
      </c>
      <c r="I151" s="15">
        <f t="shared" si="10"/>
        <v>165.13421209248307</v>
      </c>
      <c r="J151" s="16">
        <f t="shared" si="11"/>
        <v>165.13421209248307</v>
      </c>
    </row>
    <row r="152" spans="1:10">
      <c r="A152" s="2" t="s">
        <v>22</v>
      </c>
      <c r="B152" s="45" t="s">
        <v>453</v>
      </c>
      <c r="C152" s="46" t="s">
        <v>472</v>
      </c>
      <c r="D152" s="46" t="s">
        <v>473</v>
      </c>
      <c r="E152" s="46" t="s">
        <v>470</v>
      </c>
      <c r="H152" s="9">
        <v>51390471</v>
      </c>
      <c r="I152" s="15"/>
      <c r="J152" s="16"/>
    </row>
    <row r="153" spans="1:10">
      <c r="A153" s="2" t="s">
        <v>151</v>
      </c>
      <c r="B153" s="45" t="s">
        <v>576</v>
      </c>
      <c r="C153" s="46" t="s">
        <v>472</v>
      </c>
      <c r="D153" s="46" t="s">
        <v>473</v>
      </c>
      <c r="E153" s="46" t="s">
        <v>470</v>
      </c>
      <c r="H153" s="9">
        <v>115162</v>
      </c>
      <c r="I153" s="15"/>
      <c r="J153" s="16"/>
    </row>
    <row r="154" spans="1:10">
      <c r="A154" s="2" t="s">
        <v>152</v>
      </c>
      <c r="B154" s="45" t="s">
        <v>577</v>
      </c>
      <c r="C154" s="46" t="s">
        <v>472</v>
      </c>
      <c r="D154" s="46" t="s">
        <v>473</v>
      </c>
      <c r="E154" s="46" t="s">
        <v>470</v>
      </c>
      <c r="F154" s="47">
        <v>1363127</v>
      </c>
      <c r="G154" s="47">
        <v>1363127</v>
      </c>
      <c r="H154" s="9">
        <v>1363127</v>
      </c>
      <c r="I154" s="15">
        <f t="shared" si="10"/>
        <v>100</v>
      </c>
      <c r="J154" s="16">
        <f t="shared" si="11"/>
        <v>100</v>
      </c>
    </row>
    <row r="155" spans="1:10">
      <c r="A155" s="2" t="s">
        <v>343</v>
      </c>
      <c r="B155" s="45" t="s">
        <v>578</v>
      </c>
      <c r="C155" s="46" t="s">
        <v>472</v>
      </c>
      <c r="D155" s="46" t="s">
        <v>473</v>
      </c>
      <c r="E155" s="46" t="s">
        <v>470</v>
      </c>
      <c r="F155" s="47">
        <v>110486</v>
      </c>
      <c r="G155" s="47">
        <v>110486</v>
      </c>
      <c r="H155" s="9">
        <v>110486</v>
      </c>
      <c r="I155" s="15">
        <f t="shared" si="10"/>
        <v>100</v>
      </c>
      <c r="J155" s="16">
        <f t="shared" si="11"/>
        <v>100</v>
      </c>
    </row>
    <row r="156" spans="1:10">
      <c r="A156" s="2" t="s">
        <v>154</v>
      </c>
      <c r="B156" s="45" t="s">
        <v>579</v>
      </c>
      <c r="C156" s="46" t="s">
        <v>472</v>
      </c>
      <c r="D156" s="46" t="s">
        <v>473</v>
      </c>
      <c r="E156" s="46" t="s">
        <v>470</v>
      </c>
      <c r="F156" s="47">
        <v>794426</v>
      </c>
      <c r="G156" s="47">
        <v>794426</v>
      </c>
      <c r="H156" s="9">
        <v>1298888</v>
      </c>
      <c r="I156" s="15">
        <f t="shared" si="10"/>
        <v>163.50018755680202</v>
      </c>
      <c r="J156" s="16">
        <f t="shared" si="11"/>
        <v>163.50018755680202</v>
      </c>
    </row>
    <row r="157" spans="1:10">
      <c r="A157" s="2" t="s">
        <v>155</v>
      </c>
      <c r="B157" s="45" t="s">
        <v>580</v>
      </c>
      <c r="C157" s="46" t="s">
        <v>472</v>
      </c>
      <c r="D157" s="46" t="s">
        <v>473</v>
      </c>
      <c r="E157" s="46" t="s">
        <v>470</v>
      </c>
      <c r="F157" s="47">
        <v>365036</v>
      </c>
      <c r="G157" s="47">
        <v>365036</v>
      </c>
      <c r="H157" s="9">
        <v>470900</v>
      </c>
      <c r="I157" s="15">
        <f t="shared" si="10"/>
        <v>129.00097524627708</v>
      </c>
      <c r="J157" s="16">
        <f t="shared" si="11"/>
        <v>129.00097524627708</v>
      </c>
    </row>
    <row r="158" spans="1:10">
      <c r="A158" s="2" t="s">
        <v>24</v>
      </c>
      <c r="B158" s="45" t="s">
        <v>455</v>
      </c>
      <c r="C158" s="46" t="s">
        <v>472</v>
      </c>
      <c r="D158" s="46" t="s">
        <v>473</v>
      </c>
      <c r="E158" s="46" t="s">
        <v>470</v>
      </c>
      <c r="H158" s="9">
        <v>25568715</v>
      </c>
      <c r="I158" s="15"/>
      <c r="J158" s="16"/>
    </row>
    <row r="159" spans="1:10">
      <c r="A159" s="2" t="s">
        <v>315</v>
      </c>
      <c r="B159" s="45" t="s">
        <v>581</v>
      </c>
      <c r="C159" s="46" t="s">
        <v>472</v>
      </c>
      <c r="D159" s="46" t="s">
        <v>473</v>
      </c>
      <c r="E159" s="46" t="s">
        <v>470</v>
      </c>
      <c r="H159" s="9">
        <v>634927</v>
      </c>
      <c r="I159" s="15"/>
      <c r="J159" s="16"/>
    </row>
    <row r="160" spans="1:10">
      <c r="A160" s="2" t="s">
        <v>156</v>
      </c>
      <c r="B160" s="45" t="s">
        <v>582</v>
      </c>
      <c r="C160" s="46" t="s">
        <v>472</v>
      </c>
      <c r="D160" s="46" t="s">
        <v>473</v>
      </c>
      <c r="E160" s="46" t="s">
        <v>470</v>
      </c>
      <c r="F160" s="47">
        <v>299898</v>
      </c>
      <c r="G160" s="47">
        <v>299898</v>
      </c>
      <c r="H160" s="9">
        <v>908495</v>
      </c>
      <c r="I160" s="15">
        <f t="shared" si="10"/>
        <v>302.93466445258053</v>
      </c>
      <c r="J160" s="16">
        <f t="shared" si="11"/>
        <v>302.93466445258053</v>
      </c>
    </row>
    <row r="161" spans="1:10">
      <c r="A161" s="2" t="s">
        <v>157</v>
      </c>
      <c r="B161" s="45" t="s">
        <v>583</v>
      </c>
      <c r="C161" s="46" t="s">
        <v>472</v>
      </c>
      <c r="D161" s="46" t="s">
        <v>473</v>
      </c>
      <c r="E161" s="46" t="s">
        <v>470</v>
      </c>
      <c r="F161" s="47">
        <v>419454</v>
      </c>
      <c r="G161" s="47">
        <v>419454</v>
      </c>
      <c r="H161" s="9">
        <v>827408</v>
      </c>
      <c r="I161" s="15">
        <f t="shared" si="10"/>
        <v>197.25834060469086</v>
      </c>
      <c r="J161" s="16">
        <f t="shared" si="11"/>
        <v>197.25834060469086</v>
      </c>
    </row>
    <row r="162" spans="1:10">
      <c r="A162" s="2" t="s">
        <v>158</v>
      </c>
      <c r="B162" s="45" t="s">
        <v>584</v>
      </c>
      <c r="C162" s="46" t="s">
        <v>472</v>
      </c>
      <c r="D162" s="46" t="s">
        <v>473</v>
      </c>
      <c r="E162" s="46" t="s">
        <v>470</v>
      </c>
      <c r="H162" s="9">
        <v>1074143</v>
      </c>
      <c r="I162" s="15"/>
      <c r="J162" s="16"/>
    </row>
    <row r="163" spans="1:10">
      <c r="A163" s="2" t="s">
        <v>159</v>
      </c>
      <c r="B163" s="45" t="s">
        <v>585</v>
      </c>
      <c r="C163" s="46" t="s">
        <v>472</v>
      </c>
      <c r="D163" s="46" t="s">
        <v>473</v>
      </c>
      <c r="E163" s="46" t="s">
        <v>470</v>
      </c>
      <c r="F163" s="47">
        <v>641739</v>
      </c>
      <c r="G163" s="47">
        <v>641739</v>
      </c>
      <c r="H163" s="9">
        <v>1596229</v>
      </c>
      <c r="I163" s="15">
        <f t="shared" si="10"/>
        <v>248.73492182959117</v>
      </c>
      <c r="J163" s="16">
        <f t="shared" si="11"/>
        <v>248.73492182959117</v>
      </c>
    </row>
    <row r="164" spans="1:10">
      <c r="A164" s="2" t="s">
        <v>160</v>
      </c>
      <c r="B164" s="45" t="s">
        <v>586</v>
      </c>
      <c r="C164" s="46" t="s">
        <v>472</v>
      </c>
      <c r="D164" s="46" t="s">
        <v>473</v>
      </c>
      <c r="E164" s="46" t="s">
        <v>470</v>
      </c>
      <c r="F164" s="47">
        <v>644518</v>
      </c>
      <c r="G164" s="47">
        <v>644518</v>
      </c>
      <c r="H164" s="9">
        <v>2260796</v>
      </c>
      <c r="I164" s="15">
        <f t="shared" si="10"/>
        <v>350.77313589379975</v>
      </c>
      <c r="J164" s="16">
        <f t="shared" si="11"/>
        <v>350.77313589379975</v>
      </c>
    </row>
    <row r="165" spans="1:10">
      <c r="A165" s="2" t="s">
        <v>161</v>
      </c>
      <c r="B165" s="45" t="s">
        <v>587</v>
      </c>
      <c r="C165" s="46" t="s">
        <v>472</v>
      </c>
      <c r="D165" s="46" t="s">
        <v>473</v>
      </c>
      <c r="E165" s="46" t="s">
        <v>470</v>
      </c>
      <c r="F165" s="47">
        <v>747157</v>
      </c>
      <c r="G165" s="47">
        <v>747157</v>
      </c>
      <c r="H165" s="9">
        <v>945544</v>
      </c>
      <c r="I165" s="15">
        <f t="shared" si="10"/>
        <v>126.55225073177392</v>
      </c>
      <c r="J165" s="16">
        <f t="shared" si="11"/>
        <v>126.55225073177392</v>
      </c>
    </row>
    <row r="166" spans="1:10">
      <c r="A166" s="2" t="s">
        <v>162</v>
      </c>
      <c r="B166" s="45" t="s">
        <v>588</v>
      </c>
      <c r="C166" s="46" t="s">
        <v>472</v>
      </c>
      <c r="D166" s="46" t="s">
        <v>473</v>
      </c>
      <c r="E166" s="46" t="s">
        <v>470</v>
      </c>
      <c r="F166" s="47">
        <v>127021</v>
      </c>
      <c r="G166" s="47">
        <v>127021</v>
      </c>
      <c r="H166" s="9">
        <v>422420</v>
      </c>
      <c r="I166" s="15">
        <f t="shared" si="10"/>
        <v>332.55918312719945</v>
      </c>
      <c r="J166" s="16">
        <f t="shared" si="11"/>
        <v>332.55918312719945</v>
      </c>
    </row>
    <row r="167" spans="1:10">
      <c r="A167" s="2" t="s">
        <v>163</v>
      </c>
      <c r="B167" s="45" t="s">
        <v>589</v>
      </c>
      <c r="C167" s="46" t="s">
        <v>472</v>
      </c>
      <c r="D167" s="46" t="s">
        <v>473</v>
      </c>
      <c r="E167" s="46" t="s">
        <v>470</v>
      </c>
      <c r="H167" s="9">
        <v>591538</v>
      </c>
      <c r="I167" s="15"/>
      <c r="J167" s="16"/>
    </row>
    <row r="168" spans="1:10">
      <c r="A168" s="2" t="s">
        <v>164</v>
      </c>
      <c r="B168" s="45" t="s">
        <v>590</v>
      </c>
      <c r="C168" s="46" t="s">
        <v>472</v>
      </c>
      <c r="D168" s="46" t="s">
        <v>473</v>
      </c>
      <c r="E168" s="46" t="s">
        <v>470</v>
      </c>
      <c r="F168" s="47">
        <v>759940</v>
      </c>
      <c r="G168" s="47">
        <v>759940</v>
      </c>
      <c r="H168" s="9">
        <v>759940</v>
      </c>
      <c r="I168" s="15">
        <f t="shared" si="10"/>
        <v>100</v>
      </c>
      <c r="J168" s="16">
        <f t="shared" si="11"/>
        <v>100</v>
      </c>
    </row>
    <row r="169" spans="1:10">
      <c r="A169" s="2" t="s">
        <v>166</v>
      </c>
      <c r="B169" s="45" t="s">
        <v>591</v>
      </c>
      <c r="C169" s="46" t="s">
        <v>472</v>
      </c>
      <c r="D169" s="46" t="s">
        <v>473</v>
      </c>
      <c r="E169" s="46" t="s">
        <v>470</v>
      </c>
      <c r="F169" s="47">
        <v>1561766</v>
      </c>
      <c r="G169" s="47">
        <v>1561766</v>
      </c>
      <c r="H169" s="9">
        <v>2757040</v>
      </c>
      <c r="I169" s="15">
        <f t="shared" si="10"/>
        <v>176.53348837149741</v>
      </c>
      <c r="J169" s="16">
        <f t="shared" si="11"/>
        <v>176.53348837149741</v>
      </c>
    </row>
    <row r="170" spans="1:10">
      <c r="A170" s="2" t="s">
        <v>167</v>
      </c>
      <c r="B170" s="45" t="s">
        <v>592</v>
      </c>
      <c r="C170" s="46" t="s">
        <v>472</v>
      </c>
      <c r="D170" s="46" t="s">
        <v>473</v>
      </c>
      <c r="E170" s="46" t="s">
        <v>470</v>
      </c>
      <c r="F170" s="47">
        <v>716126</v>
      </c>
      <c r="G170" s="47">
        <v>716126</v>
      </c>
      <c r="H170" s="9">
        <v>1282789</v>
      </c>
      <c r="I170" s="15">
        <f t="shared" si="10"/>
        <v>179.1289521676353</v>
      </c>
      <c r="J170" s="16">
        <f t="shared" si="11"/>
        <v>179.1289521676353</v>
      </c>
    </row>
    <row r="171" spans="1:10">
      <c r="A171" s="2" t="s">
        <v>168</v>
      </c>
      <c r="B171" s="45" t="s">
        <v>593</v>
      </c>
      <c r="C171" s="46" t="s">
        <v>472</v>
      </c>
      <c r="D171" s="46" t="s">
        <v>473</v>
      </c>
      <c r="E171" s="46" t="s">
        <v>470</v>
      </c>
      <c r="F171" s="47">
        <v>491196</v>
      </c>
      <c r="G171" s="47">
        <v>491196</v>
      </c>
      <c r="H171" s="9">
        <v>1181553</v>
      </c>
      <c r="I171" s="15">
        <f t="shared" si="10"/>
        <v>240.54613636918867</v>
      </c>
      <c r="J171" s="16">
        <f t="shared" si="11"/>
        <v>240.54613636918867</v>
      </c>
    </row>
    <row r="172" spans="1:10">
      <c r="A172" s="2" t="s">
        <v>344</v>
      </c>
      <c r="B172" s="45" t="s">
        <v>594</v>
      </c>
      <c r="C172" s="46" t="s">
        <v>472</v>
      </c>
      <c r="D172" s="46" t="s">
        <v>473</v>
      </c>
      <c r="E172" s="46" t="s">
        <v>470</v>
      </c>
      <c r="F172" s="47">
        <v>790890</v>
      </c>
      <c r="G172" s="47">
        <v>790890</v>
      </c>
      <c r="H172" s="9">
        <v>790890</v>
      </c>
      <c r="I172" s="15">
        <f t="shared" si="10"/>
        <v>100</v>
      </c>
      <c r="J172" s="16">
        <f t="shared" si="11"/>
        <v>100</v>
      </c>
    </row>
    <row r="173" spans="1:10">
      <c r="A173" s="2" t="s">
        <v>169</v>
      </c>
      <c r="B173" s="45" t="s">
        <v>595</v>
      </c>
      <c r="C173" s="46" t="s">
        <v>472</v>
      </c>
      <c r="D173" s="46" t="s">
        <v>473</v>
      </c>
      <c r="E173" s="46" t="s">
        <v>470</v>
      </c>
      <c r="F173" s="47">
        <v>583027</v>
      </c>
      <c r="G173" s="47">
        <v>583027</v>
      </c>
      <c r="H173" s="9">
        <v>1221115</v>
      </c>
      <c r="I173" s="15">
        <f t="shared" si="10"/>
        <v>209.44398801427718</v>
      </c>
      <c r="J173" s="16">
        <f t="shared" si="11"/>
        <v>209.44398801427718</v>
      </c>
    </row>
    <row r="174" spans="1:10">
      <c r="A174" s="2" t="s">
        <v>170</v>
      </c>
      <c r="B174" s="45" t="s">
        <v>596</v>
      </c>
      <c r="C174" s="46" t="s">
        <v>472</v>
      </c>
      <c r="D174" s="46" t="s">
        <v>473</v>
      </c>
      <c r="E174" s="46" t="s">
        <v>470</v>
      </c>
      <c r="F174" s="47">
        <v>1402920</v>
      </c>
      <c r="G174" s="47">
        <v>1402920</v>
      </c>
      <c r="H174" s="9">
        <v>2950438</v>
      </c>
      <c r="I174" s="15">
        <f t="shared" si="10"/>
        <v>210.3069312576626</v>
      </c>
      <c r="J174" s="16">
        <f t="shared" si="11"/>
        <v>210.3069312576626</v>
      </c>
    </row>
    <row r="175" spans="1:10">
      <c r="A175" s="2" t="s">
        <v>171</v>
      </c>
      <c r="B175" s="45" t="s">
        <v>597</v>
      </c>
      <c r="C175" s="46" t="s">
        <v>472</v>
      </c>
      <c r="D175" s="46" t="s">
        <v>473</v>
      </c>
      <c r="E175" s="46" t="s">
        <v>470</v>
      </c>
      <c r="F175" s="47">
        <v>357777</v>
      </c>
      <c r="G175" s="47">
        <v>357777</v>
      </c>
      <c r="H175" s="9">
        <v>994714</v>
      </c>
      <c r="I175" s="15">
        <f t="shared" si="10"/>
        <v>278.02625657881867</v>
      </c>
      <c r="J175" s="16">
        <f t="shared" si="11"/>
        <v>278.02625657881867</v>
      </c>
    </row>
    <row r="176" spans="1:10">
      <c r="A176" s="2" t="s">
        <v>172</v>
      </c>
      <c r="B176" s="45" t="s">
        <v>598</v>
      </c>
      <c r="C176" s="46" t="s">
        <v>472</v>
      </c>
      <c r="D176" s="46" t="s">
        <v>473</v>
      </c>
      <c r="E176" s="46" t="s">
        <v>470</v>
      </c>
      <c r="F176" s="47">
        <v>2026645</v>
      </c>
      <c r="G176" s="47">
        <v>2026645</v>
      </c>
      <c r="H176" s="9">
        <v>3054193</v>
      </c>
      <c r="I176" s="15">
        <f t="shared" si="10"/>
        <v>150.70192362253874</v>
      </c>
      <c r="J176" s="16">
        <f t="shared" si="11"/>
        <v>150.70192362253874</v>
      </c>
    </row>
    <row r="177" spans="1:10">
      <c r="A177" s="2" t="s">
        <v>173</v>
      </c>
      <c r="B177" s="45" t="s">
        <v>599</v>
      </c>
      <c r="C177" s="46" t="s">
        <v>472</v>
      </c>
      <c r="D177" s="46" t="s">
        <v>473</v>
      </c>
      <c r="E177" s="46" t="s">
        <v>470</v>
      </c>
      <c r="F177" s="47">
        <v>1798930</v>
      </c>
      <c r="G177" s="47">
        <v>1798930</v>
      </c>
      <c r="H177" s="9">
        <v>3027803</v>
      </c>
      <c r="I177" s="15">
        <f t="shared" si="10"/>
        <v>168.31132951254358</v>
      </c>
      <c r="J177" s="16">
        <f t="shared" si="11"/>
        <v>168.31132951254358</v>
      </c>
    </row>
    <row r="178" spans="1:10">
      <c r="A178" s="2" t="s">
        <v>174</v>
      </c>
      <c r="B178" s="45" t="s">
        <v>600</v>
      </c>
      <c r="C178" s="46" t="s">
        <v>472</v>
      </c>
      <c r="D178" s="46" t="s">
        <v>473</v>
      </c>
      <c r="E178" s="46" t="s">
        <v>470</v>
      </c>
      <c r="F178" s="47">
        <v>1223773</v>
      </c>
      <c r="G178" s="47">
        <v>1223773</v>
      </c>
      <c r="H178" s="9">
        <v>2056346</v>
      </c>
      <c r="I178" s="15">
        <f t="shared" si="10"/>
        <v>168.0332872191166</v>
      </c>
      <c r="J178" s="16">
        <f t="shared" si="11"/>
        <v>168.0332872191166</v>
      </c>
    </row>
    <row r="179" spans="1:10">
      <c r="A179" s="2" t="s">
        <v>175</v>
      </c>
      <c r="B179" s="45" t="s">
        <v>601</v>
      </c>
      <c r="C179" s="46" t="s">
        <v>472</v>
      </c>
      <c r="D179" s="46" t="s">
        <v>473</v>
      </c>
      <c r="E179" s="46" t="s">
        <v>470</v>
      </c>
      <c r="F179" s="47">
        <v>622333</v>
      </c>
      <c r="G179" s="47">
        <v>622333</v>
      </c>
      <c r="H179" s="9">
        <v>1323925</v>
      </c>
      <c r="I179" s="15">
        <f t="shared" si="10"/>
        <v>212.73578614664495</v>
      </c>
      <c r="J179" s="16">
        <f t="shared" si="11"/>
        <v>212.73578614664495</v>
      </c>
    </row>
    <row r="180" spans="1:10">
      <c r="A180" s="2" t="s">
        <v>176</v>
      </c>
      <c r="B180" s="45" t="s">
        <v>602</v>
      </c>
      <c r="C180" s="46" t="s">
        <v>472</v>
      </c>
      <c r="D180" s="46" t="s">
        <v>473</v>
      </c>
      <c r="E180" s="46" t="s">
        <v>470</v>
      </c>
      <c r="F180" s="47">
        <v>69468</v>
      </c>
      <c r="G180" s="47">
        <v>69468</v>
      </c>
      <c r="H180" s="9">
        <v>275922</v>
      </c>
      <c r="I180" s="15">
        <f t="shared" si="10"/>
        <v>397.1929521506305</v>
      </c>
      <c r="J180" s="16">
        <f t="shared" si="11"/>
        <v>397.1929521506305</v>
      </c>
    </row>
    <row r="181" spans="1:10">
      <c r="A181" s="2" t="s">
        <v>177</v>
      </c>
      <c r="B181" s="45" t="s">
        <v>603</v>
      </c>
      <c r="C181" s="46" t="s">
        <v>472</v>
      </c>
      <c r="D181" s="46" t="s">
        <v>473</v>
      </c>
      <c r="E181" s="46" t="s">
        <v>470</v>
      </c>
      <c r="H181" s="9">
        <v>295573</v>
      </c>
      <c r="I181" s="15"/>
      <c r="J181" s="16"/>
    </row>
    <row r="182" spans="1:10">
      <c r="A182" s="2" t="s">
        <v>179</v>
      </c>
      <c r="B182" s="45" t="s">
        <v>604</v>
      </c>
      <c r="C182" s="46" t="s">
        <v>472</v>
      </c>
      <c r="D182" s="46" t="s">
        <v>473</v>
      </c>
      <c r="E182" s="46" t="s">
        <v>470</v>
      </c>
      <c r="H182" s="9">
        <v>319070</v>
      </c>
      <c r="I182" s="15"/>
      <c r="J182" s="16"/>
    </row>
    <row r="183" spans="1:10">
      <c r="A183" s="2" t="s">
        <v>180</v>
      </c>
      <c r="B183" s="45" t="s">
        <v>605</v>
      </c>
      <c r="C183" s="46" t="s">
        <v>472</v>
      </c>
      <c r="D183" s="46" t="s">
        <v>473</v>
      </c>
      <c r="E183" s="46" t="s">
        <v>470</v>
      </c>
      <c r="F183" s="47">
        <v>16609</v>
      </c>
      <c r="G183" s="47">
        <v>16609</v>
      </c>
      <c r="H183" s="9">
        <v>207440</v>
      </c>
      <c r="I183" s="15">
        <f t="shared" si="10"/>
        <v>1248.9614064663738</v>
      </c>
      <c r="J183" s="16">
        <f t="shared" si="11"/>
        <v>1248.9614064663738</v>
      </c>
    </row>
    <row r="184" spans="1:10">
      <c r="A184" s="2" t="s">
        <v>76</v>
      </c>
      <c r="B184" s="45" t="s">
        <v>606</v>
      </c>
      <c r="C184" s="46" t="s">
        <v>472</v>
      </c>
      <c r="D184" s="46" t="s">
        <v>473</v>
      </c>
      <c r="E184" s="46" t="s">
        <v>470</v>
      </c>
      <c r="F184" s="47">
        <v>480153</v>
      </c>
      <c r="G184" s="47">
        <v>480153</v>
      </c>
      <c r="H184" s="9">
        <v>856144</v>
      </c>
      <c r="I184" s="15">
        <f t="shared" si="10"/>
        <v>178.30649813705216</v>
      </c>
      <c r="J184" s="16">
        <f t="shared" si="11"/>
        <v>178.30649813705216</v>
      </c>
    </row>
    <row r="185" spans="1:10">
      <c r="A185" s="2" t="s">
        <v>181</v>
      </c>
      <c r="B185" s="45" t="s">
        <v>607</v>
      </c>
      <c r="C185" s="46" t="s">
        <v>472</v>
      </c>
      <c r="D185" s="46" t="s">
        <v>473</v>
      </c>
      <c r="E185" s="46" t="s">
        <v>470</v>
      </c>
      <c r="F185" s="47">
        <v>215677</v>
      </c>
      <c r="G185" s="47">
        <v>215677</v>
      </c>
      <c r="H185" s="9">
        <v>606798</v>
      </c>
      <c r="I185" s="15">
        <f t="shared" si="10"/>
        <v>281.34571604760822</v>
      </c>
      <c r="J185" s="16">
        <f t="shared" si="11"/>
        <v>281.34571604760822</v>
      </c>
    </row>
    <row r="186" spans="1:10">
      <c r="A186" s="2" t="s">
        <v>182</v>
      </c>
      <c r="B186" s="45" t="s">
        <v>608</v>
      </c>
      <c r="C186" s="46" t="s">
        <v>472</v>
      </c>
      <c r="D186" s="46" t="s">
        <v>473</v>
      </c>
      <c r="E186" s="46" t="s">
        <v>470</v>
      </c>
      <c r="F186" s="47">
        <v>292276</v>
      </c>
      <c r="G186" s="47">
        <v>292276</v>
      </c>
      <c r="H186" s="9">
        <v>760192</v>
      </c>
      <c r="I186" s="15">
        <f t="shared" si="10"/>
        <v>260.09388386319779</v>
      </c>
      <c r="J186" s="16">
        <f t="shared" si="11"/>
        <v>260.09388386319779</v>
      </c>
    </row>
    <row r="187" spans="1:10">
      <c r="A187" s="2" t="s">
        <v>183</v>
      </c>
      <c r="B187" s="45" t="s">
        <v>609</v>
      </c>
      <c r="C187" s="46" t="s">
        <v>472</v>
      </c>
      <c r="D187" s="46" t="s">
        <v>473</v>
      </c>
      <c r="E187" s="46" t="s">
        <v>470</v>
      </c>
      <c r="F187" s="47">
        <v>507246</v>
      </c>
      <c r="G187" s="47">
        <v>507246</v>
      </c>
      <c r="H187" s="9">
        <v>1139136</v>
      </c>
      <c r="I187" s="15">
        <f t="shared" si="10"/>
        <v>224.57269253971447</v>
      </c>
      <c r="J187" s="16">
        <f t="shared" si="11"/>
        <v>224.57269253971447</v>
      </c>
    </row>
    <row r="188" spans="1:10">
      <c r="A188" s="2" t="s">
        <v>27</v>
      </c>
      <c r="B188" s="45" t="s">
        <v>458</v>
      </c>
      <c r="C188" s="46" t="s">
        <v>472</v>
      </c>
      <c r="D188" s="46" t="s">
        <v>473</v>
      </c>
      <c r="E188" s="46" t="s">
        <v>470</v>
      </c>
      <c r="H188" s="9">
        <v>12848746</v>
      </c>
      <c r="I188" s="15"/>
      <c r="J188" s="16"/>
    </row>
    <row r="189" spans="1:10">
      <c r="A189" s="2" t="s">
        <v>293</v>
      </c>
      <c r="B189" s="45" t="s">
        <v>610</v>
      </c>
      <c r="C189" s="46" t="s">
        <v>472</v>
      </c>
      <c r="D189" s="46" t="s">
        <v>473</v>
      </c>
      <c r="E189" s="46" t="s">
        <v>470</v>
      </c>
      <c r="H189" s="9">
        <v>251913</v>
      </c>
      <c r="I189" s="15"/>
      <c r="J189" s="16"/>
    </row>
    <row r="190" spans="1:10">
      <c r="A190" s="2" t="s">
        <v>184</v>
      </c>
      <c r="B190" s="45" t="s">
        <v>611</v>
      </c>
      <c r="C190" s="46" t="s">
        <v>472</v>
      </c>
      <c r="D190" s="46" t="s">
        <v>473</v>
      </c>
      <c r="E190" s="46" t="s">
        <v>470</v>
      </c>
      <c r="H190" s="9">
        <v>768740</v>
      </c>
      <c r="I190" s="15"/>
      <c r="J190" s="16"/>
    </row>
    <row r="191" spans="1:10">
      <c r="A191" s="2" t="s">
        <v>185</v>
      </c>
      <c r="B191" s="45" t="s">
        <v>612</v>
      </c>
      <c r="C191" s="46" t="s">
        <v>472</v>
      </c>
      <c r="D191" s="46" t="s">
        <v>473</v>
      </c>
      <c r="E191" s="46" t="s">
        <v>470</v>
      </c>
      <c r="F191" s="47">
        <v>486505</v>
      </c>
      <c r="G191" s="47">
        <v>486505</v>
      </c>
      <c r="H191" s="9">
        <v>2739667</v>
      </c>
      <c r="I191" s="15">
        <f t="shared" si="10"/>
        <v>563.13234190809953</v>
      </c>
      <c r="J191" s="16">
        <f t="shared" si="11"/>
        <v>563.13234190809953</v>
      </c>
    </row>
    <row r="192" spans="1:10">
      <c r="A192" s="2" t="s">
        <v>186</v>
      </c>
      <c r="B192" s="45" t="s">
        <v>613</v>
      </c>
      <c r="C192" s="46" t="s">
        <v>472</v>
      </c>
      <c r="D192" s="46" t="s">
        <v>473</v>
      </c>
      <c r="E192" s="46" t="s">
        <v>470</v>
      </c>
      <c r="F192" s="47">
        <v>814465</v>
      </c>
      <c r="G192" s="47">
        <v>814465</v>
      </c>
      <c r="H192" s="9">
        <v>814465</v>
      </c>
      <c r="I192" s="15">
        <f t="shared" si="10"/>
        <v>100</v>
      </c>
      <c r="J192" s="16">
        <f t="shared" si="11"/>
        <v>100</v>
      </c>
    </row>
    <row r="193" spans="1:10">
      <c r="A193" s="2" t="s">
        <v>187</v>
      </c>
      <c r="B193" s="45" t="s">
        <v>614</v>
      </c>
      <c r="C193" s="46" t="s">
        <v>472</v>
      </c>
      <c r="D193" s="46" t="s">
        <v>473</v>
      </c>
      <c r="E193" s="46" t="s">
        <v>470</v>
      </c>
      <c r="F193" s="47">
        <v>434504</v>
      </c>
      <c r="G193" s="47">
        <v>434504</v>
      </c>
      <c r="H193" s="9">
        <v>434504</v>
      </c>
      <c r="I193" s="15">
        <f t="shared" si="10"/>
        <v>100</v>
      </c>
      <c r="J193" s="16">
        <f t="shared" si="11"/>
        <v>100</v>
      </c>
    </row>
    <row r="194" spans="1:10">
      <c r="A194" s="2" t="s">
        <v>188</v>
      </c>
      <c r="B194" s="45" t="s">
        <v>615</v>
      </c>
      <c r="C194" s="46" t="s">
        <v>472</v>
      </c>
      <c r="D194" s="46" t="s">
        <v>473</v>
      </c>
      <c r="E194" s="46" t="s">
        <v>470</v>
      </c>
      <c r="F194" s="47">
        <v>682842</v>
      </c>
      <c r="G194" s="47">
        <v>682842</v>
      </c>
      <c r="H194" s="9">
        <v>1015962</v>
      </c>
      <c r="I194" s="15">
        <f t="shared" si="10"/>
        <v>148.78434542690695</v>
      </c>
      <c r="J194" s="16">
        <f t="shared" si="11"/>
        <v>148.78434542690695</v>
      </c>
    </row>
    <row r="195" spans="1:10">
      <c r="A195" s="2" t="s">
        <v>190</v>
      </c>
      <c r="B195" s="45" t="s">
        <v>616</v>
      </c>
      <c r="C195" s="46" t="s">
        <v>472</v>
      </c>
      <c r="D195" s="46" t="s">
        <v>473</v>
      </c>
      <c r="E195" s="46" t="s">
        <v>470</v>
      </c>
      <c r="H195" s="9">
        <v>648767</v>
      </c>
      <c r="I195" s="15"/>
      <c r="J195" s="16"/>
    </row>
    <row r="196" spans="1:10">
      <c r="A196" s="2" t="s">
        <v>28</v>
      </c>
      <c r="B196" s="45" t="s">
        <v>459</v>
      </c>
      <c r="C196" s="46" t="s">
        <v>472</v>
      </c>
      <c r="D196" s="46" t="s">
        <v>473</v>
      </c>
      <c r="E196" s="46" t="s">
        <v>470</v>
      </c>
      <c r="H196" s="9">
        <v>43974152</v>
      </c>
      <c r="I196" s="15"/>
      <c r="J196" s="16"/>
    </row>
    <row r="197" spans="1:10">
      <c r="A197" s="2" t="s">
        <v>191</v>
      </c>
      <c r="B197" s="45" t="s">
        <v>617</v>
      </c>
      <c r="C197" s="46" t="s">
        <v>472</v>
      </c>
      <c r="D197" s="46" t="s">
        <v>473</v>
      </c>
      <c r="E197" s="46" t="s">
        <v>470</v>
      </c>
      <c r="F197" s="47">
        <v>523568</v>
      </c>
      <c r="G197" s="47">
        <v>523568</v>
      </c>
      <c r="H197" s="9">
        <v>1812255</v>
      </c>
      <c r="I197" s="15">
        <f t="shared" si="10"/>
        <v>346.13555450294899</v>
      </c>
      <c r="J197" s="16">
        <f t="shared" si="11"/>
        <v>346.13555450294899</v>
      </c>
    </row>
    <row r="198" spans="1:10">
      <c r="A198" s="2" t="s">
        <v>193</v>
      </c>
      <c r="B198" s="45" t="s">
        <v>618</v>
      </c>
      <c r="C198" s="46" t="s">
        <v>472</v>
      </c>
      <c r="D198" s="46" t="s">
        <v>473</v>
      </c>
      <c r="E198" s="46" t="s">
        <v>470</v>
      </c>
      <c r="F198" s="47">
        <v>2593244</v>
      </c>
      <c r="G198" s="47">
        <v>2593244</v>
      </c>
      <c r="H198" s="9">
        <v>4512969</v>
      </c>
      <c r="I198" s="15">
        <f t="shared" si="10"/>
        <v>174.0279356666785</v>
      </c>
      <c r="J198" s="16">
        <f t="shared" si="11"/>
        <v>174.0279356666785</v>
      </c>
    </row>
    <row r="199" spans="1:10">
      <c r="A199" s="2" t="s">
        <v>194</v>
      </c>
      <c r="B199" s="45" t="s">
        <v>619</v>
      </c>
      <c r="C199" s="46" t="s">
        <v>472</v>
      </c>
      <c r="D199" s="46" t="s">
        <v>473</v>
      </c>
      <c r="E199" s="46" t="s">
        <v>470</v>
      </c>
      <c r="F199" s="47">
        <v>1033312</v>
      </c>
      <c r="G199" s="47">
        <v>1033312</v>
      </c>
      <c r="H199" s="9">
        <v>2534422</v>
      </c>
      <c r="I199" s="15">
        <f t="shared" si="10"/>
        <v>245.27170883527921</v>
      </c>
      <c r="J199" s="16">
        <f t="shared" si="11"/>
        <v>245.27170883527921</v>
      </c>
    </row>
    <row r="200" spans="1:10">
      <c r="A200" s="2" t="s">
        <v>195</v>
      </c>
      <c r="B200" s="45" t="s">
        <v>620</v>
      </c>
      <c r="C200" s="46" t="s">
        <v>472</v>
      </c>
      <c r="D200" s="46" t="s">
        <v>473</v>
      </c>
      <c r="E200" s="46" t="s">
        <v>470</v>
      </c>
      <c r="F200" s="47">
        <v>1084306</v>
      </c>
      <c r="G200" s="47">
        <v>1084306</v>
      </c>
      <c r="H200" s="9">
        <v>2454020</v>
      </c>
      <c r="I200" s="15">
        <f t="shared" si="10"/>
        <v>226.32172099020019</v>
      </c>
      <c r="J200" s="16">
        <f t="shared" si="11"/>
        <v>226.32172099020019</v>
      </c>
    </row>
    <row r="201" spans="1:10">
      <c r="A201" s="2" t="s">
        <v>196</v>
      </c>
      <c r="B201" s="45" t="s">
        <v>621</v>
      </c>
      <c r="C201" s="46" t="s">
        <v>472</v>
      </c>
      <c r="D201" s="46" t="s">
        <v>473</v>
      </c>
      <c r="E201" s="46" t="s">
        <v>470</v>
      </c>
      <c r="F201" s="47">
        <v>496343</v>
      </c>
      <c r="G201" s="47">
        <v>496343</v>
      </c>
      <c r="H201" s="9">
        <v>1761496</v>
      </c>
      <c r="I201" s="15">
        <f t="shared" ref="I201:I262" si="12">H201/F201*100</f>
        <v>354.8949013081679</v>
      </c>
      <c r="J201" s="16">
        <f t="shared" ref="J201:J262" si="13">H201/G201*100</f>
        <v>354.8949013081679</v>
      </c>
    </row>
    <row r="202" spans="1:10">
      <c r="A202" s="2" t="s">
        <v>197</v>
      </c>
      <c r="B202" s="45" t="s">
        <v>622</v>
      </c>
      <c r="C202" s="46" t="s">
        <v>472</v>
      </c>
      <c r="D202" s="46" t="s">
        <v>473</v>
      </c>
      <c r="E202" s="46" t="s">
        <v>470</v>
      </c>
      <c r="F202" s="47">
        <v>1772264</v>
      </c>
      <c r="G202" s="47">
        <v>1772264</v>
      </c>
      <c r="H202" s="9">
        <v>3038156</v>
      </c>
      <c r="I202" s="15">
        <f t="shared" si="12"/>
        <v>171.42795881426244</v>
      </c>
      <c r="J202" s="16">
        <f t="shared" si="13"/>
        <v>171.42795881426244</v>
      </c>
    </row>
    <row r="203" spans="1:10">
      <c r="A203" s="2" t="s">
        <v>198</v>
      </c>
      <c r="B203" s="45" t="s">
        <v>623</v>
      </c>
      <c r="C203" s="46" t="s">
        <v>472</v>
      </c>
      <c r="D203" s="46" t="s">
        <v>473</v>
      </c>
      <c r="E203" s="46" t="s">
        <v>470</v>
      </c>
      <c r="F203" s="47">
        <v>682559</v>
      </c>
      <c r="G203" s="47">
        <v>682559</v>
      </c>
      <c r="H203" s="9">
        <v>2021157</v>
      </c>
      <c r="I203" s="15">
        <f t="shared" si="12"/>
        <v>296.11462159315164</v>
      </c>
      <c r="J203" s="16">
        <f t="shared" si="13"/>
        <v>296.11462159315164</v>
      </c>
    </row>
    <row r="204" spans="1:10">
      <c r="A204" s="2" t="s">
        <v>199</v>
      </c>
      <c r="B204" s="45" t="s">
        <v>624</v>
      </c>
      <c r="C204" s="46" t="s">
        <v>472</v>
      </c>
      <c r="D204" s="46" t="s">
        <v>473</v>
      </c>
      <c r="E204" s="46" t="s">
        <v>470</v>
      </c>
      <c r="F204" s="47">
        <v>278116</v>
      </c>
      <c r="G204" s="47">
        <v>278116</v>
      </c>
      <c r="H204" s="9">
        <v>913795</v>
      </c>
      <c r="I204" s="15">
        <f t="shared" si="12"/>
        <v>328.56613787052885</v>
      </c>
      <c r="J204" s="16">
        <f t="shared" si="13"/>
        <v>328.56613787052885</v>
      </c>
    </row>
    <row r="205" spans="1:10">
      <c r="A205" s="2" t="s">
        <v>200</v>
      </c>
      <c r="B205" s="45" t="s">
        <v>625</v>
      </c>
      <c r="C205" s="46" t="s">
        <v>472</v>
      </c>
      <c r="D205" s="46" t="s">
        <v>473</v>
      </c>
      <c r="E205" s="46" t="s">
        <v>470</v>
      </c>
      <c r="F205" s="47">
        <v>497106</v>
      </c>
      <c r="G205" s="47">
        <v>497106</v>
      </c>
      <c r="H205" s="9">
        <v>1549051</v>
      </c>
      <c r="I205" s="15">
        <f t="shared" si="12"/>
        <v>311.6138207947601</v>
      </c>
      <c r="J205" s="16">
        <f t="shared" si="13"/>
        <v>311.6138207947601</v>
      </c>
    </row>
    <row r="206" spans="1:10">
      <c r="A206" s="2" t="s">
        <v>29</v>
      </c>
      <c r="B206" s="45" t="s">
        <v>460</v>
      </c>
      <c r="C206" s="46" t="s">
        <v>472</v>
      </c>
      <c r="D206" s="46" t="s">
        <v>473</v>
      </c>
      <c r="E206" s="46" t="s">
        <v>470</v>
      </c>
      <c r="H206" s="9">
        <v>9128272</v>
      </c>
      <c r="I206" s="15"/>
      <c r="J206" s="16"/>
    </row>
    <row r="207" spans="1:10">
      <c r="A207" s="2" t="s">
        <v>201</v>
      </c>
      <c r="B207" s="45" t="s">
        <v>626</v>
      </c>
      <c r="C207" s="46" t="s">
        <v>472</v>
      </c>
      <c r="D207" s="46" t="s">
        <v>473</v>
      </c>
      <c r="E207" s="46" t="s">
        <v>470</v>
      </c>
      <c r="H207" s="9">
        <v>4681976</v>
      </c>
      <c r="I207" s="15"/>
      <c r="J207" s="16"/>
    </row>
    <row r="208" spans="1:10">
      <c r="A208" s="2" t="s">
        <v>203</v>
      </c>
      <c r="B208" s="45" t="s">
        <v>627</v>
      </c>
      <c r="C208" s="46" t="s">
        <v>472</v>
      </c>
      <c r="D208" s="46" t="s">
        <v>473</v>
      </c>
      <c r="E208" s="46" t="s">
        <v>470</v>
      </c>
      <c r="F208" s="47">
        <v>1227018</v>
      </c>
      <c r="G208" s="47">
        <v>1227018</v>
      </c>
      <c r="H208" s="9">
        <v>2062195</v>
      </c>
      <c r="I208" s="15">
        <f t="shared" si="12"/>
        <v>168.06558664991061</v>
      </c>
      <c r="J208" s="16">
        <f t="shared" si="13"/>
        <v>168.06558664991061</v>
      </c>
    </row>
    <row r="209" spans="1:10">
      <c r="A209" s="2" t="s">
        <v>204</v>
      </c>
      <c r="B209" s="45" t="s">
        <v>628</v>
      </c>
      <c r="C209" s="46" t="s">
        <v>472</v>
      </c>
      <c r="D209" s="46" t="s">
        <v>473</v>
      </c>
      <c r="E209" s="46" t="s">
        <v>470</v>
      </c>
      <c r="F209" s="47">
        <v>855132</v>
      </c>
      <c r="G209" s="47">
        <v>855132</v>
      </c>
      <c r="H209" s="9">
        <v>1801443</v>
      </c>
      <c r="I209" s="15">
        <f t="shared" si="12"/>
        <v>210.66256437602618</v>
      </c>
      <c r="J209" s="16">
        <f t="shared" si="13"/>
        <v>210.66256437602618</v>
      </c>
    </row>
    <row r="210" spans="1:10">
      <c r="A210" s="2" t="s">
        <v>205</v>
      </c>
      <c r="B210" s="45" t="s">
        <v>629</v>
      </c>
      <c r="C210" s="46" t="s">
        <v>472</v>
      </c>
      <c r="D210" s="46" t="s">
        <v>473</v>
      </c>
      <c r="E210" s="46" t="s">
        <v>470</v>
      </c>
      <c r="F210" s="47">
        <v>354083</v>
      </c>
      <c r="G210" s="47">
        <v>354083</v>
      </c>
      <c r="H210" s="9">
        <v>2749570</v>
      </c>
      <c r="I210" s="15">
        <f t="shared" si="12"/>
        <v>776.53262088267445</v>
      </c>
      <c r="J210" s="16">
        <f t="shared" si="13"/>
        <v>776.53262088267445</v>
      </c>
    </row>
    <row r="211" spans="1:10">
      <c r="A211" s="2" t="s">
        <v>206</v>
      </c>
      <c r="B211" s="45" t="s">
        <v>630</v>
      </c>
      <c r="C211" s="46" t="s">
        <v>472</v>
      </c>
      <c r="D211" s="46" t="s">
        <v>473</v>
      </c>
      <c r="E211" s="46" t="s">
        <v>470</v>
      </c>
      <c r="F211" s="47">
        <v>632769</v>
      </c>
      <c r="G211" s="47">
        <v>632769</v>
      </c>
      <c r="H211" s="9">
        <v>1907694</v>
      </c>
      <c r="I211" s="15">
        <f t="shared" si="12"/>
        <v>301.48347975327488</v>
      </c>
      <c r="J211" s="16">
        <f t="shared" si="13"/>
        <v>301.48347975327488</v>
      </c>
    </row>
    <row r="212" spans="1:10">
      <c r="A212" s="2" t="s">
        <v>207</v>
      </c>
      <c r="B212" s="45" t="s">
        <v>631</v>
      </c>
      <c r="C212" s="46" t="s">
        <v>472</v>
      </c>
      <c r="D212" s="46" t="s">
        <v>473</v>
      </c>
      <c r="E212" s="46" t="s">
        <v>470</v>
      </c>
      <c r="F212" s="47">
        <v>460209</v>
      </c>
      <c r="G212" s="47">
        <v>460209</v>
      </c>
      <c r="H212" s="9">
        <v>930330</v>
      </c>
      <c r="I212" s="15">
        <f t="shared" si="12"/>
        <v>202.15380403251567</v>
      </c>
      <c r="J212" s="16">
        <f t="shared" si="13"/>
        <v>202.15380403251567</v>
      </c>
    </row>
    <row r="213" spans="1:10">
      <c r="A213" s="2" t="s">
        <v>208</v>
      </c>
      <c r="B213" s="45" t="s">
        <v>632</v>
      </c>
      <c r="C213" s="46" t="s">
        <v>472</v>
      </c>
      <c r="D213" s="46" t="s">
        <v>473</v>
      </c>
      <c r="E213" s="46" t="s">
        <v>470</v>
      </c>
      <c r="F213" s="47">
        <v>1016120</v>
      </c>
      <c r="G213" s="47">
        <v>1016120</v>
      </c>
      <c r="H213" s="9">
        <v>1888197</v>
      </c>
      <c r="I213" s="15">
        <f t="shared" si="12"/>
        <v>185.82421367555014</v>
      </c>
      <c r="J213" s="16">
        <f t="shared" si="13"/>
        <v>185.82421367555014</v>
      </c>
    </row>
    <row r="214" spans="1:10">
      <c r="A214" s="2" t="s">
        <v>209</v>
      </c>
      <c r="B214" s="45" t="s">
        <v>633</v>
      </c>
      <c r="C214" s="46" t="s">
        <v>472</v>
      </c>
      <c r="D214" s="46" t="s">
        <v>473</v>
      </c>
      <c r="E214" s="46" t="s">
        <v>470</v>
      </c>
      <c r="H214" s="9">
        <v>327355</v>
      </c>
      <c r="I214" s="15"/>
      <c r="J214" s="16"/>
    </row>
    <row r="215" spans="1:10">
      <c r="A215" s="2" t="s">
        <v>210</v>
      </c>
      <c r="B215" s="45" t="s">
        <v>634</v>
      </c>
      <c r="C215" s="46" t="s">
        <v>472</v>
      </c>
      <c r="D215" s="46" t="s">
        <v>473</v>
      </c>
      <c r="E215" s="46" t="s">
        <v>470</v>
      </c>
      <c r="F215" s="47">
        <v>1525248</v>
      </c>
      <c r="G215" s="47">
        <v>1525248</v>
      </c>
      <c r="H215" s="9">
        <v>3733334</v>
      </c>
      <c r="I215" s="15">
        <f t="shared" si="12"/>
        <v>244.76898183115142</v>
      </c>
      <c r="J215" s="16">
        <f t="shared" si="13"/>
        <v>244.76898183115142</v>
      </c>
    </row>
    <row r="216" spans="1:10">
      <c r="A216" s="2" t="s">
        <v>211</v>
      </c>
      <c r="B216" s="45" t="s">
        <v>635</v>
      </c>
      <c r="C216" s="46" t="s">
        <v>472</v>
      </c>
      <c r="D216" s="46" t="s">
        <v>473</v>
      </c>
      <c r="E216" s="46" t="s">
        <v>470</v>
      </c>
      <c r="F216" s="47">
        <v>838622</v>
      </c>
      <c r="G216" s="47">
        <v>838622</v>
      </c>
      <c r="H216" s="9">
        <v>1744916</v>
      </c>
      <c r="I216" s="15">
        <f t="shared" si="12"/>
        <v>208.06942818099213</v>
      </c>
      <c r="J216" s="16">
        <f t="shared" si="13"/>
        <v>208.06942818099213</v>
      </c>
    </row>
    <row r="217" spans="1:10">
      <c r="A217" s="2" t="s">
        <v>212</v>
      </c>
      <c r="B217" s="45" t="s">
        <v>636</v>
      </c>
      <c r="C217" s="46" t="s">
        <v>472</v>
      </c>
      <c r="D217" s="46" t="s">
        <v>473</v>
      </c>
      <c r="E217" s="46" t="s">
        <v>470</v>
      </c>
      <c r="F217" s="47">
        <v>459492</v>
      </c>
      <c r="G217" s="47">
        <v>459492</v>
      </c>
      <c r="H217" s="9">
        <v>1049258</v>
      </c>
      <c r="I217" s="15">
        <f t="shared" si="12"/>
        <v>228.35174497053265</v>
      </c>
      <c r="J217" s="16">
        <f t="shared" si="13"/>
        <v>228.35174497053265</v>
      </c>
    </row>
    <row r="218" spans="1:10">
      <c r="A218" s="2" t="s">
        <v>93</v>
      </c>
      <c r="B218" s="45" t="s">
        <v>637</v>
      </c>
      <c r="C218" s="46" t="s">
        <v>472</v>
      </c>
      <c r="D218" s="46" t="s">
        <v>473</v>
      </c>
      <c r="E218" s="46" t="s">
        <v>470</v>
      </c>
      <c r="F218" s="47">
        <v>388496</v>
      </c>
      <c r="G218" s="47">
        <v>388496</v>
      </c>
      <c r="H218" s="9">
        <v>1586160</v>
      </c>
      <c r="I218" s="15">
        <f t="shared" si="12"/>
        <v>408.28219595568555</v>
      </c>
      <c r="J218" s="16">
        <f t="shared" si="13"/>
        <v>408.28219595568555</v>
      </c>
    </row>
    <row r="219" spans="1:10">
      <c r="A219" s="2" t="s">
        <v>213</v>
      </c>
      <c r="B219" s="45" t="s">
        <v>638</v>
      </c>
      <c r="C219" s="46" t="s">
        <v>472</v>
      </c>
      <c r="D219" s="46" t="s">
        <v>473</v>
      </c>
      <c r="E219" s="46" t="s">
        <v>470</v>
      </c>
      <c r="F219" s="47">
        <v>223196</v>
      </c>
      <c r="G219" s="47">
        <v>223196</v>
      </c>
      <c r="H219" s="9">
        <v>223196</v>
      </c>
      <c r="I219" s="15">
        <f t="shared" si="12"/>
        <v>100</v>
      </c>
      <c r="J219" s="16">
        <f t="shared" si="13"/>
        <v>100</v>
      </c>
    </row>
    <row r="220" spans="1:10">
      <c r="A220" s="2" t="s">
        <v>30</v>
      </c>
      <c r="B220" s="45" t="s">
        <v>461</v>
      </c>
      <c r="C220" s="46" t="s">
        <v>472</v>
      </c>
      <c r="D220" s="46" t="s">
        <v>473</v>
      </c>
      <c r="E220" s="46" t="s">
        <v>470</v>
      </c>
      <c r="H220" s="9">
        <v>20156743</v>
      </c>
      <c r="I220" s="15"/>
      <c r="J220" s="16"/>
    </row>
    <row r="221" spans="1:10">
      <c r="A221" s="2" t="s">
        <v>294</v>
      </c>
      <c r="B221" s="45" t="s">
        <v>639</v>
      </c>
      <c r="C221" s="46" t="s">
        <v>472</v>
      </c>
      <c r="D221" s="46" t="s">
        <v>473</v>
      </c>
      <c r="E221" s="46" t="s">
        <v>470</v>
      </c>
      <c r="H221" s="9">
        <v>426016</v>
      </c>
      <c r="I221" s="15"/>
      <c r="J221" s="16"/>
    </row>
    <row r="222" spans="1:10">
      <c r="A222" s="2" t="s">
        <v>215</v>
      </c>
      <c r="B222" s="45" t="s">
        <v>640</v>
      </c>
      <c r="C222" s="46" t="s">
        <v>472</v>
      </c>
      <c r="D222" s="46" t="s">
        <v>473</v>
      </c>
      <c r="E222" s="46" t="s">
        <v>470</v>
      </c>
      <c r="F222" s="47">
        <v>258454</v>
      </c>
      <c r="G222" s="47">
        <v>258454</v>
      </c>
      <c r="H222" s="9">
        <v>835665</v>
      </c>
      <c r="I222" s="15">
        <f t="shared" si="12"/>
        <v>323.33219837959558</v>
      </c>
      <c r="J222" s="16">
        <f t="shared" si="13"/>
        <v>323.33219837959558</v>
      </c>
    </row>
    <row r="223" spans="1:10">
      <c r="A223" s="2" t="s">
        <v>216</v>
      </c>
      <c r="B223" s="45" t="s">
        <v>641</v>
      </c>
      <c r="C223" s="46" t="s">
        <v>472</v>
      </c>
      <c r="D223" s="46" t="s">
        <v>473</v>
      </c>
      <c r="E223" s="46" t="s">
        <v>470</v>
      </c>
      <c r="F223" s="47">
        <v>100415</v>
      </c>
      <c r="G223" s="47">
        <v>100415</v>
      </c>
      <c r="H223" s="9">
        <v>804378</v>
      </c>
      <c r="I223" s="15">
        <f t="shared" si="12"/>
        <v>801.05362744609874</v>
      </c>
      <c r="J223" s="16">
        <f t="shared" si="13"/>
        <v>801.05362744609874</v>
      </c>
    </row>
    <row r="224" spans="1:10">
      <c r="A224" s="2" t="s">
        <v>111</v>
      </c>
      <c r="B224" s="45" t="s">
        <v>642</v>
      </c>
      <c r="C224" s="46" t="s">
        <v>472</v>
      </c>
      <c r="D224" s="46" t="s">
        <v>473</v>
      </c>
      <c r="E224" s="46" t="s">
        <v>470</v>
      </c>
      <c r="F224" s="47">
        <v>619730</v>
      </c>
      <c r="G224" s="47">
        <v>619730</v>
      </c>
      <c r="H224" s="9">
        <v>1168040</v>
      </c>
      <c r="I224" s="15">
        <f t="shared" si="12"/>
        <v>188.47562648250045</v>
      </c>
      <c r="J224" s="16">
        <f t="shared" si="13"/>
        <v>188.47562648250045</v>
      </c>
    </row>
    <row r="225" spans="1:10">
      <c r="A225" s="2" t="s">
        <v>217</v>
      </c>
      <c r="B225" s="45" t="s">
        <v>643</v>
      </c>
      <c r="C225" s="46" t="s">
        <v>472</v>
      </c>
      <c r="D225" s="46" t="s">
        <v>473</v>
      </c>
      <c r="E225" s="46" t="s">
        <v>470</v>
      </c>
      <c r="H225" s="9">
        <v>628158</v>
      </c>
      <c r="I225" s="15"/>
      <c r="J225" s="16"/>
    </row>
    <row r="226" spans="1:10">
      <c r="A226" s="2" t="s">
        <v>114</v>
      </c>
      <c r="B226" s="45" t="s">
        <v>644</v>
      </c>
      <c r="C226" s="46" t="s">
        <v>472</v>
      </c>
      <c r="D226" s="46" t="s">
        <v>473</v>
      </c>
      <c r="E226" s="46" t="s">
        <v>470</v>
      </c>
      <c r="F226" s="47">
        <v>429091</v>
      </c>
      <c r="G226" s="47">
        <v>429091</v>
      </c>
      <c r="H226" s="9">
        <v>940959</v>
      </c>
      <c r="I226" s="15">
        <f t="shared" si="12"/>
        <v>219.2912459128716</v>
      </c>
      <c r="J226" s="16">
        <f t="shared" si="13"/>
        <v>219.2912459128716</v>
      </c>
    </row>
    <row r="227" spans="1:10">
      <c r="A227" s="2" t="s">
        <v>218</v>
      </c>
      <c r="B227" s="45" t="s">
        <v>645</v>
      </c>
      <c r="C227" s="46" t="s">
        <v>472</v>
      </c>
      <c r="D227" s="46" t="s">
        <v>473</v>
      </c>
      <c r="E227" s="46" t="s">
        <v>470</v>
      </c>
      <c r="F227" s="47">
        <v>305690</v>
      </c>
      <c r="G227" s="47">
        <v>305690</v>
      </c>
      <c r="H227" s="9">
        <v>305690</v>
      </c>
      <c r="I227" s="15">
        <f t="shared" si="12"/>
        <v>100</v>
      </c>
      <c r="J227" s="16">
        <f t="shared" si="13"/>
        <v>100</v>
      </c>
    </row>
    <row r="228" spans="1:10">
      <c r="A228" s="2" t="s">
        <v>219</v>
      </c>
      <c r="B228" s="45" t="s">
        <v>646</v>
      </c>
      <c r="C228" s="46" t="s">
        <v>472</v>
      </c>
      <c r="D228" s="46" t="s">
        <v>473</v>
      </c>
      <c r="E228" s="46" t="s">
        <v>470</v>
      </c>
      <c r="F228" s="47">
        <v>644176</v>
      </c>
      <c r="G228" s="47">
        <v>644176</v>
      </c>
      <c r="H228" s="9">
        <v>1549328</v>
      </c>
      <c r="I228" s="15">
        <f t="shared" si="12"/>
        <v>240.51315168525372</v>
      </c>
      <c r="J228" s="16">
        <f t="shared" si="13"/>
        <v>240.51315168525372</v>
      </c>
    </row>
    <row r="229" spans="1:10">
      <c r="A229" s="2" t="s">
        <v>220</v>
      </c>
      <c r="B229" s="45" t="s">
        <v>647</v>
      </c>
      <c r="C229" s="46" t="s">
        <v>472</v>
      </c>
      <c r="D229" s="46" t="s">
        <v>473</v>
      </c>
      <c r="E229" s="46" t="s">
        <v>470</v>
      </c>
      <c r="H229" s="9">
        <v>694039</v>
      </c>
      <c r="I229" s="15"/>
      <c r="J229" s="16"/>
    </row>
    <row r="230" spans="1:10">
      <c r="A230" s="2" t="s">
        <v>31</v>
      </c>
      <c r="B230" s="45" t="s">
        <v>462</v>
      </c>
      <c r="C230" s="46" t="s">
        <v>472</v>
      </c>
      <c r="D230" s="46" t="s">
        <v>473</v>
      </c>
      <c r="E230" s="46" t="s">
        <v>470</v>
      </c>
      <c r="H230" s="9">
        <v>8052171</v>
      </c>
      <c r="I230" s="15"/>
      <c r="J230" s="16"/>
    </row>
    <row r="231" spans="1:10">
      <c r="A231" s="2" t="s">
        <v>221</v>
      </c>
      <c r="B231" s="45" t="s">
        <v>648</v>
      </c>
      <c r="C231" s="46" t="s">
        <v>472</v>
      </c>
      <c r="D231" s="46" t="s">
        <v>473</v>
      </c>
      <c r="E231" s="46" t="s">
        <v>470</v>
      </c>
      <c r="H231" s="9">
        <v>149115</v>
      </c>
      <c r="I231" s="15"/>
      <c r="J231" s="16"/>
    </row>
    <row r="232" spans="1:10">
      <c r="A232" s="2" t="s">
        <v>222</v>
      </c>
      <c r="B232" s="45" t="s">
        <v>649</v>
      </c>
      <c r="C232" s="46" t="s">
        <v>472</v>
      </c>
      <c r="D232" s="46" t="s">
        <v>473</v>
      </c>
      <c r="E232" s="46" t="s">
        <v>470</v>
      </c>
      <c r="H232" s="9">
        <v>611390</v>
      </c>
      <c r="I232" s="15"/>
      <c r="J232" s="16"/>
    </row>
    <row r="233" spans="1:10">
      <c r="A233" s="2" t="s">
        <v>223</v>
      </c>
      <c r="B233" s="45" t="s">
        <v>650</v>
      </c>
      <c r="C233" s="46" t="s">
        <v>472</v>
      </c>
      <c r="D233" s="46" t="s">
        <v>473</v>
      </c>
      <c r="E233" s="46" t="s">
        <v>470</v>
      </c>
      <c r="F233" s="47">
        <v>849470</v>
      </c>
      <c r="G233" s="47">
        <v>849470</v>
      </c>
      <c r="H233" s="9">
        <v>1837613</v>
      </c>
      <c r="I233" s="15">
        <f t="shared" si="12"/>
        <v>216.32464948732741</v>
      </c>
      <c r="J233" s="16">
        <f t="shared" si="13"/>
        <v>216.32464948732741</v>
      </c>
    </row>
    <row r="234" spans="1:10">
      <c r="A234" s="2" t="s">
        <v>224</v>
      </c>
      <c r="B234" s="45" t="s">
        <v>651</v>
      </c>
      <c r="C234" s="46" t="s">
        <v>472</v>
      </c>
      <c r="D234" s="46" t="s">
        <v>473</v>
      </c>
      <c r="E234" s="46" t="s">
        <v>470</v>
      </c>
      <c r="F234" s="47">
        <v>401654</v>
      </c>
      <c r="G234" s="47">
        <v>401654</v>
      </c>
      <c r="H234" s="9">
        <v>401654</v>
      </c>
      <c r="I234" s="15">
        <f t="shared" si="12"/>
        <v>100</v>
      </c>
      <c r="J234" s="16">
        <f t="shared" si="13"/>
        <v>100</v>
      </c>
    </row>
    <row r="235" spans="1:10">
      <c r="A235" s="2" t="s">
        <v>225</v>
      </c>
      <c r="B235" s="45" t="s">
        <v>652</v>
      </c>
      <c r="C235" s="46" t="s">
        <v>472</v>
      </c>
      <c r="D235" s="46" t="s">
        <v>473</v>
      </c>
      <c r="E235" s="46" t="s">
        <v>470</v>
      </c>
      <c r="F235" s="47">
        <v>1061645</v>
      </c>
      <c r="G235" s="47">
        <v>1061645</v>
      </c>
      <c r="H235" s="9">
        <v>2432731</v>
      </c>
      <c r="I235" s="15">
        <f t="shared" si="12"/>
        <v>229.14731383842999</v>
      </c>
      <c r="J235" s="16">
        <f t="shared" si="13"/>
        <v>229.14731383842999</v>
      </c>
    </row>
    <row r="236" spans="1:10">
      <c r="A236" s="2" t="s">
        <v>32</v>
      </c>
      <c r="B236" s="45" t="s">
        <v>463</v>
      </c>
      <c r="C236" s="46" t="s">
        <v>472</v>
      </c>
      <c r="D236" s="46" t="s">
        <v>473</v>
      </c>
      <c r="E236" s="46" t="s">
        <v>470</v>
      </c>
      <c r="H236" s="9">
        <v>2691986</v>
      </c>
      <c r="I236" s="15"/>
      <c r="J236" s="16"/>
    </row>
    <row r="237" spans="1:10">
      <c r="A237" s="2" t="s">
        <v>226</v>
      </c>
      <c r="B237" s="45" t="s">
        <v>653</v>
      </c>
      <c r="C237" s="46" t="s">
        <v>472</v>
      </c>
      <c r="D237" s="46" t="s">
        <v>473</v>
      </c>
      <c r="E237" s="46" t="s">
        <v>470</v>
      </c>
      <c r="F237" s="47">
        <v>750592</v>
      </c>
      <c r="G237" s="47">
        <v>750592</v>
      </c>
      <c r="H237" s="9">
        <v>1309170</v>
      </c>
      <c r="I237" s="15">
        <f t="shared" si="12"/>
        <v>174.41832580150069</v>
      </c>
      <c r="J237" s="16">
        <f t="shared" si="13"/>
        <v>174.41832580150069</v>
      </c>
    </row>
    <row r="238" spans="1:10">
      <c r="A238" s="2" t="s">
        <v>228</v>
      </c>
      <c r="B238" s="45" t="s">
        <v>654</v>
      </c>
      <c r="C238" s="46" t="s">
        <v>472</v>
      </c>
      <c r="D238" s="46" t="s">
        <v>473</v>
      </c>
      <c r="E238" s="46" t="s">
        <v>470</v>
      </c>
      <c r="F238" s="47">
        <v>967049</v>
      </c>
      <c r="G238" s="47">
        <v>967049</v>
      </c>
      <c r="H238" s="9">
        <v>1489273</v>
      </c>
      <c r="I238" s="15">
        <f t="shared" si="12"/>
        <v>154.00181376538313</v>
      </c>
      <c r="J238" s="16">
        <f t="shared" si="13"/>
        <v>154.00181376538313</v>
      </c>
    </row>
    <row r="239" spans="1:10">
      <c r="A239" s="2" t="s">
        <v>229</v>
      </c>
      <c r="B239" s="45" t="s">
        <v>655</v>
      </c>
      <c r="C239" s="46" t="s">
        <v>472</v>
      </c>
      <c r="D239" s="46" t="s">
        <v>473</v>
      </c>
      <c r="E239" s="46" t="s">
        <v>470</v>
      </c>
      <c r="F239" s="47">
        <v>195923</v>
      </c>
      <c r="G239" s="47">
        <v>195923</v>
      </c>
      <c r="H239" s="9">
        <v>516305</v>
      </c>
      <c r="I239" s="15">
        <f t="shared" si="12"/>
        <v>263.52444582820806</v>
      </c>
      <c r="J239" s="16">
        <f t="shared" si="13"/>
        <v>263.52444582820806</v>
      </c>
    </row>
    <row r="240" spans="1:10">
      <c r="A240" s="2" t="s">
        <v>230</v>
      </c>
      <c r="B240" s="45" t="s">
        <v>656</v>
      </c>
      <c r="C240" s="46" t="s">
        <v>472</v>
      </c>
      <c r="D240" s="46" t="s">
        <v>473</v>
      </c>
      <c r="E240" s="46" t="s">
        <v>470</v>
      </c>
      <c r="F240" s="47">
        <v>467484</v>
      </c>
      <c r="G240" s="47">
        <v>467484</v>
      </c>
      <c r="H240" s="9">
        <v>934528</v>
      </c>
      <c r="I240" s="15">
        <f t="shared" si="12"/>
        <v>199.90587913169219</v>
      </c>
      <c r="J240" s="16">
        <f t="shared" si="13"/>
        <v>199.90587913169219</v>
      </c>
    </row>
    <row r="241" spans="1:10">
      <c r="A241" s="2" t="s">
        <v>231</v>
      </c>
      <c r="B241" s="45" t="s">
        <v>657</v>
      </c>
      <c r="C241" s="46" t="s">
        <v>472</v>
      </c>
      <c r="D241" s="46" t="s">
        <v>473</v>
      </c>
      <c r="E241" s="46" t="s">
        <v>470</v>
      </c>
      <c r="F241" s="47">
        <v>93401</v>
      </c>
      <c r="G241" s="47">
        <v>93401</v>
      </c>
      <c r="H241" s="9">
        <v>306931</v>
      </c>
      <c r="I241" s="15">
        <f t="shared" si="12"/>
        <v>328.61639597006456</v>
      </c>
      <c r="J241" s="16">
        <f t="shared" si="13"/>
        <v>328.61639597006456</v>
      </c>
    </row>
    <row r="242" spans="1:10">
      <c r="A242" s="2" t="s">
        <v>232</v>
      </c>
      <c r="B242" s="45" t="s">
        <v>658</v>
      </c>
      <c r="C242" s="46" t="s">
        <v>472</v>
      </c>
      <c r="D242" s="46" t="s">
        <v>473</v>
      </c>
      <c r="E242" s="46" t="s">
        <v>470</v>
      </c>
      <c r="F242" s="47">
        <v>309021</v>
      </c>
      <c r="G242" s="47">
        <v>309021</v>
      </c>
      <c r="H242" s="9">
        <v>309021</v>
      </c>
      <c r="I242" s="15">
        <f t="shared" si="12"/>
        <v>100</v>
      </c>
      <c r="J242" s="16">
        <f t="shared" si="13"/>
        <v>100</v>
      </c>
    </row>
    <row r="243" spans="1:10">
      <c r="A243" s="2" t="s">
        <v>234</v>
      </c>
      <c r="B243" s="45" t="s">
        <v>659</v>
      </c>
      <c r="C243" s="46" t="s">
        <v>472</v>
      </c>
      <c r="D243" s="46" t="s">
        <v>473</v>
      </c>
      <c r="E243" s="46" t="s">
        <v>470</v>
      </c>
      <c r="F243" s="47">
        <v>139555</v>
      </c>
      <c r="G243" s="47">
        <v>139555</v>
      </c>
      <c r="H243" s="9">
        <v>773249</v>
      </c>
      <c r="I243" s="15">
        <f t="shared" si="12"/>
        <v>554.08190319228981</v>
      </c>
      <c r="J243" s="16">
        <f t="shared" si="13"/>
        <v>554.08190319228981</v>
      </c>
    </row>
    <row r="244" spans="1:10">
      <c r="A244" s="2" t="s">
        <v>235</v>
      </c>
      <c r="B244" s="45" t="s">
        <v>660</v>
      </c>
      <c r="C244" s="46" t="s">
        <v>472</v>
      </c>
      <c r="D244" s="46" t="s">
        <v>473</v>
      </c>
      <c r="E244" s="46" t="s">
        <v>470</v>
      </c>
      <c r="F244" s="47">
        <v>581204</v>
      </c>
      <c r="G244" s="47">
        <v>581204</v>
      </c>
      <c r="H244" s="9">
        <v>1335973</v>
      </c>
      <c r="I244" s="15">
        <f t="shared" si="12"/>
        <v>229.8630085133619</v>
      </c>
      <c r="J244" s="16">
        <f t="shared" si="13"/>
        <v>229.8630085133619</v>
      </c>
    </row>
    <row r="245" spans="1:10">
      <c r="A245" s="2" t="s">
        <v>236</v>
      </c>
      <c r="B245" s="45" t="s">
        <v>661</v>
      </c>
      <c r="C245" s="46" t="s">
        <v>472</v>
      </c>
      <c r="D245" s="46" t="s">
        <v>473</v>
      </c>
      <c r="E245" s="46" t="s">
        <v>470</v>
      </c>
      <c r="F245" s="47">
        <v>938620</v>
      </c>
      <c r="G245" s="47">
        <v>938620</v>
      </c>
      <c r="H245" s="9">
        <v>1364212</v>
      </c>
      <c r="I245" s="15">
        <f t="shared" si="12"/>
        <v>145.34231105239607</v>
      </c>
      <c r="J245" s="16">
        <f t="shared" si="13"/>
        <v>145.34231105239607</v>
      </c>
    </row>
    <row r="246" spans="1:10">
      <c r="A246" s="2" t="s">
        <v>237</v>
      </c>
      <c r="B246" s="45" t="s">
        <v>662</v>
      </c>
      <c r="C246" s="46" t="s">
        <v>472</v>
      </c>
      <c r="D246" s="46" t="s">
        <v>473</v>
      </c>
      <c r="E246" s="46" t="s">
        <v>470</v>
      </c>
      <c r="F246" s="47">
        <v>400586</v>
      </c>
      <c r="G246" s="47">
        <v>400586</v>
      </c>
      <c r="H246" s="9">
        <v>400586</v>
      </c>
      <c r="I246" s="15">
        <f t="shared" si="12"/>
        <v>100</v>
      </c>
      <c r="J246" s="16">
        <f t="shared" si="13"/>
        <v>100</v>
      </c>
    </row>
    <row r="247" spans="1:10">
      <c r="A247" s="2" t="s">
        <v>238</v>
      </c>
      <c r="B247" s="45" t="s">
        <v>663</v>
      </c>
      <c r="C247" s="46" t="s">
        <v>472</v>
      </c>
      <c r="D247" s="46" t="s">
        <v>473</v>
      </c>
      <c r="E247" s="46" t="s">
        <v>470</v>
      </c>
      <c r="F247" s="47">
        <v>743764</v>
      </c>
      <c r="G247" s="47">
        <v>743764</v>
      </c>
      <c r="H247" s="9">
        <v>1417653</v>
      </c>
      <c r="I247" s="15">
        <f t="shared" si="12"/>
        <v>190.60521885974583</v>
      </c>
      <c r="J247" s="16">
        <f t="shared" si="13"/>
        <v>190.60521885974583</v>
      </c>
    </row>
    <row r="248" spans="1:10">
      <c r="A248" s="2" t="s">
        <v>239</v>
      </c>
      <c r="B248" s="45" t="s">
        <v>664</v>
      </c>
      <c r="C248" s="46" t="s">
        <v>472</v>
      </c>
      <c r="D248" s="46" t="s">
        <v>473</v>
      </c>
      <c r="E248" s="46" t="s">
        <v>470</v>
      </c>
      <c r="F248" s="47">
        <v>369624</v>
      </c>
      <c r="G248" s="47">
        <v>369624</v>
      </c>
      <c r="H248" s="9">
        <v>988237</v>
      </c>
      <c r="I248" s="15">
        <f t="shared" si="12"/>
        <v>267.36277947319439</v>
      </c>
      <c r="J248" s="16">
        <f t="shared" si="13"/>
        <v>267.36277947319439</v>
      </c>
    </row>
    <row r="249" spans="1:10">
      <c r="A249" s="2" t="s">
        <v>351</v>
      </c>
      <c r="B249" s="45" t="s">
        <v>665</v>
      </c>
      <c r="C249" s="46" t="s">
        <v>472</v>
      </c>
      <c r="D249" s="46" t="s">
        <v>473</v>
      </c>
      <c r="E249" s="46" t="s">
        <v>470</v>
      </c>
      <c r="F249" s="47">
        <v>251160</v>
      </c>
      <c r="G249" s="47">
        <v>251160</v>
      </c>
      <c r="H249" s="9">
        <v>251160</v>
      </c>
      <c r="I249" s="15">
        <f t="shared" si="12"/>
        <v>100</v>
      </c>
      <c r="J249" s="16">
        <f t="shared" si="13"/>
        <v>100</v>
      </c>
    </row>
    <row r="250" spans="1:10">
      <c r="A250" s="2" t="s">
        <v>240</v>
      </c>
      <c r="B250" s="45" t="s">
        <v>666</v>
      </c>
      <c r="C250" s="46" t="s">
        <v>472</v>
      </c>
      <c r="D250" s="46" t="s">
        <v>473</v>
      </c>
      <c r="E250" s="46" t="s">
        <v>470</v>
      </c>
      <c r="F250" s="47">
        <v>408475</v>
      </c>
      <c r="G250" s="47">
        <v>408475</v>
      </c>
      <c r="H250" s="9">
        <v>1327802</v>
      </c>
      <c r="I250" s="15">
        <f t="shared" si="12"/>
        <v>325.06322296346167</v>
      </c>
      <c r="J250" s="16">
        <f t="shared" si="13"/>
        <v>325.06322296346167</v>
      </c>
    </row>
    <row r="251" spans="1:10">
      <c r="A251" s="2" t="s">
        <v>241</v>
      </c>
      <c r="B251" s="45" t="s">
        <v>667</v>
      </c>
      <c r="C251" s="46" t="s">
        <v>472</v>
      </c>
      <c r="D251" s="46" t="s">
        <v>473</v>
      </c>
      <c r="E251" s="46" t="s">
        <v>470</v>
      </c>
      <c r="F251" s="47">
        <v>486211</v>
      </c>
      <c r="G251" s="47">
        <v>486211</v>
      </c>
      <c r="H251" s="9">
        <v>486211</v>
      </c>
      <c r="I251" s="15">
        <f t="shared" si="12"/>
        <v>100</v>
      </c>
      <c r="J251" s="16">
        <f t="shared" si="13"/>
        <v>100</v>
      </c>
    </row>
    <row r="252" spans="1:10">
      <c r="A252" s="2" t="s">
        <v>242</v>
      </c>
      <c r="B252" s="45" t="s">
        <v>668</v>
      </c>
      <c r="C252" s="46" t="s">
        <v>472</v>
      </c>
      <c r="D252" s="46" t="s">
        <v>473</v>
      </c>
      <c r="E252" s="46" t="s">
        <v>470</v>
      </c>
      <c r="F252" s="47">
        <v>307405</v>
      </c>
      <c r="G252" s="47">
        <v>307405</v>
      </c>
      <c r="H252" s="9">
        <v>814405</v>
      </c>
      <c r="I252" s="15">
        <f t="shared" si="12"/>
        <v>264.92900245604335</v>
      </c>
      <c r="J252" s="16">
        <f t="shared" si="13"/>
        <v>264.92900245604335</v>
      </c>
    </row>
    <row r="253" spans="1:10">
      <c r="A253" s="2" t="s">
        <v>116</v>
      </c>
      <c r="B253" s="45" t="s">
        <v>669</v>
      </c>
      <c r="C253" s="46" t="s">
        <v>472</v>
      </c>
      <c r="D253" s="46" t="s">
        <v>473</v>
      </c>
      <c r="E253" s="46" t="s">
        <v>470</v>
      </c>
      <c r="F253" s="47">
        <v>670401</v>
      </c>
      <c r="G253" s="47">
        <v>670401</v>
      </c>
      <c r="H253" s="9">
        <v>1433545</v>
      </c>
      <c r="I253" s="15">
        <f t="shared" si="12"/>
        <v>213.8339590782233</v>
      </c>
      <c r="J253" s="16">
        <f t="shared" si="13"/>
        <v>213.8339590782233</v>
      </c>
    </row>
    <row r="254" spans="1:10">
      <c r="A254" s="2" t="s">
        <v>243</v>
      </c>
      <c r="B254" s="45" t="s">
        <v>670</v>
      </c>
      <c r="C254" s="46" t="s">
        <v>472</v>
      </c>
      <c r="D254" s="46" t="s">
        <v>473</v>
      </c>
      <c r="E254" s="46" t="s">
        <v>470</v>
      </c>
      <c r="H254" s="9">
        <v>3469627</v>
      </c>
      <c r="I254" s="15"/>
      <c r="J254" s="16"/>
    </row>
    <row r="255" spans="1:10">
      <c r="A255" s="2" t="s">
        <v>244</v>
      </c>
      <c r="B255" s="45" t="s">
        <v>671</v>
      </c>
      <c r="C255" s="46" t="s">
        <v>472</v>
      </c>
      <c r="D255" s="46" t="s">
        <v>473</v>
      </c>
      <c r="E255" s="46" t="s">
        <v>470</v>
      </c>
      <c r="F255" s="47">
        <v>338238</v>
      </c>
      <c r="G255" s="47">
        <v>338238</v>
      </c>
      <c r="H255" s="9">
        <v>1160141</v>
      </c>
      <c r="I255" s="15">
        <f t="shared" si="12"/>
        <v>342.99546473193431</v>
      </c>
      <c r="J255" s="16">
        <f t="shared" si="13"/>
        <v>342.99546473193431</v>
      </c>
    </row>
    <row r="256" spans="1:10">
      <c r="A256" s="2" t="s">
        <v>245</v>
      </c>
      <c r="B256" s="45" t="s">
        <v>672</v>
      </c>
      <c r="C256" s="46" t="s">
        <v>472</v>
      </c>
      <c r="D256" s="46" t="s">
        <v>473</v>
      </c>
      <c r="E256" s="46" t="s">
        <v>470</v>
      </c>
      <c r="F256" s="47">
        <v>386077</v>
      </c>
      <c r="G256" s="47">
        <v>386077</v>
      </c>
      <c r="H256" s="9">
        <v>787293</v>
      </c>
      <c r="I256" s="15">
        <f t="shared" si="12"/>
        <v>203.9212385094165</v>
      </c>
      <c r="J256" s="16">
        <f t="shared" si="13"/>
        <v>203.9212385094165</v>
      </c>
    </row>
    <row r="257" spans="1:10">
      <c r="A257" s="2" t="s">
        <v>246</v>
      </c>
      <c r="B257" s="45" t="s">
        <v>673</v>
      </c>
      <c r="C257" s="46" t="s">
        <v>472</v>
      </c>
      <c r="D257" s="46" t="s">
        <v>473</v>
      </c>
      <c r="E257" s="46" t="s">
        <v>470</v>
      </c>
      <c r="H257" s="9">
        <v>1424357</v>
      </c>
      <c r="I257" s="15"/>
      <c r="J257" s="16"/>
    </row>
    <row r="258" spans="1:10">
      <c r="A258" s="2" t="s">
        <v>247</v>
      </c>
      <c r="B258" s="45" t="s">
        <v>674</v>
      </c>
      <c r="C258" s="46" t="s">
        <v>472</v>
      </c>
      <c r="D258" s="46" t="s">
        <v>473</v>
      </c>
      <c r="E258" s="46" t="s">
        <v>470</v>
      </c>
      <c r="F258" s="47">
        <v>510180</v>
      </c>
      <c r="G258" s="47">
        <v>510180</v>
      </c>
      <c r="H258" s="9">
        <v>510180</v>
      </c>
      <c r="I258" s="15">
        <f t="shared" si="12"/>
        <v>100</v>
      </c>
      <c r="J258" s="16">
        <f t="shared" si="13"/>
        <v>100</v>
      </c>
    </row>
    <row r="259" spans="1:10">
      <c r="A259" s="2" t="s">
        <v>248</v>
      </c>
      <c r="B259" s="45" t="s">
        <v>675</v>
      </c>
      <c r="C259" s="46" t="s">
        <v>472</v>
      </c>
      <c r="D259" s="46" t="s">
        <v>473</v>
      </c>
      <c r="E259" s="46" t="s">
        <v>470</v>
      </c>
      <c r="F259" s="47">
        <v>614490</v>
      </c>
      <c r="G259" s="47">
        <v>614490</v>
      </c>
      <c r="H259" s="9">
        <v>1566068</v>
      </c>
      <c r="I259" s="15">
        <f t="shared" si="12"/>
        <v>254.85654770622796</v>
      </c>
      <c r="J259" s="16">
        <f t="shared" si="13"/>
        <v>254.85654770622796</v>
      </c>
    </row>
    <row r="260" spans="1:10">
      <c r="A260" s="2" t="s">
        <v>249</v>
      </c>
      <c r="B260" s="45" t="s">
        <v>676</v>
      </c>
      <c r="C260" s="46" t="s">
        <v>472</v>
      </c>
      <c r="D260" s="46" t="s">
        <v>473</v>
      </c>
      <c r="E260" s="46" t="s">
        <v>470</v>
      </c>
      <c r="F260" s="47">
        <v>505707</v>
      </c>
      <c r="G260" s="47">
        <v>505707</v>
      </c>
      <c r="H260" s="9">
        <v>1182493</v>
      </c>
      <c r="I260" s="15">
        <f t="shared" si="12"/>
        <v>233.82966816753577</v>
      </c>
      <c r="J260" s="16">
        <f t="shared" si="13"/>
        <v>233.82966816753577</v>
      </c>
    </row>
    <row r="261" spans="1:10">
      <c r="A261" s="2" t="s">
        <v>250</v>
      </c>
      <c r="B261" s="45" t="s">
        <v>677</v>
      </c>
      <c r="C261" s="46" t="s">
        <v>472</v>
      </c>
      <c r="D261" s="46" t="s">
        <v>473</v>
      </c>
      <c r="E261" s="46" t="s">
        <v>470</v>
      </c>
      <c r="F261" s="47">
        <v>679178</v>
      </c>
      <c r="G261" s="47">
        <v>679178</v>
      </c>
      <c r="H261" s="9">
        <v>1483111</v>
      </c>
      <c r="I261" s="15">
        <f t="shared" si="12"/>
        <v>218.36852783806307</v>
      </c>
      <c r="J261" s="16">
        <f t="shared" si="13"/>
        <v>218.36852783806307</v>
      </c>
    </row>
    <row r="262" spans="1:10">
      <c r="A262" s="2" t="s">
        <v>251</v>
      </c>
      <c r="B262" s="45" t="s">
        <v>678</v>
      </c>
      <c r="C262" s="46" t="s">
        <v>472</v>
      </c>
      <c r="D262" s="46" t="s">
        <v>473</v>
      </c>
      <c r="E262" s="46" t="s">
        <v>470</v>
      </c>
      <c r="F262" s="47">
        <v>162273</v>
      </c>
      <c r="G262" s="47">
        <v>162273</v>
      </c>
      <c r="H262" s="9">
        <v>709004</v>
      </c>
      <c r="I262" s="15">
        <f t="shared" si="12"/>
        <v>436.92049817283214</v>
      </c>
      <c r="J262" s="16">
        <f t="shared" si="13"/>
        <v>436.92049817283214</v>
      </c>
    </row>
    <row r="263" spans="1:10">
      <c r="A263" s="2" t="s">
        <v>35</v>
      </c>
      <c r="B263" s="45" t="s">
        <v>466</v>
      </c>
      <c r="C263" s="46" t="s">
        <v>472</v>
      </c>
      <c r="D263" s="46" t="s">
        <v>473</v>
      </c>
      <c r="E263" s="46" t="s">
        <v>470</v>
      </c>
      <c r="H263" s="9">
        <v>7116665</v>
      </c>
      <c r="I263" s="15"/>
      <c r="J263" s="16"/>
    </row>
    <row r="264" spans="1:10">
      <c r="A264" s="2" t="s">
        <v>252</v>
      </c>
      <c r="B264" s="45" t="s">
        <v>679</v>
      </c>
      <c r="C264" s="46" t="s">
        <v>472</v>
      </c>
      <c r="D264" s="46" t="s">
        <v>473</v>
      </c>
      <c r="E264" s="46" t="s">
        <v>470</v>
      </c>
      <c r="H264" s="9">
        <v>2067064</v>
      </c>
      <c r="I264" s="15"/>
      <c r="J264" s="16"/>
    </row>
    <row r="265" spans="1:10">
      <c r="A265" s="2" t="s">
        <v>253</v>
      </c>
      <c r="B265" s="45" t="s">
        <v>680</v>
      </c>
      <c r="C265" s="46" t="s">
        <v>472</v>
      </c>
      <c r="D265" s="46" t="s">
        <v>473</v>
      </c>
      <c r="E265" s="46" t="s">
        <v>470</v>
      </c>
      <c r="F265" s="47">
        <v>254754</v>
      </c>
      <c r="G265" s="47">
        <v>254754</v>
      </c>
      <c r="H265" s="9">
        <v>254754</v>
      </c>
      <c r="I265" s="15">
        <f t="shared" ref="I265:I329" si="14">H265/F265*100</f>
        <v>100</v>
      </c>
      <c r="J265" s="16">
        <f t="shared" ref="J265:J326" si="15">H265/G265*100</f>
        <v>100</v>
      </c>
    </row>
    <row r="266" spans="1:10">
      <c r="A266" s="2" t="s">
        <v>254</v>
      </c>
      <c r="B266" s="45" t="s">
        <v>681</v>
      </c>
      <c r="C266" s="46" t="s">
        <v>472</v>
      </c>
      <c r="D266" s="46" t="s">
        <v>473</v>
      </c>
      <c r="E266" s="46" t="s">
        <v>470</v>
      </c>
      <c r="F266" s="47">
        <v>697193</v>
      </c>
      <c r="G266" s="47">
        <v>697193</v>
      </c>
      <c r="H266" s="9">
        <v>1079024</v>
      </c>
      <c r="I266" s="15">
        <f t="shared" si="14"/>
        <v>154.76690098724458</v>
      </c>
      <c r="J266" s="16">
        <f t="shared" si="15"/>
        <v>154.76690098724458</v>
      </c>
    </row>
    <row r="267" spans="1:10">
      <c r="A267" s="2" t="s">
        <v>256</v>
      </c>
      <c r="B267" s="45" t="s">
        <v>682</v>
      </c>
      <c r="C267" s="46" t="s">
        <v>472</v>
      </c>
      <c r="D267" s="46" t="s">
        <v>473</v>
      </c>
      <c r="E267" s="46" t="s">
        <v>470</v>
      </c>
      <c r="F267" s="47">
        <v>650865</v>
      </c>
      <c r="G267" s="47">
        <v>650865</v>
      </c>
      <c r="H267" s="9">
        <v>1130587</v>
      </c>
      <c r="I267" s="15">
        <f t="shared" si="14"/>
        <v>173.70529987017278</v>
      </c>
      <c r="J267" s="16">
        <f t="shared" si="15"/>
        <v>173.70529987017278</v>
      </c>
    </row>
    <row r="268" spans="1:10">
      <c r="A268" s="2" t="s">
        <v>257</v>
      </c>
      <c r="B268" s="45" t="s">
        <v>683</v>
      </c>
      <c r="C268" s="46" t="s">
        <v>472</v>
      </c>
      <c r="D268" s="46" t="s">
        <v>473</v>
      </c>
      <c r="E268" s="46" t="s">
        <v>470</v>
      </c>
      <c r="F268" s="47">
        <v>627002</v>
      </c>
      <c r="G268" s="47">
        <v>627002</v>
      </c>
      <c r="H268" s="9">
        <v>875545</v>
      </c>
      <c r="I268" s="15">
        <f t="shared" si="14"/>
        <v>139.63990545484702</v>
      </c>
      <c r="J268" s="16">
        <f t="shared" si="15"/>
        <v>139.63990545484702</v>
      </c>
    </row>
    <row r="269" spans="1:10">
      <c r="A269" s="2" t="s">
        <v>259</v>
      </c>
      <c r="B269" s="45" t="s">
        <v>684</v>
      </c>
      <c r="C269" s="46" t="s">
        <v>472</v>
      </c>
      <c r="D269" s="46" t="s">
        <v>473</v>
      </c>
      <c r="E269" s="46" t="s">
        <v>470</v>
      </c>
      <c r="F269" s="47">
        <v>615377</v>
      </c>
      <c r="G269" s="47">
        <v>615377</v>
      </c>
      <c r="H269" s="9">
        <v>1000897</v>
      </c>
      <c r="I269" s="15">
        <f t="shared" si="14"/>
        <v>162.64777526621893</v>
      </c>
      <c r="J269" s="16">
        <f t="shared" si="15"/>
        <v>162.64777526621893</v>
      </c>
    </row>
    <row r="270" spans="1:10">
      <c r="A270" s="2" t="s">
        <v>260</v>
      </c>
      <c r="B270" s="45" t="s">
        <v>685</v>
      </c>
      <c r="C270" s="46" t="s">
        <v>472</v>
      </c>
      <c r="D270" s="46" t="s">
        <v>473</v>
      </c>
      <c r="E270" s="46" t="s">
        <v>470</v>
      </c>
      <c r="F270" s="47">
        <v>590427</v>
      </c>
      <c r="G270" s="47">
        <v>590427</v>
      </c>
      <c r="H270" s="9">
        <v>982913</v>
      </c>
      <c r="I270" s="15">
        <f t="shared" si="14"/>
        <v>166.47494101726377</v>
      </c>
      <c r="J270" s="16">
        <f t="shared" si="15"/>
        <v>166.47494101726377</v>
      </c>
    </row>
    <row r="271" spans="1:10">
      <c r="A271" s="2" t="s">
        <v>261</v>
      </c>
      <c r="B271" s="45" t="s">
        <v>686</v>
      </c>
      <c r="C271" s="46" t="s">
        <v>472</v>
      </c>
      <c r="D271" s="46" t="s">
        <v>473</v>
      </c>
      <c r="E271" s="46" t="s">
        <v>470</v>
      </c>
      <c r="H271" s="9">
        <v>503561</v>
      </c>
      <c r="I271" s="15"/>
      <c r="J271" s="16"/>
    </row>
    <row r="272" spans="1:10">
      <c r="A272" s="2" t="s">
        <v>262</v>
      </c>
      <c r="B272" s="45" t="s">
        <v>687</v>
      </c>
      <c r="C272" s="46" t="s">
        <v>472</v>
      </c>
      <c r="D272" s="46" t="s">
        <v>473</v>
      </c>
      <c r="E272" s="46" t="s">
        <v>470</v>
      </c>
      <c r="F272" s="47">
        <v>278071</v>
      </c>
      <c r="G272" s="47">
        <v>278071</v>
      </c>
      <c r="H272" s="9">
        <v>1393072</v>
      </c>
      <c r="I272" s="15">
        <f t="shared" si="14"/>
        <v>500.97708858528938</v>
      </c>
      <c r="J272" s="16">
        <f t="shared" si="15"/>
        <v>500.97708858528938</v>
      </c>
    </row>
    <row r="273" spans="1:10">
      <c r="A273" s="2" t="s">
        <v>207</v>
      </c>
      <c r="B273" s="45" t="s">
        <v>688</v>
      </c>
      <c r="C273" s="46" t="s">
        <v>472</v>
      </c>
      <c r="D273" s="46" t="s">
        <v>473</v>
      </c>
      <c r="E273" s="46" t="s">
        <v>470</v>
      </c>
      <c r="F273" s="47">
        <v>1052714</v>
      </c>
      <c r="G273" s="47">
        <v>1052714</v>
      </c>
      <c r="H273" s="9">
        <v>1856644</v>
      </c>
      <c r="I273" s="15">
        <f t="shared" si="14"/>
        <v>176.36737043489495</v>
      </c>
      <c r="J273" s="16">
        <f t="shared" si="15"/>
        <v>176.36737043489495</v>
      </c>
    </row>
    <row r="274" spans="1:10">
      <c r="A274" s="2" t="s">
        <v>263</v>
      </c>
      <c r="B274" s="45" t="s">
        <v>689</v>
      </c>
      <c r="C274" s="46" t="s">
        <v>472</v>
      </c>
      <c r="D274" s="46" t="s">
        <v>473</v>
      </c>
      <c r="E274" s="46" t="s">
        <v>470</v>
      </c>
      <c r="F274" s="47">
        <v>438409</v>
      </c>
      <c r="G274" s="47">
        <v>438409</v>
      </c>
      <c r="H274" s="9">
        <v>1016534</v>
      </c>
      <c r="I274" s="15">
        <f t="shared" si="14"/>
        <v>231.8688713051055</v>
      </c>
      <c r="J274" s="16">
        <f t="shared" si="15"/>
        <v>231.8688713051055</v>
      </c>
    </row>
    <row r="275" spans="1:10">
      <c r="A275" s="2" t="s">
        <v>257</v>
      </c>
      <c r="B275" s="45" t="s">
        <v>690</v>
      </c>
      <c r="C275" s="46" t="s">
        <v>472</v>
      </c>
      <c r="D275" s="46" t="s">
        <v>473</v>
      </c>
      <c r="E275" s="46" t="s">
        <v>470</v>
      </c>
      <c r="F275" s="47">
        <v>589806</v>
      </c>
      <c r="G275" s="47">
        <v>589806</v>
      </c>
      <c r="H275" s="9">
        <v>1366824</v>
      </c>
      <c r="I275" s="15">
        <f t="shared" si="14"/>
        <v>231.74128442233547</v>
      </c>
      <c r="J275" s="16">
        <f t="shared" si="15"/>
        <v>231.74128442233547</v>
      </c>
    </row>
    <row r="276" spans="1:10">
      <c r="A276" s="2" t="s">
        <v>264</v>
      </c>
      <c r="B276" s="45" t="s">
        <v>691</v>
      </c>
      <c r="C276" s="46" t="s">
        <v>472</v>
      </c>
      <c r="D276" s="46" t="s">
        <v>473</v>
      </c>
      <c r="E276" s="46" t="s">
        <v>470</v>
      </c>
      <c r="F276" s="47">
        <v>100234</v>
      </c>
      <c r="G276" s="47">
        <v>100234</v>
      </c>
      <c r="H276" s="9">
        <v>464309</v>
      </c>
      <c r="I276" s="15">
        <f t="shared" si="14"/>
        <v>463.22505337510228</v>
      </c>
      <c r="J276" s="16">
        <f t="shared" si="15"/>
        <v>463.22505337510228</v>
      </c>
    </row>
    <row r="277" spans="1:10">
      <c r="A277" s="2" t="s">
        <v>251</v>
      </c>
      <c r="B277" s="45" t="s">
        <v>692</v>
      </c>
      <c r="C277" s="46" t="s">
        <v>472</v>
      </c>
      <c r="D277" s="46" t="s">
        <v>473</v>
      </c>
      <c r="E277" s="46" t="s">
        <v>470</v>
      </c>
      <c r="F277" s="47">
        <v>113806</v>
      </c>
      <c r="G277" s="47">
        <v>113806</v>
      </c>
      <c r="H277" s="9">
        <v>963722</v>
      </c>
      <c r="I277" s="15">
        <f t="shared" si="14"/>
        <v>846.81124018065827</v>
      </c>
      <c r="J277" s="16">
        <f t="shared" si="15"/>
        <v>846.81124018065827</v>
      </c>
    </row>
    <row r="278" spans="1:10">
      <c r="A278" s="2" t="s">
        <v>265</v>
      </c>
      <c r="B278" s="45" t="s">
        <v>693</v>
      </c>
      <c r="C278" s="46" t="s">
        <v>472</v>
      </c>
      <c r="D278" s="46" t="s">
        <v>473</v>
      </c>
      <c r="E278" s="46" t="s">
        <v>470</v>
      </c>
      <c r="F278" s="47">
        <v>696249</v>
      </c>
      <c r="G278" s="47">
        <v>696249</v>
      </c>
      <c r="H278" s="9">
        <v>1548798</v>
      </c>
      <c r="I278" s="15">
        <f t="shared" si="14"/>
        <v>222.4488652766467</v>
      </c>
      <c r="J278" s="16">
        <f t="shared" si="15"/>
        <v>222.4488652766467</v>
      </c>
    </row>
    <row r="279" spans="1:10">
      <c r="A279" s="2" t="s">
        <v>266</v>
      </c>
      <c r="B279" s="45" t="s">
        <v>694</v>
      </c>
      <c r="C279" s="46" t="s">
        <v>472</v>
      </c>
      <c r="D279" s="46" t="s">
        <v>473</v>
      </c>
      <c r="E279" s="46" t="s">
        <v>470</v>
      </c>
      <c r="F279" s="47">
        <v>226339</v>
      </c>
      <c r="G279" s="47">
        <v>226339</v>
      </c>
      <c r="H279" s="9">
        <v>680327</v>
      </c>
      <c r="I279" s="15">
        <f t="shared" si="14"/>
        <v>300.57877785092273</v>
      </c>
      <c r="J279" s="16">
        <f t="shared" si="15"/>
        <v>300.57877785092273</v>
      </c>
    </row>
    <row r="280" spans="1:10">
      <c r="A280" s="2" t="s">
        <v>267</v>
      </c>
      <c r="B280" s="45" t="s">
        <v>695</v>
      </c>
      <c r="C280" s="46" t="s">
        <v>472</v>
      </c>
      <c r="D280" s="46" t="s">
        <v>473</v>
      </c>
      <c r="E280" s="46" t="s">
        <v>470</v>
      </c>
      <c r="F280" s="47">
        <v>322149</v>
      </c>
      <c r="G280" s="47">
        <v>322149</v>
      </c>
      <c r="H280" s="9">
        <v>515800</v>
      </c>
      <c r="I280" s="15">
        <f t="shared" si="14"/>
        <v>160.11224619663571</v>
      </c>
      <c r="J280" s="16">
        <f t="shared" si="15"/>
        <v>160.11224619663571</v>
      </c>
    </row>
    <row r="281" spans="1:10">
      <c r="A281" s="2" t="s">
        <v>43</v>
      </c>
      <c r="B281" s="45" t="s">
        <v>696</v>
      </c>
      <c r="C281" s="46" t="s">
        <v>472</v>
      </c>
      <c r="D281" s="46" t="s">
        <v>473</v>
      </c>
      <c r="E281" s="46" t="s">
        <v>470</v>
      </c>
      <c r="F281" s="47">
        <v>69346</v>
      </c>
      <c r="G281" s="47">
        <v>69346</v>
      </c>
      <c r="H281" s="9">
        <v>475885</v>
      </c>
      <c r="I281" s="15">
        <f t="shared" si="14"/>
        <v>686.24722406483431</v>
      </c>
      <c r="J281" s="16">
        <f t="shared" si="15"/>
        <v>686.24722406483431</v>
      </c>
    </row>
    <row r="282" spans="1:10">
      <c r="A282" s="2" t="s">
        <v>268</v>
      </c>
      <c r="B282" s="45" t="s">
        <v>697</v>
      </c>
      <c r="C282" s="46" t="s">
        <v>472</v>
      </c>
      <c r="D282" s="46" t="s">
        <v>473</v>
      </c>
      <c r="E282" s="46" t="s">
        <v>470</v>
      </c>
      <c r="F282" s="47">
        <v>233050</v>
      </c>
      <c r="G282" s="47">
        <v>233050</v>
      </c>
      <c r="H282" s="9">
        <v>421432</v>
      </c>
      <c r="I282" s="15">
        <f t="shared" si="14"/>
        <v>180.83329757562754</v>
      </c>
      <c r="J282" s="16">
        <f t="shared" si="15"/>
        <v>180.83329757562754</v>
      </c>
    </row>
    <row r="283" spans="1:10">
      <c r="A283" s="2" t="s">
        <v>269</v>
      </c>
      <c r="B283" s="45" t="s">
        <v>698</v>
      </c>
      <c r="C283" s="46" t="s">
        <v>472</v>
      </c>
      <c r="D283" s="46" t="s">
        <v>473</v>
      </c>
      <c r="E283" s="46" t="s">
        <v>470</v>
      </c>
      <c r="F283" s="47">
        <v>485616</v>
      </c>
      <c r="G283" s="47">
        <v>485616</v>
      </c>
      <c r="H283" s="9">
        <v>847243</v>
      </c>
      <c r="I283" s="15">
        <f t="shared" si="14"/>
        <v>174.46768640242496</v>
      </c>
      <c r="J283" s="16">
        <f t="shared" si="15"/>
        <v>174.46768640242496</v>
      </c>
    </row>
    <row r="284" spans="1:10">
      <c r="A284" s="2" t="s">
        <v>270</v>
      </c>
      <c r="B284" s="45" t="s">
        <v>699</v>
      </c>
      <c r="C284" s="46" t="s">
        <v>472</v>
      </c>
      <c r="D284" s="46" t="s">
        <v>473</v>
      </c>
      <c r="E284" s="46" t="s">
        <v>470</v>
      </c>
      <c r="F284" s="47">
        <v>161975</v>
      </c>
      <c r="G284" s="47">
        <v>161975</v>
      </c>
      <c r="H284" s="9">
        <v>332598</v>
      </c>
      <c r="I284" s="15">
        <f t="shared" si="14"/>
        <v>205.33909553943511</v>
      </c>
      <c r="J284" s="16">
        <f t="shared" si="15"/>
        <v>205.33909553943511</v>
      </c>
    </row>
    <row r="285" spans="1:10">
      <c r="A285" s="2" t="s">
        <v>72</v>
      </c>
      <c r="B285" s="45" t="s">
        <v>700</v>
      </c>
      <c r="C285" s="46" t="s">
        <v>472</v>
      </c>
      <c r="D285" s="46" t="s">
        <v>473</v>
      </c>
      <c r="E285" s="46" t="s">
        <v>470</v>
      </c>
      <c r="F285" s="47">
        <v>322783</v>
      </c>
      <c r="G285" s="47">
        <v>322783</v>
      </c>
      <c r="H285" s="9">
        <v>492230</v>
      </c>
      <c r="I285" s="15">
        <f t="shared" si="14"/>
        <v>152.49563948535084</v>
      </c>
      <c r="J285" s="16">
        <f t="shared" si="15"/>
        <v>152.49563948535084</v>
      </c>
    </row>
    <row r="286" spans="1:10">
      <c r="A286" s="50" t="s">
        <v>386</v>
      </c>
      <c r="B286" s="51" t="s">
        <v>701</v>
      </c>
      <c r="C286" s="52" t="s">
        <v>472</v>
      </c>
      <c r="D286" s="52" t="s">
        <v>473</v>
      </c>
      <c r="E286" s="52" t="s">
        <v>470</v>
      </c>
      <c r="F286" s="47">
        <v>181132</v>
      </c>
      <c r="G286" s="47">
        <v>181132</v>
      </c>
      <c r="H286" s="9">
        <v>0</v>
      </c>
      <c r="I286" s="15">
        <f t="shared" si="14"/>
        <v>0</v>
      </c>
      <c r="J286" s="16">
        <f t="shared" si="15"/>
        <v>0</v>
      </c>
    </row>
    <row r="287" spans="1:10">
      <c r="A287" s="2" t="s">
        <v>271</v>
      </c>
      <c r="B287" s="45" t="s">
        <v>702</v>
      </c>
      <c r="C287" s="46" t="s">
        <v>472</v>
      </c>
      <c r="D287" s="46" t="s">
        <v>473</v>
      </c>
      <c r="E287" s="46" t="s">
        <v>470</v>
      </c>
      <c r="F287" s="47">
        <v>245406</v>
      </c>
      <c r="G287" s="47">
        <v>245406</v>
      </c>
      <c r="H287" s="9">
        <v>608726</v>
      </c>
      <c r="I287" s="15">
        <f t="shared" si="14"/>
        <v>248.04853997049787</v>
      </c>
      <c r="J287" s="16">
        <f t="shared" si="15"/>
        <v>248.04853997049787</v>
      </c>
    </row>
    <row r="288" spans="1:10">
      <c r="A288" s="2" t="s">
        <v>272</v>
      </c>
      <c r="B288" s="45" t="s">
        <v>703</v>
      </c>
      <c r="C288" s="46" t="s">
        <v>472</v>
      </c>
      <c r="D288" s="46" t="s">
        <v>473</v>
      </c>
      <c r="E288" s="46" t="s">
        <v>470</v>
      </c>
      <c r="F288" s="47">
        <v>399224</v>
      </c>
      <c r="G288" s="47">
        <v>399224</v>
      </c>
      <c r="H288" s="9">
        <v>1185125</v>
      </c>
      <c r="I288" s="15">
        <f t="shared" si="14"/>
        <v>296.85715287658059</v>
      </c>
      <c r="J288" s="16">
        <f t="shared" si="15"/>
        <v>296.85715287658059</v>
      </c>
    </row>
    <row r="289" spans="1:10">
      <c r="A289" s="2" t="s">
        <v>273</v>
      </c>
      <c r="B289" s="45" t="s">
        <v>704</v>
      </c>
      <c r="C289" s="46" t="s">
        <v>472</v>
      </c>
      <c r="D289" s="46" t="s">
        <v>473</v>
      </c>
      <c r="E289" s="46" t="s">
        <v>470</v>
      </c>
      <c r="F289" s="47">
        <v>285767</v>
      </c>
      <c r="G289" s="47">
        <v>285767</v>
      </c>
      <c r="H289" s="9">
        <v>664708</v>
      </c>
      <c r="I289" s="15">
        <f t="shared" si="14"/>
        <v>232.60488439882843</v>
      </c>
      <c r="J289" s="16">
        <f t="shared" si="15"/>
        <v>232.60488439882843</v>
      </c>
    </row>
    <row r="290" spans="1:10">
      <c r="A290" s="2" t="s">
        <v>76</v>
      </c>
      <c r="B290" s="45" t="s">
        <v>705</v>
      </c>
      <c r="C290" s="46" t="s">
        <v>472</v>
      </c>
      <c r="D290" s="46" t="s">
        <v>473</v>
      </c>
      <c r="E290" s="46" t="s">
        <v>470</v>
      </c>
      <c r="F290" s="47">
        <v>164506</v>
      </c>
      <c r="G290" s="47">
        <v>164506</v>
      </c>
      <c r="H290" s="9">
        <v>623409</v>
      </c>
      <c r="I290" s="15">
        <f t="shared" si="14"/>
        <v>378.95821429005628</v>
      </c>
      <c r="J290" s="16">
        <f t="shared" si="15"/>
        <v>378.95821429005628</v>
      </c>
    </row>
    <row r="291" spans="1:10">
      <c r="A291" s="2" t="s">
        <v>274</v>
      </c>
      <c r="B291" s="45" t="s">
        <v>706</v>
      </c>
      <c r="C291" s="46" t="s">
        <v>472</v>
      </c>
      <c r="D291" s="46" t="s">
        <v>473</v>
      </c>
      <c r="E291" s="46" t="s">
        <v>470</v>
      </c>
      <c r="F291" s="47">
        <v>185513</v>
      </c>
      <c r="G291" s="47">
        <v>185513</v>
      </c>
      <c r="H291" s="9">
        <v>542686</v>
      </c>
      <c r="I291" s="15">
        <f t="shared" si="14"/>
        <v>292.53259879361553</v>
      </c>
      <c r="J291" s="16">
        <f t="shared" si="15"/>
        <v>292.53259879361553</v>
      </c>
    </row>
    <row r="292" spans="1:10">
      <c r="A292" s="2" t="s">
        <v>275</v>
      </c>
      <c r="B292" s="45" t="s">
        <v>707</v>
      </c>
      <c r="C292" s="46" t="s">
        <v>472</v>
      </c>
      <c r="D292" s="46" t="s">
        <v>473</v>
      </c>
      <c r="E292" s="46" t="s">
        <v>470</v>
      </c>
      <c r="F292" s="47">
        <v>131368</v>
      </c>
      <c r="G292" s="47">
        <v>131368</v>
      </c>
      <c r="H292" s="9">
        <v>772474</v>
      </c>
      <c r="I292" s="15">
        <f t="shared" si="14"/>
        <v>588.02295840691795</v>
      </c>
      <c r="J292" s="16">
        <f t="shared" si="15"/>
        <v>588.02295840691795</v>
      </c>
    </row>
    <row r="293" spans="1:10">
      <c r="A293" s="2" t="s">
        <v>212</v>
      </c>
      <c r="B293" s="45" t="s">
        <v>708</v>
      </c>
      <c r="C293" s="46" t="s">
        <v>472</v>
      </c>
      <c r="D293" s="46" t="s">
        <v>473</v>
      </c>
      <c r="E293" s="46" t="s">
        <v>470</v>
      </c>
      <c r="H293" s="9">
        <v>321696</v>
      </c>
      <c r="I293" s="15"/>
      <c r="J293" s="16"/>
    </row>
    <row r="294" spans="1:10">
      <c r="A294" s="2" t="s">
        <v>276</v>
      </c>
      <c r="B294" s="45" t="s">
        <v>709</v>
      </c>
      <c r="C294" s="46" t="s">
        <v>472</v>
      </c>
      <c r="D294" s="46" t="s">
        <v>473</v>
      </c>
      <c r="E294" s="46" t="s">
        <v>470</v>
      </c>
      <c r="F294" s="47">
        <v>173003</v>
      </c>
      <c r="G294" s="47">
        <v>173003</v>
      </c>
      <c r="H294" s="9">
        <v>345602</v>
      </c>
      <c r="I294" s="15">
        <f t="shared" si="14"/>
        <v>199.76647803795308</v>
      </c>
      <c r="J294" s="16">
        <f t="shared" si="15"/>
        <v>199.76647803795308</v>
      </c>
    </row>
    <row r="295" spans="1:10">
      <c r="A295" s="2" t="s">
        <v>277</v>
      </c>
      <c r="B295" s="45" t="s">
        <v>710</v>
      </c>
      <c r="C295" s="46" t="s">
        <v>472</v>
      </c>
      <c r="D295" s="46" t="s">
        <v>473</v>
      </c>
      <c r="E295" s="46" t="s">
        <v>470</v>
      </c>
      <c r="F295" s="47">
        <v>318178</v>
      </c>
      <c r="G295" s="47">
        <v>318178</v>
      </c>
      <c r="H295" s="9">
        <v>706234</v>
      </c>
      <c r="I295" s="15">
        <f t="shared" si="14"/>
        <v>221.96192068590537</v>
      </c>
      <c r="J295" s="16">
        <f t="shared" si="15"/>
        <v>221.96192068590537</v>
      </c>
    </row>
    <row r="296" spans="1:10">
      <c r="A296" s="2" t="s">
        <v>278</v>
      </c>
      <c r="B296" s="45" t="s">
        <v>711</v>
      </c>
      <c r="C296" s="46" t="s">
        <v>472</v>
      </c>
      <c r="D296" s="46" t="s">
        <v>473</v>
      </c>
      <c r="E296" s="46" t="s">
        <v>470</v>
      </c>
      <c r="F296" s="47">
        <v>368216</v>
      </c>
      <c r="G296" s="47">
        <v>368216</v>
      </c>
      <c r="H296" s="9">
        <v>794120</v>
      </c>
      <c r="I296" s="15">
        <f t="shared" si="14"/>
        <v>215.66689117257263</v>
      </c>
      <c r="J296" s="16">
        <f t="shared" si="15"/>
        <v>215.66689117257263</v>
      </c>
    </row>
    <row r="297" spans="1:10">
      <c r="A297" s="2" t="s">
        <v>38</v>
      </c>
      <c r="B297" s="45" t="s">
        <v>469</v>
      </c>
      <c r="C297" s="46" t="s">
        <v>472</v>
      </c>
      <c r="D297" s="46" t="s">
        <v>473</v>
      </c>
      <c r="E297" s="46" t="s">
        <v>470</v>
      </c>
      <c r="H297" s="9">
        <v>29829162</v>
      </c>
      <c r="I297" s="15"/>
      <c r="J297" s="16"/>
    </row>
    <row r="298" spans="1:10">
      <c r="A298" s="2" t="s">
        <v>712</v>
      </c>
      <c r="B298" s="45" t="s">
        <v>713</v>
      </c>
      <c r="C298" s="46" t="s">
        <v>472</v>
      </c>
      <c r="D298" s="46" t="s">
        <v>473</v>
      </c>
      <c r="E298" s="46" t="s">
        <v>470</v>
      </c>
      <c r="H298" s="9">
        <v>847843129</v>
      </c>
      <c r="I298" s="15"/>
      <c r="J298" s="16"/>
    </row>
    <row r="299" spans="1:10" ht="31.5">
      <c r="A299" s="2" t="s">
        <v>287</v>
      </c>
      <c r="B299" s="53" t="s">
        <v>714</v>
      </c>
      <c r="C299" s="54" t="s">
        <v>472</v>
      </c>
      <c r="D299" s="54" t="s">
        <v>473</v>
      </c>
      <c r="E299" s="54" t="s">
        <v>470</v>
      </c>
      <c r="F299" s="55">
        <v>100000000</v>
      </c>
      <c r="G299" s="47">
        <v>1500000000</v>
      </c>
      <c r="H299" s="9"/>
      <c r="I299" s="15">
        <f t="shared" si="14"/>
        <v>0</v>
      </c>
      <c r="J299" s="16">
        <f t="shared" si="15"/>
        <v>0</v>
      </c>
    </row>
    <row r="300" spans="1:10" s="49" customFormat="1" ht="63">
      <c r="A300" s="40" t="s">
        <v>279</v>
      </c>
      <c r="B300" s="3"/>
      <c r="C300" s="41"/>
      <c r="D300" s="41"/>
      <c r="E300" s="42" t="s">
        <v>470</v>
      </c>
      <c r="F300" s="56">
        <f>SUM(F301:F321)</f>
        <v>30000000</v>
      </c>
      <c r="G300" s="56">
        <f t="shared" ref="G300:H300" si="16">SUM(G301:G321)</f>
        <v>30000000</v>
      </c>
      <c r="H300" s="56">
        <f t="shared" si="16"/>
        <v>30000000</v>
      </c>
      <c r="I300" s="11">
        <f t="shared" si="14"/>
        <v>100</v>
      </c>
      <c r="J300" s="12">
        <f t="shared" si="15"/>
        <v>100</v>
      </c>
    </row>
    <row r="301" spans="1:10">
      <c r="A301" s="2" t="s">
        <v>9</v>
      </c>
      <c r="B301" s="45" t="s">
        <v>438</v>
      </c>
      <c r="C301" s="46" t="s">
        <v>472</v>
      </c>
      <c r="D301" s="46" t="s">
        <v>715</v>
      </c>
      <c r="E301" s="46" t="s">
        <v>470</v>
      </c>
      <c r="H301" s="9">
        <v>2441840</v>
      </c>
      <c r="I301" s="15"/>
      <c r="J301" s="16"/>
    </row>
    <row r="302" spans="1:10">
      <c r="A302" s="2" t="s">
        <v>11</v>
      </c>
      <c r="B302" s="45" t="s">
        <v>442</v>
      </c>
      <c r="C302" s="46" t="s">
        <v>472</v>
      </c>
      <c r="D302" s="46" t="s">
        <v>715</v>
      </c>
      <c r="E302" s="46" t="s">
        <v>470</v>
      </c>
      <c r="H302" s="9">
        <v>2397443</v>
      </c>
      <c r="I302" s="15"/>
      <c r="J302" s="16"/>
    </row>
    <row r="303" spans="1:10">
      <c r="A303" s="2" t="s">
        <v>83</v>
      </c>
      <c r="B303" s="45" t="s">
        <v>514</v>
      </c>
      <c r="C303" s="46" t="s">
        <v>472</v>
      </c>
      <c r="D303" s="46" t="s">
        <v>715</v>
      </c>
      <c r="E303" s="46" t="s">
        <v>470</v>
      </c>
      <c r="H303" s="9">
        <v>575000</v>
      </c>
      <c r="I303" s="15"/>
      <c r="J303" s="16"/>
    </row>
    <row r="304" spans="1:10">
      <c r="A304" s="2" t="s">
        <v>95</v>
      </c>
      <c r="B304" s="45" t="s">
        <v>526</v>
      </c>
      <c r="C304" s="46" t="s">
        <v>472</v>
      </c>
      <c r="D304" s="46" t="s">
        <v>715</v>
      </c>
      <c r="E304" s="46" t="s">
        <v>470</v>
      </c>
      <c r="H304" s="9">
        <v>2344166</v>
      </c>
      <c r="I304" s="15"/>
      <c r="J304" s="16"/>
    </row>
    <row r="305" spans="1:10">
      <c r="A305" s="2" t="s">
        <v>103</v>
      </c>
      <c r="B305" s="45" t="s">
        <v>534</v>
      </c>
      <c r="C305" s="46" t="s">
        <v>472</v>
      </c>
      <c r="D305" s="46" t="s">
        <v>715</v>
      </c>
      <c r="E305" s="46" t="s">
        <v>470</v>
      </c>
      <c r="H305" s="9">
        <v>389611</v>
      </c>
      <c r="I305" s="15"/>
      <c r="J305" s="16"/>
    </row>
    <row r="306" spans="1:10">
      <c r="A306" s="2" t="s">
        <v>16</v>
      </c>
      <c r="B306" s="45" t="s">
        <v>447</v>
      </c>
      <c r="C306" s="46" t="s">
        <v>472</v>
      </c>
      <c r="D306" s="46" t="s">
        <v>715</v>
      </c>
      <c r="E306" s="46" t="s">
        <v>470</v>
      </c>
      <c r="H306" s="9">
        <v>2441840</v>
      </c>
      <c r="I306" s="15"/>
      <c r="J306" s="16"/>
    </row>
    <row r="307" spans="1:10">
      <c r="A307" s="2" t="s">
        <v>321</v>
      </c>
      <c r="B307" s="45" t="s">
        <v>716</v>
      </c>
      <c r="C307" s="46" t="s">
        <v>472</v>
      </c>
      <c r="D307" s="46" t="s">
        <v>715</v>
      </c>
      <c r="E307" s="46" t="s">
        <v>470</v>
      </c>
      <c r="H307" s="9">
        <v>625000</v>
      </c>
      <c r="I307" s="15"/>
      <c r="J307" s="16"/>
    </row>
    <row r="308" spans="1:10">
      <c r="A308" s="2" t="s">
        <v>282</v>
      </c>
      <c r="B308" s="45" t="s">
        <v>717</v>
      </c>
      <c r="C308" s="46" t="s">
        <v>472</v>
      </c>
      <c r="D308" s="46" t="s">
        <v>715</v>
      </c>
      <c r="E308" s="46" t="s">
        <v>470</v>
      </c>
      <c r="H308" s="9">
        <v>600000</v>
      </c>
      <c r="I308" s="15"/>
      <c r="J308" s="16"/>
    </row>
    <row r="309" spans="1:10">
      <c r="A309" s="2" t="s">
        <v>117</v>
      </c>
      <c r="B309" s="45" t="s">
        <v>549</v>
      </c>
      <c r="C309" s="46" t="s">
        <v>472</v>
      </c>
      <c r="D309" s="46" t="s">
        <v>715</v>
      </c>
      <c r="E309" s="46" t="s">
        <v>470</v>
      </c>
      <c r="H309" s="9">
        <v>404040</v>
      </c>
      <c r="I309" s="15"/>
      <c r="J309" s="16"/>
    </row>
    <row r="310" spans="1:10">
      <c r="A310" s="2" t="s">
        <v>322</v>
      </c>
      <c r="B310" s="45" t="s">
        <v>718</v>
      </c>
      <c r="C310" s="46" t="s">
        <v>472</v>
      </c>
      <c r="D310" s="46" t="s">
        <v>715</v>
      </c>
      <c r="E310" s="46" t="s">
        <v>470</v>
      </c>
      <c r="H310" s="9">
        <v>389611</v>
      </c>
      <c r="I310" s="15"/>
      <c r="J310" s="16"/>
    </row>
    <row r="311" spans="1:10">
      <c r="A311" s="2" t="s">
        <v>292</v>
      </c>
      <c r="B311" s="45" t="s">
        <v>719</v>
      </c>
      <c r="C311" s="46" t="s">
        <v>472</v>
      </c>
      <c r="D311" s="46" t="s">
        <v>715</v>
      </c>
      <c r="E311" s="46" t="s">
        <v>470</v>
      </c>
      <c r="H311" s="9">
        <v>2734860</v>
      </c>
      <c r="I311" s="15"/>
      <c r="J311" s="16"/>
    </row>
    <row r="312" spans="1:10">
      <c r="A312" s="2" t="s">
        <v>150</v>
      </c>
      <c r="B312" s="45" t="s">
        <v>575</v>
      </c>
      <c r="C312" s="46" t="s">
        <v>472</v>
      </c>
      <c r="D312" s="46" t="s">
        <v>715</v>
      </c>
      <c r="E312" s="46" t="s">
        <v>470</v>
      </c>
      <c r="H312" s="9">
        <v>404040</v>
      </c>
      <c r="I312" s="15"/>
      <c r="J312" s="16"/>
    </row>
    <row r="313" spans="1:10">
      <c r="A313" s="2" t="s">
        <v>24</v>
      </c>
      <c r="B313" s="45" t="s">
        <v>455</v>
      </c>
      <c r="C313" s="46" t="s">
        <v>472</v>
      </c>
      <c r="D313" s="46" t="s">
        <v>715</v>
      </c>
      <c r="E313" s="46" t="s">
        <v>470</v>
      </c>
      <c r="H313" s="9">
        <v>2353046</v>
      </c>
      <c r="I313" s="15"/>
      <c r="J313" s="16"/>
    </row>
    <row r="314" spans="1:10">
      <c r="A314" s="2" t="s">
        <v>25</v>
      </c>
      <c r="B314" s="45" t="s">
        <v>456</v>
      </c>
      <c r="C314" s="46" t="s">
        <v>472</v>
      </c>
      <c r="D314" s="46" t="s">
        <v>715</v>
      </c>
      <c r="E314" s="46" t="s">
        <v>470</v>
      </c>
      <c r="H314" s="9">
        <v>2353046</v>
      </c>
      <c r="I314" s="15"/>
      <c r="J314" s="16"/>
    </row>
    <row r="315" spans="1:10">
      <c r="A315" s="2" t="s">
        <v>165</v>
      </c>
      <c r="B315" s="45" t="s">
        <v>720</v>
      </c>
      <c r="C315" s="46" t="s">
        <v>472</v>
      </c>
      <c r="D315" s="46" t="s">
        <v>715</v>
      </c>
      <c r="E315" s="46" t="s">
        <v>470</v>
      </c>
      <c r="H315" s="9">
        <v>600000</v>
      </c>
      <c r="I315" s="15"/>
      <c r="J315" s="16"/>
    </row>
    <row r="316" spans="1:10">
      <c r="A316" s="2" t="s">
        <v>192</v>
      </c>
      <c r="B316" s="45" t="s">
        <v>721</v>
      </c>
      <c r="C316" s="46" t="s">
        <v>472</v>
      </c>
      <c r="D316" s="46" t="s">
        <v>715</v>
      </c>
      <c r="E316" s="46" t="s">
        <v>470</v>
      </c>
      <c r="H316" s="9">
        <v>600000</v>
      </c>
      <c r="I316" s="15"/>
      <c r="J316" s="16"/>
    </row>
    <row r="317" spans="1:10">
      <c r="A317" s="2" t="s">
        <v>32</v>
      </c>
      <c r="B317" s="45" t="s">
        <v>463</v>
      </c>
      <c r="C317" s="46" t="s">
        <v>472</v>
      </c>
      <c r="D317" s="46" t="s">
        <v>715</v>
      </c>
      <c r="E317" s="46" t="s">
        <v>470</v>
      </c>
      <c r="H317" s="9">
        <v>2663825</v>
      </c>
      <c r="I317" s="15"/>
      <c r="J317" s="16"/>
    </row>
    <row r="318" spans="1:10">
      <c r="A318" s="2" t="s">
        <v>34</v>
      </c>
      <c r="B318" s="45" t="s">
        <v>465</v>
      </c>
      <c r="C318" s="46" t="s">
        <v>472</v>
      </c>
      <c r="D318" s="46" t="s">
        <v>715</v>
      </c>
      <c r="E318" s="46" t="s">
        <v>470</v>
      </c>
      <c r="H318" s="9">
        <v>2486237</v>
      </c>
      <c r="I318" s="15"/>
      <c r="J318" s="16"/>
    </row>
    <row r="319" spans="1:10">
      <c r="A319" s="2" t="s">
        <v>244</v>
      </c>
      <c r="B319" s="45" t="s">
        <v>671</v>
      </c>
      <c r="C319" s="46" t="s">
        <v>472</v>
      </c>
      <c r="D319" s="46" t="s">
        <v>715</v>
      </c>
      <c r="E319" s="46" t="s">
        <v>470</v>
      </c>
      <c r="H319" s="9">
        <v>412698</v>
      </c>
      <c r="I319" s="15"/>
      <c r="J319" s="16"/>
    </row>
    <row r="320" spans="1:10">
      <c r="A320" s="2" t="s">
        <v>712</v>
      </c>
      <c r="B320" s="45" t="s">
        <v>713</v>
      </c>
      <c r="C320" s="46" t="s">
        <v>472</v>
      </c>
      <c r="D320" s="46" t="s">
        <v>715</v>
      </c>
      <c r="E320" s="46" t="s">
        <v>470</v>
      </c>
      <c r="H320" s="9">
        <v>2783697</v>
      </c>
      <c r="I320" s="15"/>
      <c r="J320" s="16"/>
    </row>
    <row r="321" spans="1:10" ht="31.5">
      <c r="A321" s="2" t="s">
        <v>287</v>
      </c>
      <c r="B321" s="53" t="s">
        <v>714</v>
      </c>
      <c r="C321" s="54" t="s">
        <v>472</v>
      </c>
      <c r="D321" s="54" t="s">
        <v>715</v>
      </c>
      <c r="E321" s="54" t="s">
        <v>470</v>
      </c>
      <c r="F321" s="55">
        <v>30000000</v>
      </c>
      <c r="G321" s="47">
        <v>30000000</v>
      </c>
      <c r="H321" s="57"/>
      <c r="I321" s="15"/>
      <c r="J321" s="16"/>
    </row>
    <row r="322" spans="1:10" s="49" customFormat="1" ht="78.75">
      <c r="A322" s="40" t="s">
        <v>722</v>
      </c>
      <c r="B322" s="3"/>
      <c r="C322" s="41"/>
      <c r="D322" s="41"/>
      <c r="E322" s="42" t="s">
        <v>470</v>
      </c>
      <c r="F322" s="56">
        <f>SUM(F323)</f>
        <v>0</v>
      </c>
      <c r="G322" s="56">
        <f t="shared" ref="G322:H322" si="17">SUM(G323)</f>
        <v>0</v>
      </c>
      <c r="H322" s="56">
        <f t="shared" si="17"/>
        <v>63000000</v>
      </c>
      <c r="I322" s="11"/>
      <c r="J322" s="12"/>
    </row>
    <row r="323" spans="1:10">
      <c r="A323" s="2" t="s">
        <v>292</v>
      </c>
      <c r="B323" s="45" t="s">
        <v>719</v>
      </c>
      <c r="C323" s="46" t="s">
        <v>472</v>
      </c>
      <c r="D323" s="46" t="s">
        <v>723</v>
      </c>
      <c r="E323" s="46" t="s">
        <v>470</v>
      </c>
      <c r="H323" s="9">
        <v>63000000</v>
      </c>
      <c r="I323" s="15"/>
      <c r="J323" s="16"/>
    </row>
    <row r="324" spans="1:10">
      <c r="A324" s="5" t="s">
        <v>421</v>
      </c>
      <c r="B324" s="35"/>
      <c r="C324" s="36"/>
      <c r="D324" s="36"/>
      <c r="E324" s="36" t="s">
        <v>724</v>
      </c>
      <c r="F324" s="1">
        <f>F325+F1388+F1480</f>
        <v>9523111024</v>
      </c>
      <c r="G324" s="1">
        <f t="shared" ref="G324:H324" si="18">G325+G1388+G1480</f>
        <v>11428876645</v>
      </c>
      <c r="H324" s="1">
        <f t="shared" si="18"/>
        <v>11483320238.319998</v>
      </c>
      <c r="I324" s="11">
        <f t="shared" ref="I324" si="19">H324/F324*100</f>
        <v>120.58370641043572</v>
      </c>
      <c r="J324" s="12">
        <f t="shared" ref="J324" si="20">H324/G324*100</f>
        <v>100.47636871943854</v>
      </c>
    </row>
    <row r="325" spans="1:10" s="59" customFormat="1" ht="78.75">
      <c r="A325" s="58" t="s">
        <v>427</v>
      </c>
      <c r="B325" s="5"/>
      <c r="C325" s="36"/>
      <c r="D325" s="36"/>
      <c r="E325" s="36" t="s">
        <v>725</v>
      </c>
      <c r="F325" s="6">
        <f>F326+F364+F419+F421+F455+F460+F488+F515+F518+F521+F556+F559+F570+F587+F590+F597+F631+F634+F638+F641+F644+F646+F648+F650+F652+F654+F656+F658+F660+F662+F664+F666+F668+F670+F672+F674+F676+F692+F725+F739+F752+F761+F786+F915+F921+F924+F926+F931+F964+F1254+F1257+F1309+F1338+F1341+F1385</f>
        <v>4591887470</v>
      </c>
      <c r="G325" s="6">
        <f t="shared" ref="G325:H325" si="21">G326+G364+G419+G421+G455+G460+G488+G515+G518+G521+G556+G559+G570+G587+G590+G597+G631+G634+G638+G641+G644+G646+G648+G650+G652+G654+G656+G658+G660+G662+G664+G666+G668+G670+G672+G674+G676+G692+G725+G739+G752+G761+G786+G915+G921+G924+G926+G931+G964+G1254+G1257+G1309+G1338+G1341+G1385</f>
        <v>6528775681</v>
      </c>
      <c r="H325" s="6">
        <f t="shared" si="21"/>
        <v>6468943648.5399981</v>
      </c>
      <c r="I325" s="15">
        <f t="shared" si="14"/>
        <v>140.87766067446765</v>
      </c>
      <c r="J325" s="16">
        <f t="shared" si="15"/>
        <v>99.083564279377455</v>
      </c>
    </row>
    <row r="326" spans="1:10" s="49" customFormat="1" ht="63">
      <c r="A326" s="40" t="s">
        <v>288</v>
      </c>
      <c r="B326" s="3"/>
      <c r="C326" s="41"/>
      <c r="D326" s="41"/>
      <c r="E326" s="42" t="s">
        <v>725</v>
      </c>
      <c r="F326" s="43">
        <f>SUM(F327:F363)</f>
        <v>1072578595</v>
      </c>
      <c r="G326" s="43">
        <f t="shared" ref="G326:H326" si="22">SUM(G327:G363)</f>
        <v>1321789229</v>
      </c>
      <c r="H326" s="43">
        <f t="shared" si="22"/>
        <v>1318581853.8599999</v>
      </c>
      <c r="I326" s="11">
        <f t="shared" si="14"/>
        <v>122.93568601935412</v>
      </c>
      <c r="J326" s="12">
        <f t="shared" si="15"/>
        <v>99.757345946718999</v>
      </c>
    </row>
    <row r="327" spans="1:10">
      <c r="A327" s="2" t="s">
        <v>9</v>
      </c>
      <c r="B327" s="45" t="s">
        <v>438</v>
      </c>
      <c r="C327" s="46" t="s">
        <v>726</v>
      </c>
      <c r="D327" s="46" t="s">
        <v>727</v>
      </c>
      <c r="E327" s="46" t="s">
        <v>725</v>
      </c>
      <c r="H327" s="9">
        <v>17069860</v>
      </c>
      <c r="I327" s="15"/>
      <c r="J327" s="16"/>
    </row>
    <row r="328" spans="1:10">
      <c r="A328" s="2" t="s">
        <v>10</v>
      </c>
      <c r="B328" s="45" t="s">
        <v>441</v>
      </c>
      <c r="C328" s="46" t="s">
        <v>726</v>
      </c>
      <c r="D328" s="46" t="s">
        <v>727</v>
      </c>
      <c r="E328" s="46" t="s">
        <v>725</v>
      </c>
      <c r="H328" s="9">
        <v>4576069</v>
      </c>
      <c r="I328" s="15"/>
      <c r="J328" s="16"/>
    </row>
    <row r="329" spans="1:10">
      <c r="A329" s="2" t="s">
        <v>11</v>
      </c>
      <c r="B329" s="45" t="s">
        <v>442</v>
      </c>
      <c r="C329" s="46" t="s">
        <v>726</v>
      </c>
      <c r="D329" s="46" t="s">
        <v>727</v>
      </c>
      <c r="E329" s="46" t="s">
        <v>725</v>
      </c>
      <c r="F329" s="47">
        <v>557166</v>
      </c>
      <c r="G329" s="47">
        <v>557166</v>
      </c>
      <c r="H329" s="9">
        <v>6761132</v>
      </c>
      <c r="I329" s="15">
        <f t="shared" si="14"/>
        <v>1213.4861064745517</v>
      </c>
      <c r="J329" s="16">
        <f t="shared" ref="J329:J364" si="23">H329/G329*100</f>
        <v>1213.4861064745517</v>
      </c>
    </row>
    <row r="330" spans="1:10">
      <c r="A330" s="2" t="s">
        <v>289</v>
      </c>
      <c r="B330" s="45" t="s">
        <v>728</v>
      </c>
      <c r="C330" s="46" t="s">
        <v>726</v>
      </c>
      <c r="D330" s="46" t="s">
        <v>727</v>
      </c>
      <c r="E330" s="46" t="s">
        <v>725</v>
      </c>
      <c r="F330" s="47">
        <v>57407224</v>
      </c>
      <c r="G330" s="47">
        <v>57407224</v>
      </c>
      <c r="H330" s="9">
        <v>57407224</v>
      </c>
      <c r="I330" s="15">
        <f t="shared" ref="I330:I361" si="24">H330/F330*100</f>
        <v>100</v>
      </c>
      <c r="J330" s="16">
        <f t="shared" si="23"/>
        <v>100</v>
      </c>
    </row>
    <row r="331" spans="1:10">
      <c r="A331" s="2" t="s">
        <v>60</v>
      </c>
      <c r="B331" s="45" t="s">
        <v>491</v>
      </c>
      <c r="C331" s="46" t="s">
        <v>726</v>
      </c>
      <c r="D331" s="46" t="s">
        <v>727</v>
      </c>
      <c r="E331" s="46" t="s">
        <v>725</v>
      </c>
      <c r="H331" s="9">
        <v>16218466</v>
      </c>
      <c r="I331" s="15"/>
      <c r="J331" s="16"/>
    </row>
    <row r="332" spans="1:10">
      <c r="A332" s="2" t="s">
        <v>83</v>
      </c>
      <c r="B332" s="45" t="s">
        <v>514</v>
      </c>
      <c r="C332" s="46" t="s">
        <v>726</v>
      </c>
      <c r="D332" s="46" t="s">
        <v>727</v>
      </c>
      <c r="E332" s="46" t="s">
        <v>725</v>
      </c>
      <c r="F332" s="47">
        <v>45347133</v>
      </c>
      <c r="G332" s="47">
        <v>45347133</v>
      </c>
      <c r="H332" s="9">
        <v>45042504.909999996</v>
      </c>
      <c r="I332" s="15">
        <f t="shared" si="24"/>
        <v>99.328230761578681</v>
      </c>
      <c r="J332" s="16">
        <f t="shared" si="23"/>
        <v>99.328230761578681</v>
      </c>
    </row>
    <row r="333" spans="1:10">
      <c r="A333" s="2" t="s">
        <v>95</v>
      </c>
      <c r="B333" s="45" t="s">
        <v>526</v>
      </c>
      <c r="C333" s="46" t="s">
        <v>726</v>
      </c>
      <c r="D333" s="46" t="s">
        <v>727</v>
      </c>
      <c r="E333" s="46" t="s">
        <v>725</v>
      </c>
      <c r="F333" s="47">
        <v>47500000</v>
      </c>
      <c r="G333" s="47">
        <v>58094619</v>
      </c>
      <c r="H333" s="9">
        <v>97423028.040000007</v>
      </c>
      <c r="I333" s="15">
        <f t="shared" si="24"/>
        <v>205.10111166315789</v>
      </c>
      <c r="J333" s="16">
        <f t="shared" si="23"/>
        <v>167.69716320886795</v>
      </c>
    </row>
    <row r="334" spans="1:10">
      <c r="A334" s="2" t="s">
        <v>281</v>
      </c>
      <c r="B334" s="45" t="s">
        <v>729</v>
      </c>
      <c r="C334" s="46" t="s">
        <v>726</v>
      </c>
      <c r="D334" s="46" t="s">
        <v>727</v>
      </c>
      <c r="E334" s="46" t="s">
        <v>725</v>
      </c>
      <c r="F334" s="47">
        <v>53270300</v>
      </c>
      <c r="G334" s="47">
        <v>53270300</v>
      </c>
      <c r="H334" s="9">
        <v>53270300</v>
      </c>
      <c r="I334" s="15">
        <f t="shared" si="24"/>
        <v>100</v>
      </c>
      <c r="J334" s="16">
        <f t="shared" si="23"/>
        <v>100</v>
      </c>
    </row>
    <row r="335" spans="1:10">
      <c r="A335" s="2" t="s">
        <v>282</v>
      </c>
      <c r="B335" s="45" t="s">
        <v>717</v>
      </c>
      <c r="C335" s="46" t="s">
        <v>726</v>
      </c>
      <c r="D335" s="46" t="s">
        <v>727</v>
      </c>
      <c r="E335" s="46" t="s">
        <v>725</v>
      </c>
      <c r="F335" s="47">
        <v>4839655</v>
      </c>
      <c r="G335" s="47">
        <v>4781187</v>
      </c>
      <c r="H335" s="9">
        <v>4781186.6500000004</v>
      </c>
      <c r="I335" s="15">
        <f t="shared" si="24"/>
        <v>98.791890124399373</v>
      </c>
      <c r="J335" s="16">
        <f t="shared" si="23"/>
        <v>99.999992679642119</v>
      </c>
    </row>
    <row r="336" spans="1:10">
      <c r="A336" s="2" t="s">
        <v>18</v>
      </c>
      <c r="B336" s="45" t="s">
        <v>449</v>
      </c>
      <c r="C336" s="46" t="s">
        <v>726</v>
      </c>
      <c r="D336" s="46" t="s">
        <v>727</v>
      </c>
      <c r="E336" s="46" t="s">
        <v>725</v>
      </c>
      <c r="F336" s="47">
        <v>11126070</v>
      </c>
      <c r="G336" s="47">
        <v>11126070</v>
      </c>
      <c r="H336" s="9">
        <v>11126070</v>
      </c>
      <c r="I336" s="15">
        <f t="shared" si="24"/>
        <v>100</v>
      </c>
      <c r="J336" s="16">
        <f t="shared" si="23"/>
        <v>100</v>
      </c>
    </row>
    <row r="337" spans="1:10">
      <c r="A337" s="2" t="s">
        <v>314</v>
      </c>
      <c r="B337" s="45" t="s">
        <v>730</v>
      </c>
      <c r="C337" s="46" t="s">
        <v>726</v>
      </c>
      <c r="D337" s="46" t="s">
        <v>727</v>
      </c>
      <c r="E337" s="46" t="s">
        <v>725</v>
      </c>
      <c r="F337" s="47">
        <v>65906035</v>
      </c>
      <c r="G337" s="47">
        <v>65906035</v>
      </c>
      <c r="H337" s="9">
        <v>70111493</v>
      </c>
      <c r="I337" s="15">
        <f t="shared" si="24"/>
        <v>106.38099075448856</v>
      </c>
      <c r="J337" s="16">
        <f t="shared" si="23"/>
        <v>106.38099075448856</v>
      </c>
    </row>
    <row r="338" spans="1:10">
      <c r="A338" s="2" t="s">
        <v>20</v>
      </c>
      <c r="B338" s="45" t="s">
        <v>451</v>
      </c>
      <c r="C338" s="46" t="s">
        <v>726</v>
      </c>
      <c r="D338" s="46" t="s">
        <v>727</v>
      </c>
      <c r="E338" s="46" t="s">
        <v>725</v>
      </c>
      <c r="F338" s="47">
        <v>3472564</v>
      </c>
      <c r="G338" s="47">
        <v>3472564</v>
      </c>
      <c r="H338" s="9">
        <v>3430914.9</v>
      </c>
      <c r="I338" s="15">
        <f t="shared" si="24"/>
        <v>98.800623976980688</v>
      </c>
      <c r="J338" s="16">
        <f t="shared" si="23"/>
        <v>98.800623976980688</v>
      </c>
    </row>
    <row r="339" spans="1:10">
      <c r="A339" s="2" t="s">
        <v>290</v>
      </c>
      <c r="B339" s="45" t="s">
        <v>731</v>
      </c>
      <c r="C339" s="46" t="s">
        <v>726</v>
      </c>
      <c r="D339" s="46" t="s">
        <v>727</v>
      </c>
      <c r="E339" s="46" t="s">
        <v>725</v>
      </c>
      <c r="F339" s="47">
        <v>4223106</v>
      </c>
      <c r="G339" s="47">
        <v>4130179</v>
      </c>
      <c r="H339" s="9">
        <v>4130178.57</v>
      </c>
      <c r="I339" s="15">
        <f t="shared" si="24"/>
        <v>97.799547773605482</v>
      </c>
      <c r="J339" s="16">
        <f t="shared" si="23"/>
        <v>99.999989588828953</v>
      </c>
    </row>
    <row r="340" spans="1:10">
      <c r="A340" s="2" t="s">
        <v>291</v>
      </c>
      <c r="B340" s="45" t="s">
        <v>732</v>
      </c>
      <c r="C340" s="46" t="s">
        <v>726</v>
      </c>
      <c r="D340" s="46" t="s">
        <v>727</v>
      </c>
      <c r="E340" s="46" t="s">
        <v>725</v>
      </c>
      <c r="F340" s="47">
        <v>6989174</v>
      </c>
      <c r="G340" s="47">
        <v>6021024</v>
      </c>
      <c r="H340" s="9">
        <v>26129522.07</v>
      </c>
      <c r="I340" s="15">
        <f t="shared" si="24"/>
        <v>373.85708339783787</v>
      </c>
      <c r="J340" s="16">
        <f t="shared" si="23"/>
        <v>433.97139871888902</v>
      </c>
    </row>
    <row r="341" spans="1:10">
      <c r="A341" s="2" t="s">
        <v>292</v>
      </c>
      <c r="B341" s="45" t="s">
        <v>719</v>
      </c>
      <c r="C341" s="46" t="s">
        <v>726</v>
      </c>
      <c r="D341" s="46" t="s">
        <v>727</v>
      </c>
      <c r="E341" s="46" t="s">
        <v>725</v>
      </c>
      <c r="F341" s="47">
        <v>35000000</v>
      </c>
      <c r="G341" s="47">
        <v>35000000</v>
      </c>
      <c r="H341" s="9">
        <v>34994897.939999998</v>
      </c>
      <c r="I341" s="15">
        <f t="shared" si="24"/>
        <v>99.985422685714269</v>
      </c>
      <c r="J341" s="16">
        <f t="shared" si="23"/>
        <v>99.985422685714269</v>
      </c>
    </row>
    <row r="342" spans="1:10">
      <c r="A342" s="2" t="s">
        <v>22</v>
      </c>
      <c r="B342" s="45" t="s">
        <v>453</v>
      </c>
      <c r="C342" s="46" t="s">
        <v>726</v>
      </c>
      <c r="D342" s="46" t="s">
        <v>727</v>
      </c>
      <c r="E342" s="46" t="s">
        <v>725</v>
      </c>
      <c r="F342" s="47">
        <v>72952536</v>
      </c>
      <c r="G342" s="47">
        <v>72952536</v>
      </c>
      <c r="H342" s="9">
        <v>72844926.560000002</v>
      </c>
      <c r="I342" s="15">
        <f t="shared" si="24"/>
        <v>99.852493900965968</v>
      </c>
      <c r="J342" s="16">
        <f t="shared" si="23"/>
        <v>99.852493900965968</v>
      </c>
    </row>
    <row r="343" spans="1:10">
      <c r="A343" s="2" t="s">
        <v>23</v>
      </c>
      <c r="B343" s="45" t="s">
        <v>454</v>
      </c>
      <c r="C343" s="46" t="s">
        <v>726</v>
      </c>
      <c r="D343" s="46" t="s">
        <v>727</v>
      </c>
      <c r="E343" s="46" t="s">
        <v>725</v>
      </c>
      <c r="F343" s="47">
        <v>5690763</v>
      </c>
      <c r="H343" s="9">
        <v>15065365.34</v>
      </c>
      <c r="I343" s="15">
        <f t="shared" si="24"/>
        <v>264.73366295521356</v>
      </c>
      <c r="J343" s="16"/>
    </row>
    <row r="344" spans="1:10">
      <c r="A344" s="2" t="s">
        <v>315</v>
      </c>
      <c r="B344" s="45" t="s">
        <v>581</v>
      </c>
      <c r="C344" s="46" t="s">
        <v>726</v>
      </c>
      <c r="D344" s="46" t="s">
        <v>727</v>
      </c>
      <c r="E344" s="46" t="s">
        <v>725</v>
      </c>
      <c r="F344" s="47">
        <v>43800000</v>
      </c>
      <c r="G344" s="47">
        <v>43800000</v>
      </c>
      <c r="H344" s="9">
        <v>43800000</v>
      </c>
      <c r="I344" s="15">
        <f t="shared" si="24"/>
        <v>100</v>
      </c>
      <c r="J344" s="16">
        <f t="shared" si="23"/>
        <v>100</v>
      </c>
    </row>
    <row r="345" spans="1:10">
      <c r="A345" s="2" t="s">
        <v>165</v>
      </c>
      <c r="B345" s="45" t="s">
        <v>720</v>
      </c>
      <c r="C345" s="46" t="s">
        <v>726</v>
      </c>
      <c r="D345" s="46" t="s">
        <v>727</v>
      </c>
      <c r="E345" s="46" t="s">
        <v>725</v>
      </c>
      <c r="F345" s="47">
        <v>66893767</v>
      </c>
      <c r="G345" s="47">
        <v>66893767</v>
      </c>
      <c r="H345" s="9">
        <v>66017608</v>
      </c>
      <c r="I345" s="15">
        <f t="shared" si="24"/>
        <v>98.69022326101026</v>
      </c>
      <c r="J345" s="16">
        <f t="shared" si="23"/>
        <v>98.69022326101026</v>
      </c>
    </row>
    <row r="346" spans="1:10">
      <c r="A346" s="2" t="s">
        <v>284</v>
      </c>
      <c r="B346" s="45" t="s">
        <v>733</v>
      </c>
      <c r="C346" s="46" t="s">
        <v>726</v>
      </c>
      <c r="D346" s="46" t="s">
        <v>727</v>
      </c>
      <c r="E346" s="46" t="s">
        <v>725</v>
      </c>
      <c r="F346" s="47">
        <v>73663030</v>
      </c>
      <c r="G346" s="47">
        <v>73663030</v>
      </c>
      <c r="H346" s="9">
        <v>73654634</v>
      </c>
      <c r="I346" s="15">
        <f t="shared" si="24"/>
        <v>99.9886021522601</v>
      </c>
      <c r="J346" s="16">
        <f t="shared" si="23"/>
        <v>99.9886021522601</v>
      </c>
    </row>
    <row r="347" spans="1:10">
      <c r="A347" s="2" t="s">
        <v>293</v>
      </c>
      <c r="B347" s="45" t="s">
        <v>610</v>
      </c>
      <c r="C347" s="46" t="s">
        <v>726</v>
      </c>
      <c r="D347" s="46" t="s">
        <v>727</v>
      </c>
      <c r="E347" s="46" t="s">
        <v>725</v>
      </c>
      <c r="F347" s="47">
        <v>47948470</v>
      </c>
      <c r="G347" s="47">
        <v>47870798</v>
      </c>
      <c r="H347" s="9">
        <v>47861991.460000001</v>
      </c>
      <c r="I347" s="15">
        <f t="shared" si="24"/>
        <v>99.819642753981526</v>
      </c>
      <c r="J347" s="16">
        <f t="shared" si="23"/>
        <v>99.98160352371815</v>
      </c>
    </row>
    <row r="348" spans="1:10">
      <c r="A348" s="2" t="s">
        <v>28</v>
      </c>
      <c r="B348" s="45" t="s">
        <v>459</v>
      </c>
      <c r="C348" s="46" t="s">
        <v>726</v>
      </c>
      <c r="D348" s="46" t="s">
        <v>727</v>
      </c>
      <c r="E348" s="46" t="s">
        <v>725</v>
      </c>
      <c r="F348" s="47">
        <v>20455530</v>
      </c>
      <c r="G348" s="47">
        <v>20397505</v>
      </c>
      <c r="H348" s="9">
        <v>20397504.620000001</v>
      </c>
      <c r="I348" s="15">
        <f t="shared" si="24"/>
        <v>99.716334018233709</v>
      </c>
      <c r="J348" s="16">
        <f t="shared" si="23"/>
        <v>99.999998137027063</v>
      </c>
    </row>
    <row r="349" spans="1:10">
      <c r="A349" s="2" t="s">
        <v>192</v>
      </c>
      <c r="B349" s="45" t="s">
        <v>721</v>
      </c>
      <c r="C349" s="46" t="s">
        <v>726</v>
      </c>
      <c r="D349" s="46" t="s">
        <v>727</v>
      </c>
      <c r="E349" s="46" t="s">
        <v>725</v>
      </c>
      <c r="F349" s="47">
        <v>35700000</v>
      </c>
      <c r="G349" s="47">
        <v>35700000</v>
      </c>
      <c r="H349" s="9">
        <v>34860164.079999998</v>
      </c>
      <c r="I349" s="15">
        <f t="shared" si="24"/>
        <v>97.647518431372546</v>
      </c>
      <c r="J349" s="16">
        <f t="shared" si="23"/>
        <v>97.647518431372546</v>
      </c>
    </row>
    <row r="350" spans="1:10">
      <c r="A350" s="2" t="s">
        <v>29</v>
      </c>
      <c r="B350" s="45" t="s">
        <v>460</v>
      </c>
      <c r="C350" s="46" t="s">
        <v>726</v>
      </c>
      <c r="D350" s="46" t="s">
        <v>727</v>
      </c>
      <c r="E350" s="46" t="s">
        <v>725</v>
      </c>
      <c r="H350" s="9">
        <v>24087056</v>
      </c>
      <c r="I350" s="15"/>
      <c r="J350" s="16"/>
    </row>
    <row r="351" spans="1:10">
      <c r="A351" s="2" t="s">
        <v>201</v>
      </c>
      <c r="B351" s="45" t="s">
        <v>626</v>
      </c>
      <c r="C351" s="46" t="s">
        <v>726</v>
      </c>
      <c r="D351" s="46" t="s">
        <v>727</v>
      </c>
      <c r="E351" s="46" t="s">
        <v>725</v>
      </c>
      <c r="F351" s="47">
        <v>64342777</v>
      </c>
      <c r="G351" s="47">
        <v>64342777</v>
      </c>
      <c r="H351" s="9">
        <v>64022504</v>
      </c>
      <c r="I351" s="15">
        <f t="shared" si="24"/>
        <v>99.50223938889053</v>
      </c>
      <c r="J351" s="16">
        <f t="shared" si="23"/>
        <v>99.50223938889053</v>
      </c>
    </row>
    <row r="352" spans="1:10">
      <c r="A352" s="2" t="s">
        <v>294</v>
      </c>
      <c r="B352" s="45" t="s">
        <v>639</v>
      </c>
      <c r="C352" s="46" t="s">
        <v>726</v>
      </c>
      <c r="D352" s="46" t="s">
        <v>727</v>
      </c>
      <c r="E352" s="46" t="s">
        <v>725</v>
      </c>
      <c r="F352" s="47">
        <v>69366599</v>
      </c>
      <c r="G352" s="47">
        <v>69366599</v>
      </c>
      <c r="H352" s="9">
        <v>69278981.040000007</v>
      </c>
      <c r="I352" s="15">
        <f t="shared" si="24"/>
        <v>99.873688545693312</v>
      </c>
      <c r="J352" s="16">
        <f t="shared" si="23"/>
        <v>99.873688545693312</v>
      </c>
    </row>
    <row r="353" spans="1:10">
      <c r="A353" s="2" t="s">
        <v>31</v>
      </c>
      <c r="B353" s="45" t="s">
        <v>462</v>
      </c>
      <c r="C353" s="46" t="s">
        <v>726</v>
      </c>
      <c r="D353" s="46" t="s">
        <v>727</v>
      </c>
      <c r="E353" s="46" t="s">
        <v>725</v>
      </c>
      <c r="H353" s="9">
        <v>9629462</v>
      </c>
      <c r="I353" s="15"/>
      <c r="J353" s="16"/>
    </row>
    <row r="354" spans="1:10">
      <c r="A354" s="2" t="s">
        <v>221</v>
      </c>
      <c r="B354" s="45" t="s">
        <v>648</v>
      </c>
      <c r="C354" s="46" t="s">
        <v>726</v>
      </c>
      <c r="D354" s="46" t="s">
        <v>727</v>
      </c>
      <c r="E354" s="46" t="s">
        <v>725</v>
      </c>
      <c r="F354" s="47">
        <v>6297208</v>
      </c>
      <c r="G354" s="47">
        <v>6297208</v>
      </c>
      <c r="H354" s="9">
        <v>6297208</v>
      </c>
      <c r="I354" s="15">
        <f t="shared" si="24"/>
        <v>100</v>
      </c>
      <c r="J354" s="16">
        <f t="shared" si="23"/>
        <v>100</v>
      </c>
    </row>
    <row r="355" spans="1:10">
      <c r="A355" s="2" t="s">
        <v>285</v>
      </c>
      <c r="B355" s="45" t="s">
        <v>734</v>
      </c>
      <c r="C355" s="46" t="s">
        <v>726</v>
      </c>
      <c r="D355" s="46" t="s">
        <v>727</v>
      </c>
      <c r="E355" s="46" t="s">
        <v>725</v>
      </c>
      <c r="F355" s="47">
        <v>88100238</v>
      </c>
      <c r="G355" s="47">
        <v>88100238</v>
      </c>
      <c r="H355" s="9">
        <v>115109928</v>
      </c>
      <c r="I355" s="15">
        <f t="shared" si="24"/>
        <v>130.65790809781922</v>
      </c>
      <c r="J355" s="16">
        <f t="shared" si="23"/>
        <v>130.65790809781922</v>
      </c>
    </row>
    <row r="356" spans="1:10">
      <c r="A356" s="2" t="s">
        <v>295</v>
      </c>
      <c r="B356" s="45" t="s">
        <v>735</v>
      </c>
      <c r="C356" s="46" t="s">
        <v>726</v>
      </c>
      <c r="D356" s="46" t="s">
        <v>727</v>
      </c>
      <c r="E356" s="46" t="s">
        <v>725</v>
      </c>
      <c r="F356" s="47">
        <v>17916853</v>
      </c>
      <c r="G356" s="47">
        <v>17916853</v>
      </c>
      <c r="H356" s="9">
        <v>17916797.079999998</v>
      </c>
      <c r="I356" s="15">
        <f t="shared" si="24"/>
        <v>99.999687891618009</v>
      </c>
      <c r="J356" s="16">
        <f t="shared" si="23"/>
        <v>99.999687891618009</v>
      </c>
    </row>
    <row r="357" spans="1:10">
      <c r="A357" s="2" t="s">
        <v>34</v>
      </c>
      <c r="B357" s="45" t="s">
        <v>465</v>
      </c>
      <c r="C357" s="46" t="s">
        <v>726</v>
      </c>
      <c r="D357" s="46" t="s">
        <v>727</v>
      </c>
      <c r="E357" s="46" t="s">
        <v>725</v>
      </c>
      <c r="H357" s="9">
        <v>18941422</v>
      </c>
      <c r="I357" s="15"/>
      <c r="J357" s="16"/>
    </row>
    <row r="358" spans="1:10">
      <c r="A358" s="2" t="s">
        <v>243</v>
      </c>
      <c r="B358" s="45" t="s">
        <v>670</v>
      </c>
      <c r="C358" s="46" t="s">
        <v>726</v>
      </c>
      <c r="D358" s="46" t="s">
        <v>727</v>
      </c>
      <c r="E358" s="46" t="s">
        <v>725</v>
      </c>
      <c r="F358" s="47">
        <v>42730233</v>
      </c>
      <c r="G358" s="47">
        <v>42498422</v>
      </c>
      <c r="H358" s="9">
        <v>42369068.100000001</v>
      </c>
      <c r="I358" s="15">
        <f t="shared" si="24"/>
        <v>99.154779006236637</v>
      </c>
      <c r="J358" s="16">
        <f t="shared" si="23"/>
        <v>99.695626581146939</v>
      </c>
    </row>
    <row r="359" spans="1:10">
      <c r="A359" s="2" t="s">
        <v>252</v>
      </c>
      <c r="B359" s="45" t="s">
        <v>679</v>
      </c>
      <c r="C359" s="46" t="s">
        <v>726</v>
      </c>
      <c r="D359" s="46" t="s">
        <v>727</v>
      </c>
      <c r="E359" s="46" t="s">
        <v>725</v>
      </c>
      <c r="F359" s="47">
        <v>5893127</v>
      </c>
      <c r="G359" s="47">
        <v>5820920</v>
      </c>
      <c r="H359" s="9">
        <v>5820919.6799999997</v>
      </c>
      <c r="I359" s="15">
        <f t="shared" si="24"/>
        <v>98.774719771014603</v>
      </c>
      <c r="J359" s="16">
        <f t="shared" si="23"/>
        <v>99.999994502587214</v>
      </c>
    </row>
    <row r="360" spans="1:10">
      <c r="A360" s="2" t="s">
        <v>261</v>
      </c>
      <c r="B360" s="45" t="s">
        <v>686</v>
      </c>
      <c r="C360" s="46" t="s">
        <v>726</v>
      </c>
      <c r="D360" s="46" t="s">
        <v>727</v>
      </c>
      <c r="E360" s="46" t="s">
        <v>725</v>
      </c>
      <c r="F360" s="47">
        <v>4234602</v>
      </c>
      <c r="G360" s="47">
        <v>4234602</v>
      </c>
      <c r="H360" s="9">
        <v>4183721.63</v>
      </c>
      <c r="I360" s="15">
        <f t="shared" si="24"/>
        <v>98.798461579151947</v>
      </c>
      <c r="J360" s="16">
        <f t="shared" si="23"/>
        <v>98.798461579151947</v>
      </c>
    </row>
    <row r="361" spans="1:10">
      <c r="A361" s="2" t="s">
        <v>38</v>
      </c>
      <c r="B361" s="45" t="s">
        <v>469</v>
      </c>
      <c r="C361" s="46" t="s">
        <v>726</v>
      </c>
      <c r="D361" s="46" t="s">
        <v>727</v>
      </c>
      <c r="E361" s="46" t="s">
        <v>725</v>
      </c>
      <c r="F361" s="47">
        <v>57294342</v>
      </c>
      <c r="G361" s="47">
        <v>53949746</v>
      </c>
      <c r="H361" s="9">
        <v>53949745.189999998</v>
      </c>
      <c r="I361" s="15">
        <f t="shared" si="24"/>
        <v>94.162430890645354</v>
      </c>
      <c r="J361" s="16">
        <f t="shared" si="23"/>
        <v>99.99999849860275</v>
      </c>
    </row>
    <row r="362" spans="1:10">
      <c r="A362" s="2" t="s">
        <v>712</v>
      </c>
      <c r="B362" s="45" t="s">
        <v>713</v>
      </c>
      <c r="C362" s="46" t="s">
        <v>726</v>
      </c>
      <c r="D362" s="46" t="s">
        <v>727</v>
      </c>
      <c r="E362" s="46" t="s">
        <v>725</v>
      </c>
      <c r="H362" s="9">
        <v>60000000</v>
      </c>
      <c r="I362" s="15"/>
      <c r="J362" s="16"/>
    </row>
    <row r="363" spans="1:10" ht="31.5">
      <c r="A363" s="2" t="s">
        <v>287</v>
      </c>
      <c r="B363" s="53" t="s">
        <v>714</v>
      </c>
      <c r="C363" s="54" t="s">
        <v>726</v>
      </c>
      <c r="D363" s="54" t="s">
        <v>727</v>
      </c>
      <c r="E363" s="54" t="s">
        <v>725</v>
      </c>
      <c r="F363" s="55">
        <v>13660093</v>
      </c>
      <c r="G363" s="47">
        <v>262870727</v>
      </c>
      <c r="H363" s="9"/>
      <c r="I363" s="15"/>
      <c r="J363" s="16"/>
    </row>
    <row r="364" spans="1:10" s="49" customFormat="1" ht="47.25">
      <c r="A364" s="40" t="s">
        <v>296</v>
      </c>
      <c r="B364" s="3"/>
      <c r="C364" s="41"/>
      <c r="D364" s="41"/>
      <c r="E364" s="42" t="s">
        <v>725</v>
      </c>
      <c r="F364" s="56">
        <f>SUM(F365:F418)</f>
        <v>0</v>
      </c>
      <c r="G364" s="56">
        <f t="shared" ref="G364:H364" si="25">SUM(G365:G418)</f>
        <v>49421531</v>
      </c>
      <c r="H364" s="56">
        <f t="shared" si="25"/>
        <v>49421531</v>
      </c>
      <c r="I364" s="11"/>
      <c r="J364" s="12">
        <f t="shared" si="23"/>
        <v>100</v>
      </c>
    </row>
    <row r="365" spans="1:10">
      <c r="A365" s="2" t="s">
        <v>54</v>
      </c>
      <c r="B365" s="45" t="s">
        <v>485</v>
      </c>
      <c r="C365" s="46" t="s">
        <v>736</v>
      </c>
      <c r="D365" s="46" t="s">
        <v>737</v>
      </c>
      <c r="E365" s="46" t="s">
        <v>725</v>
      </c>
      <c r="H365" s="9">
        <v>1584000</v>
      </c>
      <c r="I365" s="15"/>
      <c r="J365" s="16"/>
    </row>
    <row r="366" spans="1:10">
      <c r="A366" s="2" t="s">
        <v>83</v>
      </c>
      <c r="B366" s="45" t="s">
        <v>514</v>
      </c>
      <c r="C366" s="46" t="s">
        <v>736</v>
      </c>
      <c r="D366" s="46" t="s">
        <v>737</v>
      </c>
      <c r="E366" s="46" t="s">
        <v>725</v>
      </c>
      <c r="H366" s="9">
        <v>2574000</v>
      </c>
      <c r="I366" s="15"/>
      <c r="J366" s="16"/>
    </row>
    <row r="367" spans="1:10">
      <c r="A367" s="2" t="s">
        <v>88</v>
      </c>
      <c r="B367" s="45" t="s">
        <v>738</v>
      </c>
      <c r="C367" s="46" t="s">
        <v>736</v>
      </c>
      <c r="D367" s="46" t="s">
        <v>737</v>
      </c>
      <c r="E367" s="46" t="s">
        <v>725</v>
      </c>
      <c r="H367" s="9">
        <v>118800</v>
      </c>
      <c r="I367" s="15"/>
      <c r="J367" s="16"/>
    </row>
    <row r="368" spans="1:10">
      <c r="A368" s="2" t="s">
        <v>89</v>
      </c>
      <c r="B368" s="45" t="s">
        <v>521</v>
      </c>
      <c r="C368" s="46" t="s">
        <v>736</v>
      </c>
      <c r="D368" s="46" t="s">
        <v>737</v>
      </c>
      <c r="E368" s="46" t="s">
        <v>725</v>
      </c>
      <c r="H368" s="9">
        <v>59400</v>
      </c>
      <c r="I368" s="15"/>
      <c r="J368" s="16"/>
    </row>
    <row r="369" spans="1:10">
      <c r="A369" s="2" t="s">
        <v>207</v>
      </c>
      <c r="B369" s="45" t="s">
        <v>739</v>
      </c>
      <c r="C369" s="46" t="s">
        <v>736</v>
      </c>
      <c r="D369" s="46" t="s">
        <v>737</v>
      </c>
      <c r="E369" s="46" t="s">
        <v>725</v>
      </c>
      <c r="H369" s="9">
        <v>178200</v>
      </c>
      <c r="I369" s="15"/>
      <c r="J369" s="16"/>
    </row>
    <row r="370" spans="1:10">
      <c r="A370" s="2" t="s">
        <v>90</v>
      </c>
      <c r="B370" s="45" t="s">
        <v>522</v>
      </c>
      <c r="C370" s="46" t="s">
        <v>736</v>
      </c>
      <c r="D370" s="46" t="s">
        <v>737</v>
      </c>
      <c r="E370" s="46" t="s">
        <v>725</v>
      </c>
      <c r="H370" s="9">
        <v>178200</v>
      </c>
      <c r="I370" s="15"/>
      <c r="J370" s="16"/>
    </row>
    <row r="371" spans="1:10">
      <c r="A371" s="2" t="s">
        <v>91</v>
      </c>
      <c r="B371" s="45" t="s">
        <v>740</v>
      </c>
      <c r="C371" s="46" t="s">
        <v>736</v>
      </c>
      <c r="D371" s="46" t="s">
        <v>737</v>
      </c>
      <c r="E371" s="46" t="s">
        <v>725</v>
      </c>
      <c r="H371" s="9">
        <v>158400</v>
      </c>
      <c r="I371" s="15"/>
      <c r="J371" s="16"/>
    </row>
    <row r="372" spans="1:10">
      <c r="A372" s="2" t="s">
        <v>93</v>
      </c>
      <c r="B372" s="45" t="s">
        <v>524</v>
      </c>
      <c r="C372" s="46" t="s">
        <v>736</v>
      </c>
      <c r="D372" s="46" t="s">
        <v>737</v>
      </c>
      <c r="E372" s="46" t="s">
        <v>725</v>
      </c>
      <c r="H372" s="9">
        <v>178200</v>
      </c>
      <c r="I372" s="15"/>
      <c r="J372" s="16"/>
    </row>
    <row r="373" spans="1:10">
      <c r="A373" s="2" t="s">
        <v>95</v>
      </c>
      <c r="B373" s="45" t="s">
        <v>526</v>
      </c>
      <c r="C373" s="46" t="s">
        <v>736</v>
      </c>
      <c r="D373" s="46" t="s">
        <v>737</v>
      </c>
      <c r="E373" s="46" t="s">
        <v>725</v>
      </c>
      <c r="H373" s="9">
        <v>1824000</v>
      </c>
      <c r="I373" s="15"/>
      <c r="J373" s="16"/>
    </row>
    <row r="374" spans="1:10">
      <c r="A374" s="2" t="s">
        <v>282</v>
      </c>
      <c r="B374" s="45" t="s">
        <v>717</v>
      </c>
      <c r="C374" s="46" t="s">
        <v>736</v>
      </c>
      <c r="D374" s="46" t="s">
        <v>737</v>
      </c>
      <c r="E374" s="46" t="s">
        <v>725</v>
      </c>
      <c r="H374" s="9">
        <v>594000</v>
      </c>
      <c r="I374" s="15"/>
      <c r="J374" s="16"/>
    </row>
    <row r="375" spans="1:10">
      <c r="A375" s="2" t="s">
        <v>117</v>
      </c>
      <c r="B375" s="45" t="s">
        <v>549</v>
      </c>
      <c r="C375" s="46" t="s">
        <v>736</v>
      </c>
      <c r="D375" s="46" t="s">
        <v>737</v>
      </c>
      <c r="E375" s="46" t="s">
        <v>725</v>
      </c>
      <c r="H375" s="9">
        <v>475200</v>
      </c>
      <c r="I375" s="15"/>
      <c r="J375" s="16"/>
    </row>
    <row r="376" spans="1:10">
      <c r="A376" s="2" t="s">
        <v>322</v>
      </c>
      <c r="B376" s="45" t="s">
        <v>718</v>
      </c>
      <c r="C376" s="46" t="s">
        <v>736</v>
      </c>
      <c r="D376" s="46" t="s">
        <v>737</v>
      </c>
      <c r="E376" s="46" t="s">
        <v>725</v>
      </c>
      <c r="H376" s="9">
        <v>475200</v>
      </c>
      <c r="I376" s="15"/>
      <c r="J376" s="16"/>
    </row>
    <row r="377" spans="1:10">
      <c r="A377" s="2" t="s">
        <v>118</v>
      </c>
      <c r="B377" s="45" t="s">
        <v>741</v>
      </c>
      <c r="C377" s="46" t="s">
        <v>736</v>
      </c>
      <c r="D377" s="46" t="s">
        <v>737</v>
      </c>
      <c r="E377" s="46" t="s">
        <v>725</v>
      </c>
      <c r="H377" s="9">
        <v>396000</v>
      </c>
      <c r="I377" s="15"/>
      <c r="J377" s="16"/>
    </row>
    <row r="378" spans="1:10">
      <c r="A378" s="2" t="s">
        <v>119</v>
      </c>
      <c r="B378" s="45" t="s">
        <v>550</v>
      </c>
      <c r="C378" s="46" t="s">
        <v>736</v>
      </c>
      <c r="D378" s="46" t="s">
        <v>737</v>
      </c>
      <c r="E378" s="46" t="s">
        <v>725</v>
      </c>
      <c r="H378" s="9">
        <v>712800</v>
      </c>
      <c r="I378" s="15"/>
      <c r="J378" s="16"/>
    </row>
    <row r="379" spans="1:10">
      <c r="A379" s="2" t="s">
        <v>120</v>
      </c>
      <c r="B379" s="45" t="s">
        <v>551</v>
      </c>
      <c r="C379" s="46" t="s">
        <v>736</v>
      </c>
      <c r="D379" s="46" t="s">
        <v>737</v>
      </c>
      <c r="E379" s="46" t="s">
        <v>725</v>
      </c>
      <c r="H379" s="9">
        <v>475200</v>
      </c>
      <c r="I379" s="15"/>
      <c r="J379" s="16"/>
    </row>
    <row r="380" spans="1:10">
      <c r="A380" s="2" t="s">
        <v>121</v>
      </c>
      <c r="B380" s="45" t="s">
        <v>742</v>
      </c>
      <c r="C380" s="46" t="s">
        <v>736</v>
      </c>
      <c r="D380" s="46" t="s">
        <v>737</v>
      </c>
      <c r="E380" s="46" t="s">
        <v>725</v>
      </c>
      <c r="H380" s="9">
        <v>99000</v>
      </c>
      <c r="I380" s="15"/>
      <c r="J380" s="16"/>
    </row>
    <row r="381" spans="1:10">
      <c r="A381" s="2" t="s">
        <v>122</v>
      </c>
      <c r="B381" s="45" t="s">
        <v>552</v>
      </c>
      <c r="C381" s="46" t="s">
        <v>736</v>
      </c>
      <c r="D381" s="46" t="s">
        <v>737</v>
      </c>
      <c r="E381" s="46" t="s">
        <v>725</v>
      </c>
      <c r="H381" s="9">
        <v>475200</v>
      </c>
      <c r="I381" s="15"/>
      <c r="J381" s="16"/>
    </row>
    <row r="382" spans="1:10">
      <c r="A382" s="2" t="s">
        <v>123</v>
      </c>
      <c r="B382" s="45" t="s">
        <v>553</v>
      </c>
      <c r="C382" s="46" t="s">
        <v>736</v>
      </c>
      <c r="D382" s="46" t="s">
        <v>737</v>
      </c>
      <c r="E382" s="46" t="s">
        <v>725</v>
      </c>
      <c r="H382" s="9">
        <v>475200</v>
      </c>
      <c r="I382" s="15"/>
      <c r="J382" s="16"/>
    </row>
    <row r="383" spans="1:10">
      <c r="A383" s="2" t="s">
        <v>124</v>
      </c>
      <c r="B383" s="45" t="s">
        <v>743</v>
      </c>
      <c r="C383" s="46" t="s">
        <v>736</v>
      </c>
      <c r="D383" s="46" t="s">
        <v>737</v>
      </c>
      <c r="E383" s="46" t="s">
        <v>725</v>
      </c>
      <c r="H383" s="9">
        <v>118800</v>
      </c>
      <c r="I383" s="15"/>
      <c r="J383" s="16"/>
    </row>
    <row r="384" spans="1:10">
      <c r="A384" s="2" t="s">
        <v>314</v>
      </c>
      <c r="B384" s="45" t="s">
        <v>730</v>
      </c>
      <c r="C384" s="46" t="s">
        <v>736</v>
      </c>
      <c r="D384" s="46" t="s">
        <v>737</v>
      </c>
      <c r="E384" s="46" t="s">
        <v>725</v>
      </c>
      <c r="H384" s="9">
        <v>1188000</v>
      </c>
      <c r="I384" s="15"/>
      <c r="J384" s="16"/>
    </row>
    <row r="385" spans="1:10">
      <c r="A385" s="2" t="s">
        <v>340</v>
      </c>
      <c r="B385" s="45" t="s">
        <v>744</v>
      </c>
      <c r="C385" s="46" t="s">
        <v>736</v>
      </c>
      <c r="D385" s="46" t="s">
        <v>737</v>
      </c>
      <c r="E385" s="46" t="s">
        <v>725</v>
      </c>
      <c r="H385" s="9">
        <v>297000</v>
      </c>
      <c r="I385" s="15"/>
      <c r="J385" s="16"/>
    </row>
    <row r="386" spans="1:10">
      <c r="A386" s="2" t="s">
        <v>372</v>
      </c>
      <c r="B386" s="45" t="s">
        <v>745</v>
      </c>
      <c r="C386" s="46" t="s">
        <v>736</v>
      </c>
      <c r="D386" s="46" t="s">
        <v>737</v>
      </c>
      <c r="E386" s="46" t="s">
        <v>725</v>
      </c>
      <c r="H386" s="9">
        <v>59400</v>
      </c>
      <c r="I386" s="15"/>
      <c r="J386" s="16"/>
    </row>
    <row r="387" spans="1:10">
      <c r="A387" s="2" t="s">
        <v>134</v>
      </c>
      <c r="B387" s="45" t="s">
        <v>562</v>
      </c>
      <c r="C387" s="46" t="s">
        <v>736</v>
      </c>
      <c r="D387" s="46" t="s">
        <v>737</v>
      </c>
      <c r="E387" s="46" t="s">
        <v>725</v>
      </c>
      <c r="H387" s="9">
        <v>79200</v>
      </c>
      <c r="I387" s="15"/>
      <c r="J387" s="16"/>
    </row>
    <row r="388" spans="1:10">
      <c r="A388" s="2" t="s">
        <v>323</v>
      </c>
      <c r="B388" s="45" t="s">
        <v>746</v>
      </c>
      <c r="C388" s="46" t="s">
        <v>736</v>
      </c>
      <c r="D388" s="46" t="s">
        <v>737</v>
      </c>
      <c r="E388" s="46" t="s">
        <v>725</v>
      </c>
      <c r="H388" s="9">
        <v>79200</v>
      </c>
      <c r="I388" s="15"/>
      <c r="J388" s="16"/>
    </row>
    <row r="389" spans="1:10">
      <c r="A389" s="2" t="s">
        <v>325</v>
      </c>
      <c r="B389" s="45" t="s">
        <v>747</v>
      </c>
      <c r="C389" s="46" t="s">
        <v>736</v>
      </c>
      <c r="D389" s="46" t="s">
        <v>737</v>
      </c>
      <c r="E389" s="46" t="s">
        <v>725</v>
      </c>
      <c r="H389" s="9">
        <v>198000</v>
      </c>
      <c r="I389" s="15"/>
      <c r="J389" s="16"/>
    </row>
    <row r="390" spans="1:10">
      <c r="A390" s="2" t="s">
        <v>137</v>
      </c>
      <c r="B390" s="45" t="s">
        <v>565</v>
      </c>
      <c r="C390" s="46" t="s">
        <v>736</v>
      </c>
      <c r="D390" s="46" t="s">
        <v>737</v>
      </c>
      <c r="E390" s="46" t="s">
        <v>725</v>
      </c>
      <c r="H390" s="9">
        <v>356400</v>
      </c>
      <c r="I390" s="15"/>
      <c r="J390" s="16"/>
    </row>
    <row r="391" spans="1:10">
      <c r="A391" s="2" t="s">
        <v>326</v>
      </c>
      <c r="B391" s="45" t="s">
        <v>748</v>
      </c>
      <c r="C391" s="46" t="s">
        <v>736</v>
      </c>
      <c r="D391" s="46" t="s">
        <v>737</v>
      </c>
      <c r="E391" s="46" t="s">
        <v>725</v>
      </c>
      <c r="H391" s="9">
        <v>514800</v>
      </c>
      <c r="I391" s="15"/>
      <c r="J391" s="16"/>
    </row>
    <row r="392" spans="1:10">
      <c r="A392" s="2" t="s">
        <v>292</v>
      </c>
      <c r="B392" s="45" t="s">
        <v>719</v>
      </c>
      <c r="C392" s="46" t="s">
        <v>736</v>
      </c>
      <c r="D392" s="46" t="s">
        <v>737</v>
      </c>
      <c r="E392" s="46" t="s">
        <v>725</v>
      </c>
      <c r="H392" s="9">
        <v>636400</v>
      </c>
      <c r="I392" s="15"/>
      <c r="J392" s="16"/>
    </row>
    <row r="393" spans="1:10">
      <c r="A393" s="2" t="s">
        <v>151</v>
      </c>
      <c r="B393" s="45" t="s">
        <v>576</v>
      </c>
      <c r="C393" s="46" t="s">
        <v>736</v>
      </c>
      <c r="D393" s="46" t="s">
        <v>737</v>
      </c>
      <c r="E393" s="46" t="s">
        <v>725</v>
      </c>
      <c r="H393" s="9">
        <v>514800</v>
      </c>
      <c r="I393" s="15"/>
      <c r="J393" s="16"/>
    </row>
    <row r="394" spans="1:10">
      <c r="A394" s="2" t="s">
        <v>152</v>
      </c>
      <c r="B394" s="45" t="s">
        <v>577</v>
      </c>
      <c r="C394" s="46" t="s">
        <v>736</v>
      </c>
      <c r="D394" s="46" t="s">
        <v>737</v>
      </c>
      <c r="E394" s="46" t="s">
        <v>725</v>
      </c>
      <c r="H394" s="9">
        <v>1029600</v>
      </c>
      <c r="I394" s="15"/>
      <c r="J394" s="16"/>
    </row>
    <row r="395" spans="1:10">
      <c r="A395" s="2" t="s">
        <v>155</v>
      </c>
      <c r="B395" s="45" t="s">
        <v>580</v>
      </c>
      <c r="C395" s="46" t="s">
        <v>736</v>
      </c>
      <c r="D395" s="46" t="s">
        <v>737</v>
      </c>
      <c r="E395" s="46" t="s">
        <v>725</v>
      </c>
      <c r="H395" s="9">
        <v>594000</v>
      </c>
      <c r="I395" s="15"/>
      <c r="J395" s="16"/>
    </row>
    <row r="396" spans="1:10">
      <c r="A396" s="2" t="s">
        <v>165</v>
      </c>
      <c r="B396" s="45" t="s">
        <v>720</v>
      </c>
      <c r="C396" s="46" t="s">
        <v>736</v>
      </c>
      <c r="D396" s="46" t="s">
        <v>737</v>
      </c>
      <c r="E396" s="46" t="s">
        <v>725</v>
      </c>
      <c r="H396" s="9">
        <v>3366000</v>
      </c>
      <c r="I396" s="15"/>
      <c r="J396" s="16"/>
    </row>
    <row r="397" spans="1:10">
      <c r="A397" s="2" t="s">
        <v>191</v>
      </c>
      <c r="B397" s="45" t="s">
        <v>617</v>
      </c>
      <c r="C397" s="46" t="s">
        <v>736</v>
      </c>
      <c r="D397" s="46" t="s">
        <v>737</v>
      </c>
      <c r="E397" s="46" t="s">
        <v>725</v>
      </c>
      <c r="H397" s="9">
        <v>237600</v>
      </c>
      <c r="I397" s="15"/>
      <c r="J397" s="16"/>
    </row>
    <row r="398" spans="1:10">
      <c r="A398" s="2" t="s">
        <v>192</v>
      </c>
      <c r="B398" s="45" t="s">
        <v>721</v>
      </c>
      <c r="C398" s="46" t="s">
        <v>736</v>
      </c>
      <c r="D398" s="46" t="s">
        <v>737</v>
      </c>
      <c r="E398" s="46" t="s">
        <v>725</v>
      </c>
      <c r="H398" s="9">
        <v>2059200</v>
      </c>
      <c r="I398" s="15"/>
      <c r="J398" s="16"/>
    </row>
    <row r="399" spans="1:10">
      <c r="A399" s="2" t="s">
        <v>194</v>
      </c>
      <c r="B399" s="45" t="s">
        <v>619</v>
      </c>
      <c r="C399" s="46" t="s">
        <v>736</v>
      </c>
      <c r="D399" s="46" t="s">
        <v>737</v>
      </c>
      <c r="E399" s="46" t="s">
        <v>725</v>
      </c>
      <c r="H399" s="9">
        <v>594000</v>
      </c>
      <c r="I399" s="15"/>
      <c r="J399" s="16"/>
    </row>
    <row r="400" spans="1:10">
      <c r="A400" s="2" t="s">
        <v>196</v>
      </c>
      <c r="B400" s="45" t="s">
        <v>621</v>
      </c>
      <c r="C400" s="46" t="s">
        <v>736</v>
      </c>
      <c r="D400" s="46" t="s">
        <v>737</v>
      </c>
      <c r="E400" s="46" t="s">
        <v>725</v>
      </c>
      <c r="H400" s="9">
        <v>396000</v>
      </c>
      <c r="I400" s="15"/>
      <c r="J400" s="16"/>
    </row>
    <row r="401" spans="1:10">
      <c r="A401" s="2" t="s">
        <v>197</v>
      </c>
      <c r="B401" s="45" t="s">
        <v>622</v>
      </c>
      <c r="C401" s="46" t="s">
        <v>736</v>
      </c>
      <c r="D401" s="46" t="s">
        <v>737</v>
      </c>
      <c r="E401" s="46" t="s">
        <v>725</v>
      </c>
      <c r="H401" s="9">
        <v>792000</v>
      </c>
      <c r="I401" s="15"/>
      <c r="J401" s="16"/>
    </row>
    <row r="402" spans="1:10">
      <c r="A402" s="2" t="s">
        <v>198</v>
      </c>
      <c r="B402" s="45" t="s">
        <v>623</v>
      </c>
      <c r="C402" s="46" t="s">
        <v>736</v>
      </c>
      <c r="D402" s="46" t="s">
        <v>737</v>
      </c>
      <c r="E402" s="46" t="s">
        <v>725</v>
      </c>
      <c r="H402" s="9">
        <v>554400</v>
      </c>
      <c r="I402" s="15"/>
      <c r="J402" s="16"/>
    </row>
    <row r="403" spans="1:10">
      <c r="A403" s="2" t="s">
        <v>199</v>
      </c>
      <c r="B403" s="45" t="s">
        <v>624</v>
      </c>
      <c r="C403" s="46" t="s">
        <v>736</v>
      </c>
      <c r="D403" s="46" t="s">
        <v>737</v>
      </c>
      <c r="E403" s="46" t="s">
        <v>725</v>
      </c>
      <c r="H403" s="9">
        <v>396000</v>
      </c>
      <c r="I403" s="15"/>
      <c r="J403" s="16"/>
    </row>
    <row r="404" spans="1:10">
      <c r="A404" s="2" t="s">
        <v>200</v>
      </c>
      <c r="B404" s="45" t="s">
        <v>625</v>
      </c>
      <c r="C404" s="46" t="s">
        <v>736</v>
      </c>
      <c r="D404" s="46" t="s">
        <v>737</v>
      </c>
      <c r="E404" s="46" t="s">
        <v>725</v>
      </c>
      <c r="H404" s="9">
        <v>871200</v>
      </c>
      <c r="I404" s="15"/>
      <c r="J404" s="16"/>
    </row>
    <row r="405" spans="1:10">
      <c r="A405" s="2" t="s">
        <v>201</v>
      </c>
      <c r="B405" s="45" t="s">
        <v>626</v>
      </c>
      <c r="C405" s="46" t="s">
        <v>736</v>
      </c>
      <c r="D405" s="46" t="s">
        <v>737</v>
      </c>
      <c r="E405" s="46" t="s">
        <v>725</v>
      </c>
      <c r="H405" s="9">
        <v>1584000</v>
      </c>
      <c r="I405" s="15"/>
      <c r="J405" s="16"/>
    </row>
    <row r="406" spans="1:10">
      <c r="A406" s="2" t="s">
        <v>294</v>
      </c>
      <c r="B406" s="45" t="s">
        <v>639</v>
      </c>
      <c r="C406" s="46" t="s">
        <v>736</v>
      </c>
      <c r="D406" s="46" t="s">
        <v>737</v>
      </c>
      <c r="E406" s="46" t="s">
        <v>725</v>
      </c>
      <c r="H406" s="9">
        <v>396000</v>
      </c>
      <c r="I406" s="15"/>
      <c r="J406" s="16"/>
    </row>
    <row r="407" spans="1:10">
      <c r="A407" s="2" t="s">
        <v>243</v>
      </c>
      <c r="B407" s="45" t="s">
        <v>670</v>
      </c>
      <c r="C407" s="46" t="s">
        <v>736</v>
      </c>
      <c r="D407" s="46" t="s">
        <v>737</v>
      </c>
      <c r="E407" s="46" t="s">
        <v>725</v>
      </c>
      <c r="H407" s="9">
        <v>990000</v>
      </c>
      <c r="I407" s="15"/>
      <c r="J407" s="16"/>
    </row>
    <row r="408" spans="1:10">
      <c r="A408" s="2" t="s">
        <v>352</v>
      </c>
      <c r="B408" s="45" t="s">
        <v>749</v>
      </c>
      <c r="C408" s="46" t="s">
        <v>736</v>
      </c>
      <c r="D408" s="46" t="s">
        <v>737</v>
      </c>
      <c r="E408" s="46" t="s">
        <v>725</v>
      </c>
      <c r="H408" s="9">
        <v>158400</v>
      </c>
      <c r="I408" s="15"/>
      <c r="J408" s="16"/>
    </row>
    <row r="409" spans="1:10">
      <c r="A409" s="2" t="s">
        <v>262</v>
      </c>
      <c r="B409" s="45" t="s">
        <v>687</v>
      </c>
      <c r="C409" s="46" t="s">
        <v>736</v>
      </c>
      <c r="D409" s="46" t="s">
        <v>737</v>
      </c>
      <c r="E409" s="46" t="s">
        <v>725</v>
      </c>
      <c r="H409" s="9">
        <v>158400</v>
      </c>
      <c r="I409" s="15"/>
      <c r="J409" s="16"/>
    </row>
    <row r="410" spans="1:10">
      <c r="A410" s="2" t="s">
        <v>207</v>
      </c>
      <c r="B410" s="45" t="s">
        <v>688</v>
      </c>
      <c r="C410" s="46" t="s">
        <v>736</v>
      </c>
      <c r="D410" s="46" t="s">
        <v>737</v>
      </c>
      <c r="E410" s="46" t="s">
        <v>725</v>
      </c>
      <c r="H410" s="9">
        <v>118800</v>
      </c>
      <c r="I410" s="15"/>
      <c r="J410" s="16"/>
    </row>
    <row r="411" spans="1:10">
      <c r="A411" s="2" t="s">
        <v>263</v>
      </c>
      <c r="B411" s="45" t="s">
        <v>689</v>
      </c>
      <c r="C411" s="46" t="s">
        <v>736</v>
      </c>
      <c r="D411" s="46" t="s">
        <v>737</v>
      </c>
      <c r="E411" s="46" t="s">
        <v>725</v>
      </c>
      <c r="H411" s="9">
        <v>39600</v>
      </c>
      <c r="I411" s="15"/>
      <c r="J411" s="16"/>
    </row>
    <row r="412" spans="1:10">
      <c r="A412" s="2" t="s">
        <v>257</v>
      </c>
      <c r="B412" s="45" t="s">
        <v>690</v>
      </c>
      <c r="C412" s="46" t="s">
        <v>736</v>
      </c>
      <c r="D412" s="46" t="s">
        <v>737</v>
      </c>
      <c r="E412" s="46" t="s">
        <v>725</v>
      </c>
      <c r="H412" s="9">
        <v>39600</v>
      </c>
      <c r="I412" s="15"/>
      <c r="J412" s="16"/>
    </row>
    <row r="413" spans="1:10">
      <c r="A413" s="2" t="s">
        <v>264</v>
      </c>
      <c r="B413" s="45" t="s">
        <v>691</v>
      </c>
      <c r="C413" s="46" t="s">
        <v>736</v>
      </c>
      <c r="D413" s="46" t="s">
        <v>737</v>
      </c>
      <c r="E413" s="46" t="s">
        <v>725</v>
      </c>
      <c r="H413" s="9">
        <v>118800</v>
      </c>
      <c r="I413" s="15"/>
      <c r="J413" s="16"/>
    </row>
    <row r="414" spans="1:10">
      <c r="A414" s="2" t="s">
        <v>251</v>
      </c>
      <c r="B414" s="45" t="s">
        <v>692</v>
      </c>
      <c r="C414" s="46" t="s">
        <v>736</v>
      </c>
      <c r="D414" s="46" t="s">
        <v>737</v>
      </c>
      <c r="E414" s="46" t="s">
        <v>725</v>
      </c>
      <c r="H414" s="9">
        <v>158400</v>
      </c>
      <c r="I414" s="15"/>
      <c r="J414" s="16"/>
    </row>
    <row r="415" spans="1:10">
      <c r="A415" s="2" t="s">
        <v>265</v>
      </c>
      <c r="B415" s="45" t="s">
        <v>693</v>
      </c>
      <c r="C415" s="46" t="s">
        <v>736</v>
      </c>
      <c r="D415" s="46" t="s">
        <v>737</v>
      </c>
      <c r="E415" s="46" t="s">
        <v>725</v>
      </c>
      <c r="H415" s="9">
        <v>158400</v>
      </c>
      <c r="I415" s="15"/>
      <c r="J415" s="16"/>
    </row>
    <row r="416" spans="1:10">
      <c r="A416" s="2" t="s">
        <v>266</v>
      </c>
      <c r="B416" s="45" t="s">
        <v>694</v>
      </c>
      <c r="C416" s="46" t="s">
        <v>736</v>
      </c>
      <c r="D416" s="46" t="s">
        <v>737</v>
      </c>
      <c r="E416" s="46" t="s">
        <v>725</v>
      </c>
      <c r="H416" s="9">
        <v>118800</v>
      </c>
      <c r="I416" s="15"/>
      <c r="J416" s="16"/>
    </row>
    <row r="417" spans="1:10">
      <c r="A417" s="2" t="s">
        <v>712</v>
      </c>
      <c r="B417" s="45" t="s">
        <v>713</v>
      </c>
      <c r="C417" s="46" t="s">
        <v>736</v>
      </c>
      <c r="D417" s="46" t="s">
        <v>737</v>
      </c>
      <c r="E417" s="46" t="s">
        <v>725</v>
      </c>
      <c r="H417" s="9">
        <v>19419331</v>
      </c>
      <c r="I417" s="15"/>
      <c r="J417" s="16"/>
    </row>
    <row r="418" spans="1:10" ht="31.5">
      <c r="A418" s="2" t="s">
        <v>287</v>
      </c>
      <c r="B418" s="53" t="s">
        <v>714</v>
      </c>
      <c r="C418" s="52" t="s">
        <v>736</v>
      </c>
      <c r="D418" s="52" t="s">
        <v>737</v>
      </c>
      <c r="E418" s="46" t="s">
        <v>725</v>
      </c>
      <c r="G418" s="47">
        <v>49421531</v>
      </c>
      <c r="H418" s="9"/>
      <c r="I418" s="15"/>
      <c r="J418" s="16"/>
    </row>
    <row r="419" spans="1:10" s="49" customFormat="1" ht="63">
      <c r="A419" s="40" t="s">
        <v>750</v>
      </c>
      <c r="B419" s="3"/>
      <c r="C419" s="41"/>
      <c r="D419" s="41"/>
      <c r="E419" s="42" t="s">
        <v>725</v>
      </c>
      <c r="F419" s="43">
        <f>SUM(F420)</f>
        <v>1070144600</v>
      </c>
      <c r="G419" s="43">
        <f>SUM(G420)</f>
        <v>1070144600</v>
      </c>
      <c r="H419" s="43">
        <f>SUM(H420)</f>
        <v>1070144600</v>
      </c>
      <c r="I419" s="11">
        <f t="shared" ref="I419:I482" si="26">H419/F419*100</f>
        <v>100</v>
      </c>
      <c r="J419" s="12">
        <f t="shared" ref="J419:J482" si="27">H419/G419*100</f>
        <v>100</v>
      </c>
    </row>
    <row r="420" spans="1:10">
      <c r="A420" s="2" t="s">
        <v>95</v>
      </c>
      <c r="B420" s="60" t="s">
        <v>526</v>
      </c>
      <c r="C420" s="46" t="s">
        <v>736</v>
      </c>
      <c r="D420" s="46" t="s">
        <v>751</v>
      </c>
      <c r="E420" s="46" t="s">
        <v>725</v>
      </c>
      <c r="F420" s="47">
        <v>1070144600</v>
      </c>
      <c r="G420" s="47">
        <v>1070144600</v>
      </c>
      <c r="H420" s="9">
        <v>1070144600</v>
      </c>
      <c r="I420" s="15">
        <f t="shared" si="26"/>
        <v>100</v>
      </c>
      <c r="J420" s="16">
        <f t="shared" si="27"/>
        <v>100</v>
      </c>
    </row>
    <row r="421" spans="1:10" s="49" customFormat="1" ht="63">
      <c r="A421" s="40" t="s">
        <v>752</v>
      </c>
      <c r="B421" s="3"/>
      <c r="C421" s="41"/>
      <c r="D421" s="41"/>
      <c r="E421" s="42" t="s">
        <v>725</v>
      </c>
      <c r="F421" s="56">
        <f>SUM(F422:F454)</f>
        <v>0</v>
      </c>
      <c r="G421" s="56">
        <f t="shared" ref="G421:H421" si="28">SUM(G422:G454)</f>
        <v>0</v>
      </c>
      <c r="H421" s="56">
        <f t="shared" si="28"/>
        <v>33302122.089999996</v>
      </c>
      <c r="I421" s="11"/>
      <c r="J421" s="12"/>
    </row>
    <row r="422" spans="1:10">
      <c r="A422" s="2" t="s">
        <v>9</v>
      </c>
      <c r="B422" s="45" t="s">
        <v>438</v>
      </c>
      <c r="C422" s="46" t="s">
        <v>753</v>
      </c>
      <c r="D422" s="46" t="s">
        <v>754</v>
      </c>
      <c r="E422" s="46" t="s">
        <v>725</v>
      </c>
      <c r="H422" s="9">
        <v>808757.01</v>
      </c>
      <c r="I422" s="15"/>
      <c r="J422" s="16"/>
    </row>
    <row r="423" spans="1:10">
      <c r="A423" s="2" t="s">
        <v>10</v>
      </c>
      <c r="B423" s="45" t="s">
        <v>441</v>
      </c>
      <c r="C423" s="46" t="s">
        <v>753</v>
      </c>
      <c r="D423" s="46" t="s">
        <v>754</v>
      </c>
      <c r="E423" s="46" t="s">
        <v>725</v>
      </c>
      <c r="H423" s="9">
        <v>567884</v>
      </c>
      <c r="I423" s="15"/>
      <c r="J423" s="16"/>
    </row>
    <row r="424" spans="1:10">
      <c r="A424" s="2" t="s">
        <v>11</v>
      </c>
      <c r="B424" s="45" t="s">
        <v>442</v>
      </c>
      <c r="C424" s="46" t="s">
        <v>753</v>
      </c>
      <c r="D424" s="46" t="s">
        <v>754</v>
      </c>
      <c r="E424" s="46" t="s">
        <v>725</v>
      </c>
      <c r="H424" s="9">
        <v>873668</v>
      </c>
      <c r="I424" s="15"/>
      <c r="J424" s="16"/>
    </row>
    <row r="425" spans="1:10">
      <c r="A425" s="2" t="s">
        <v>12</v>
      </c>
      <c r="B425" s="45" t="s">
        <v>443</v>
      </c>
      <c r="C425" s="46" t="s">
        <v>753</v>
      </c>
      <c r="D425" s="46" t="s">
        <v>754</v>
      </c>
      <c r="E425" s="46" t="s">
        <v>725</v>
      </c>
      <c r="H425" s="9">
        <v>742617</v>
      </c>
      <c r="I425" s="15"/>
      <c r="J425" s="16"/>
    </row>
    <row r="426" spans="1:10">
      <c r="A426" s="2" t="s">
        <v>13</v>
      </c>
      <c r="B426" s="45" t="s">
        <v>444</v>
      </c>
      <c r="C426" s="46" t="s">
        <v>753</v>
      </c>
      <c r="D426" s="46" t="s">
        <v>754</v>
      </c>
      <c r="E426" s="46" t="s">
        <v>725</v>
      </c>
      <c r="H426" s="9">
        <v>480516.92</v>
      </c>
      <c r="I426" s="15"/>
      <c r="J426" s="16"/>
    </row>
    <row r="427" spans="1:10">
      <c r="A427" s="2" t="s">
        <v>14</v>
      </c>
      <c r="B427" s="45" t="s">
        <v>445</v>
      </c>
      <c r="C427" s="46" t="s">
        <v>753</v>
      </c>
      <c r="D427" s="46" t="s">
        <v>754</v>
      </c>
      <c r="E427" s="46" t="s">
        <v>725</v>
      </c>
      <c r="H427" s="9">
        <v>174733</v>
      </c>
      <c r="I427" s="15"/>
      <c r="J427" s="16"/>
    </row>
    <row r="428" spans="1:10">
      <c r="A428" s="2" t="s">
        <v>95</v>
      </c>
      <c r="B428" s="45" t="s">
        <v>526</v>
      </c>
      <c r="C428" s="46" t="s">
        <v>753</v>
      </c>
      <c r="D428" s="46" t="s">
        <v>754</v>
      </c>
      <c r="E428" s="46" t="s">
        <v>725</v>
      </c>
      <c r="H428" s="9">
        <v>2621004</v>
      </c>
      <c r="I428" s="15"/>
      <c r="J428" s="16"/>
    </row>
    <row r="429" spans="1:10">
      <c r="A429" s="2" t="s">
        <v>15</v>
      </c>
      <c r="B429" s="45" t="s">
        <v>446</v>
      </c>
      <c r="C429" s="46" t="s">
        <v>753</v>
      </c>
      <c r="D429" s="46" t="s">
        <v>754</v>
      </c>
      <c r="E429" s="46" t="s">
        <v>725</v>
      </c>
      <c r="H429" s="9">
        <v>829984</v>
      </c>
      <c r="I429" s="15"/>
      <c r="J429" s="16"/>
    </row>
    <row r="430" spans="1:10">
      <c r="A430" s="2" t="s">
        <v>16</v>
      </c>
      <c r="B430" s="45" t="s">
        <v>447</v>
      </c>
      <c r="C430" s="46" t="s">
        <v>753</v>
      </c>
      <c r="D430" s="46" t="s">
        <v>754</v>
      </c>
      <c r="E430" s="46" t="s">
        <v>725</v>
      </c>
      <c r="H430" s="9">
        <v>698934</v>
      </c>
      <c r="I430" s="15"/>
      <c r="J430" s="16"/>
    </row>
    <row r="431" spans="1:10">
      <c r="A431" s="2" t="s">
        <v>17</v>
      </c>
      <c r="B431" s="45" t="s">
        <v>448</v>
      </c>
      <c r="C431" s="46" t="s">
        <v>753</v>
      </c>
      <c r="D431" s="46" t="s">
        <v>754</v>
      </c>
      <c r="E431" s="46" t="s">
        <v>725</v>
      </c>
      <c r="H431" s="9">
        <v>436833.96</v>
      </c>
      <c r="I431" s="15"/>
      <c r="J431" s="16"/>
    </row>
    <row r="432" spans="1:10">
      <c r="A432" s="2" t="s">
        <v>18</v>
      </c>
      <c r="B432" s="45" t="s">
        <v>449</v>
      </c>
      <c r="C432" s="46" t="s">
        <v>753</v>
      </c>
      <c r="D432" s="46" t="s">
        <v>754</v>
      </c>
      <c r="E432" s="46" t="s">
        <v>725</v>
      </c>
      <c r="H432" s="9">
        <v>961033.91</v>
      </c>
      <c r="I432" s="15"/>
      <c r="J432" s="16"/>
    </row>
    <row r="433" spans="1:10">
      <c r="A433" s="2" t="s">
        <v>19</v>
      </c>
      <c r="B433" s="45" t="s">
        <v>450</v>
      </c>
      <c r="C433" s="46" t="s">
        <v>753</v>
      </c>
      <c r="D433" s="46" t="s">
        <v>754</v>
      </c>
      <c r="E433" s="46" t="s">
        <v>725</v>
      </c>
      <c r="H433" s="9">
        <v>1834701.84</v>
      </c>
      <c r="I433" s="15"/>
      <c r="J433" s="16"/>
    </row>
    <row r="434" spans="1:10">
      <c r="A434" s="2" t="s">
        <v>20</v>
      </c>
      <c r="B434" s="45" t="s">
        <v>451</v>
      </c>
      <c r="C434" s="46" t="s">
        <v>753</v>
      </c>
      <c r="D434" s="46" t="s">
        <v>754</v>
      </c>
      <c r="E434" s="46" t="s">
        <v>725</v>
      </c>
      <c r="H434" s="9">
        <v>524200</v>
      </c>
      <c r="I434" s="15"/>
      <c r="J434" s="16"/>
    </row>
    <row r="435" spans="1:10">
      <c r="A435" s="2" t="s">
        <v>292</v>
      </c>
      <c r="B435" s="45" t="s">
        <v>719</v>
      </c>
      <c r="C435" s="46" t="s">
        <v>753</v>
      </c>
      <c r="D435" s="46" t="s">
        <v>754</v>
      </c>
      <c r="E435" s="46" t="s">
        <v>725</v>
      </c>
      <c r="H435" s="9">
        <v>917351</v>
      </c>
      <c r="I435" s="15"/>
      <c r="J435" s="16"/>
    </row>
    <row r="436" spans="1:10">
      <c r="A436" s="2" t="s">
        <v>21</v>
      </c>
      <c r="B436" s="45" t="s">
        <v>452</v>
      </c>
      <c r="C436" s="46" t="s">
        <v>753</v>
      </c>
      <c r="D436" s="46" t="s">
        <v>754</v>
      </c>
      <c r="E436" s="46" t="s">
        <v>725</v>
      </c>
      <c r="H436" s="9">
        <v>87366</v>
      </c>
      <c r="I436" s="15"/>
      <c r="J436" s="16"/>
    </row>
    <row r="437" spans="1:10">
      <c r="A437" s="2" t="s">
        <v>22</v>
      </c>
      <c r="B437" s="45" t="s">
        <v>453</v>
      </c>
      <c r="C437" s="46" t="s">
        <v>753</v>
      </c>
      <c r="D437" s="46" t="s">
        <v>754</v>
      </c>
      <c r="E437" s="46" t="s">
        <v>725</v>
      </c>
      <c r="H437" s="9">
        <v>524200</v>
      </c>
      <c r="I437" s="15"/>
      <c r="J437" s="16"/>
    </row>
    <row r="438" spans="1:10">
      <c r="A438" s="2" t="s">
        <v>23</v>
      </c>
      <c r="B438" s="45" t="s">
        <v>454</v>
      </c>
      <c r="C438" s="46" t="s">
        <v>753</v>
      </c>
      <c r="D438" s="46" t="s">
        <v>754</v>
      </c>
      <c r="E438" s="46" t="s">
        <v>725</v>
      </c>
      <c r="H438" s="9">
        <v>262100</v>
      </c>
      <c r="I438" s="15"/>
      <c r="J438" s="16"/>
    </row>
    <row r="439" spans="1:10">
      <c r="A439" s="2" t="s">
        <v>24</v>
      </c>
      <c r="B439" s="45" t="s">
        <v>455</v>
      </c>
      <c r="C439" s="46" t="s">
        <v>753</v>
      </c>
      <c r="D439" s="46" t="s">
        <v>754</v>
      </c>
      <c r="E439" s="46" t="s">
        <v>725</v>
      </c>
      <c r="H439" s="9">
        <v>524200</v>
      </c>
      <c r="I439" s="15"/>
      <c r="J439" s="16"/>
    </row>
    <row r="440" spans="1:10">
      <c r="A440" s="2" t="s">
        <v>25</v>
      </c>
      <c r="B440" s="45" t="s">
        <v>456</v>
      </c>
      <c r="C440" s="46" t="s">
        <v>753</v>
      </c>
      <c r="D440" s="46" t="s">
        <v>754</v>
      </c>
      <c r="E440" s="46" t="s">
        <v>725</v>
      </c>
      <c r="H440" s="9">
        <v>1135768</v>
      </c>
      <c r="I440" s="15"/>
      <c r="J440" s="16"/>
    </row>
    <row r="441" spans="1:10">
      <c r="A441" s="2" t="s">
        <v>26</v>
      </c>
      <c r="B441" s="45" t="s">
        <v>457</v>
      </c>
      <c r="C441" s="46" t="s">
        <v>753</v>
      </c>
      <c r="D441" s="46" t="s">
        <v>754</v>
      </c>
      <c r="E441" s="46" t="s">
        <v>725</v>
      </c>
      <c r="H441" s="9">
        <v>961034</v>
      </c>
      <c r="I441" s="15"/>
      <c r="J441" s="16"/>
    </row>
    <row r="442" spans="1:10">
      <c r="A442" s="2" t="s">
        <v>27</v>
      </c>
      <c r="B442" s="45" t="s">
        <v>458</v>
      </c>
      <c r="C442" s="46" t="s">
        <v>753</v>
      </c>
      <c r="D442" s="46" t="s">
        <v>754</v>
      </c>
      <c r="E442" s="46" t="s">
        <v>725</v>
      </c>
      <c r="H442" s="9">
        <v>524200</v>
      </c>
      <c r="I442" s="15"/>
      <c r="J442" s="16"/>
    </row>
    <row r="443" spans="1:10">
      <c r="A443" s="2" t="s">
        <v>28</v>
      </c>
      <c r="B443" s="45" t="s">
        <v>459</v>
      </c>
      <c r="C443" s="46" t="s">
        <v>753</v>
      </c>
      <c r="D443" s="46" t="s">
        <v>754</v>
      </c>
      <c r="E443" s="46" t="s">
        <v>725</v>
      </c>
      <c r="H443" s="9">
        <v>742617.94</v>
      </c>
      <c r="I443" s="15"/>
      <c r="J443" s="16"/>
    </row>
    <row r="444" spans="1:10">
      <c r="A444" s="2" t="s">
        <v>29</v>
      </c>
      <c r="B444" s="45" t="s">
        <v>460</v>
      </c>
      <c r="C444" s="46" t="s">
        <v>753</v>
      </c>
      <c r="D444" s="46" t="s">
        <v>754</v>
      </c>
      <c r="E444" s="46" t="s">
        <v>725</v>
      </c>
      <c r="H444" s="9">
        <v>829984</v>
      </c>
      <c r="I444" s="15"/>
      <c r="J444" s="16"/>
    </row>
    <row r="445" spans="1:10">
      <c r="A445" s="2" t="s">
        <v>30</v>
      </c>
      <c r="B445" s="45" t="s">
        <v>461</v>
      </c>
      <c r="C445" s="46" t="s">
        <v>753</v>
      </c>
      <c r="D445" s="46" t="s">
        <v>754</v>
      </c>
      <c r="E445" s="46" t="s">
        <v>725</v>
      </c>
      <c r="H445" s="9">
        <v>342395.66</v>
      </c>
      <c r="I445" s="15"/>
      <c r="J445" s="16"/>
    </row>
    <row r="446" spans="1:10">
      <c r="A446" s="2" t="s">
        <v>31</v>
      </c>
      <c r="B446" s="45" t="s">
        <v>462</v>
      </c>
      <c r="C446" s="46" t="s">
        <v>753</v>
      </c>
      <c r="D446" s="46" t="s">
        <v>754</v>
      </c>
      <c r="E446" s="46" t="s">
        <v>725</v>
      </c>
      <c r="H446" s="9">
        <v>655251</v>
      </c>
      <c r="I446" s="15"/>
      <c r="J446" s="16"/>
    </row>
    <row r="447" spans="1:10">
      <c r="A447" s="2" t="s">
        <v>32</v>
      </c>
      <c r="B447" s="45" t="s">
        <v>463</v>
      </c>
      <c r="C447" s="46" t="s">
        <v>753</v>
      </c>
      <c r="D447" s="46" t="s">
        <v>754</v>
      </c>
      <c r="E447" s="46" t="s">
        <v>725</v>
      </c>
      <c r="H447" s="9">
        <v>1135768</v>
      </c>
      <c r="I447" s="15"/>
      <c r="J447" s="16"/>
    </row>
    <row r="448" spans="1:10">
      <c r="A448" s="2" t="s">
        <v>33</v>
      </c>
      <c r="B448" s="45" t="s">
        <v>464</v>
      </c>
      <c r="C448" s="46" t="s">
        <v>753</v>
      </c>
      <c r="D448" s="46" t="s">
        <v>754</v>
      </c>
      <c r="E448" s="46" t="s">
        <v>725</v>
      </c>
      <c r="H448" s="9">
        <v>436834</v>
      </c>
      <c r="I448" s="15"/>
      <c r="J448" s="16"/>
    </row>
    <row r="449" spans="1:10">
      <c r="A449" s="2" t="s">
        <v>34</v>
      </c>
      <c r="B449" s="45" t="s">
        <v>465</v>
      </c>
      <c r="C449" s="46" t="s">
        <v>753</v>
      </c>
      <c r="D449" s="46" t="s">
        <v>754</v>
      </c>
      <c r="E449" s="46" t="s">
        <v>725</v>
      </c>
      <c r="H449" s="9">
        <v>873667.9</v>
      </c>
      <c r="I449" s="15"/>
      <c r="J449" s="16"/>
    </row>
    <row r="450" spans="1:10">
      <c r="A450" s="2" t="s">
        <v>35</v>
      </c>
      <c r="B450" s="45" t="s">
        <v>466</v>
      </c>
      <c r="C450" s="46" t="s">
        <v>753</v>
      </c>
      <c r="D450" s="46" t="s">
        <v>754</v>
      </c>
      <c r="E450" s="46" t="s">
        <v>725</v>
      </c>
      <c r="H450" s="9">
        <v>262100</v>
      </c>
      <c r="I450" s="15"/>
      <c r="J450" s="16"/>
    </row>
    <row r="451" spans="1:10">
      <c r="A451" s="2" t="s">
        <v>36</v>
      </c>
      <c r="B451" s="45" t="s">
        <v>467</v>
      </c>
      <c r="C451" s="46" t="s">
        <v>753</v>
      </c>
      <c r="D451" s="46" t="s">
        <v>754</v>
      </c>
      <c r="E451" s="46" t="s">
        <v>725</v>
      </c>
      <c r="H451" s="9">
        <v>262100</v>
      </c>
      <c r="I451" s="15"/>
      <c r="J451" s="16"/>
    </row>
    <row r="452" spans="1:10">
      <c r="A452" s="2" t="s">
        <v>37</v>
      </c>
      <c r="B452" s="45" t="s">
        <v>468</v>
      </c>
      <c r="C452" s="46" t="s">
        <v>753</v>
      </c>
      <c r="D452" s="46" t="s">
        <v>754</v>
      </c>
      <c r="E452" s="46" t="s">
        <v>725</v>
      </c>
      <c r="H452" s="9">
        <v>349466.96</v>
      </c>
      <c r="I452" s="15"/>
      <c r="J452" s="16"/>
    </row>
    <row r="453" spans="1:10">
      <c r="A453" s="2" t="s">
        <v>38</v>
      </c>
      <c r="B453" s="45" t="s">
        <v>469</v>
      </c>
      <c r="C453" s="46" t="s">
        <v>753</v>
      </c>
      <c r="D453" s="46" t="s">
        <v>754</v>
      </c>
      <c r="E453" s="46" t="s">
        <v>725</v>
      </c>
      <c r="H453" s="9">
        <v>349467</v>
      </c>
      <c r="I453" s="15"/>
      <c r="J453" s="16"/>
    </row>
    <row r="454" spans="1:10">
      <c r="A454" s="2" t="s">
        <v>712</v>
      </c>
      <c r="B454" s="45" t="s">
        <v>713</v>
      </c>
      <c r="C454" s="46" t="s">
        <v>753</v>
      </c>
      <c r="D454" s="46" t="s">
        <v>754</v>
      </c>
      <c r="E454" s="46" t="s">
        <v>725</v>
      </c>
      <c r="H454" s="9">
        <v>10571382.99</v>
      </c>
      <c r="I454" s="15"/>
      <c r="J454" s="16"/>
    </row>
    <row r="455" spans="1:10" s="49" customFormat="1" ht="31.5">
      <c r="A455" s="40" t="s">
        <v>297</v>
      </c>
      <c r="B455" s="3"/>
      <c r="C455" s="41"/>
      <c r="D455" s="41"/>
      <c r="E455" s="42" t="s">
        <v>725</v>
      </c>
      <c r="F455" s="43">
        <f>SUM(F456:F459)</f>
        <v>3609898</v>
      </c>
      <c r="G455" s="43">
        <f t="shared" ref="G455:H455" si="29">SUM(G456:G459)</f>
        <v>3362244</v>
      </c>
      <c r="H455" s="43">
        <f t="shared" si="29"/>
        <v>3362244</v>
      </c>
      <c r="I455" s="11">
        <f t="shared" si="26"/>
        <v>93.139584553358574</v>
      </c>
      <c r="J455" s="12">
        <f t="shared" si="27"/>
        <v>100</v>
      </c>
    </row>
    <row r="456" spans="1:10">
      <c r="A456" s="2" t="s">
        <v>102</v>
      </c>
      <c r="B456" s="45" t="s">
        <v>533</v>
      </c>
      <c r="C456" s="46" t="s">
        <v>755</v>
      </c>
      <c r="D456" s="46" t="s">
        <v>756</v>
      </c>
      <c r="E456" s="46" t="s">
        <v>725</v>
      </c>
      <c r="F456" s="47">
        <v>1400000</v>
      </c>
      <c r="G456" s="47">
        <v>1400000</v>
      </c>
      <c r="H456" s="9">
        <v>1400000</v>
      </c>
      <c r="I456" s="15">
        <f t="shared" si="26"/>
        <v>100</v>
      </c>
      <c r="J456" s="16">
        <f t="shared" si="27"/>
        <v>100</v>
      </c>
    </row>
    <row r="457" spans="1:10">
      <c r="A457" s="2" t="s">
        <v>186</v>
      </c>
      <c r="B457" s="45" t="s">
        <v>613</v>
      </c>
      <c r="C457" s="46" t="s">
        <v>755</v>
      </c>
      <c r="D457" s="46" t="s">
        <v>756</v>
      </c>
      <c r="E457" s="46" t="s">
        <v>725</v>
      </c>
      <c r="F457" s="47">
        <v>173904</v>
      </c>
      <c r="G457" s="47">
        <v>173904</v>
      </c>
      <c r="H457" s="9">
        <v>173904</v>
      </c>
      <c r="I457" s="15">
        <f t="shared" si="26"/>
        <v>100</v>
      </c>
      <c r="J457" s="16">
        <f t="shared" si="27"/>
        <v>100</v>
      </c>
    </row>
    <row r="458" spans="1:10">
      <c r="A458" s="2" t="s">
        <v>189</v>
      </c>
      <c r="B458" s="45" t="s">
        <v>757</v>
      </c>
      <c r="C458" s="46" t="s">
        <v>755</v>
      </c>
      <c r="D458" s="46" t="s">
        <v>756</v>
      </c>
      <c r="E458" s="46" t="s">
        <v>725</v>
      </c>
      <c r="F458" s="47">
        <v>1002017</v>
      </c>
      <c r="G458" s="47">
        <v>1002017</v>
      </c>
      <c r="H458" s="9">
        <v>1002017</v>
      </c>
      <c r="I458" s="15">
        <f t="shared" si="26"/>
        <v>100</v>
      </c>
      <c r="J458" s="16">
        <f t="shared" si="27"/>
        <v>100</v>
      </c>
    </row>
    <row r="459" spans="1:10">
      <c r="A459" s="2" t="s">
        <v>206</v>
      </c>
      <c r="B459" s="45" t="s">
        <v>630</v>
      </c>
      <c r="C459" s="46" t="s">
        <v>755</v>
      </c>
      <c r="D459" s="46" t="s">
        <v>756</v>
      </c>
      <c r="E459" s="46" t="s">
        <v>725</v>
      </c>
      <c r="F459" s="47">
        <v>1033977</v>
      </c>
      <c r="G459" s="47">
        <v>786323</v>
      </c>
      <c r="H459" s="9">
        <v>786323</v>
      </c>
      <c r="I459" s="15">
        <f t="shared" si="26"/>
        <v>76.048403397754498</v>
      </c>
      <c r="J459" s="16">
        <f t="shared" si="27"/>
        <v>100</v>
      </c>
    </row>
    <row r="460" spans="1:10" s="49" customFormat="1" ht="47.25">
      <c r="A460" s="40" t="s">
        <v>302</v>
      </c>
      <c r="B460" s="3"/>
      <c r="C460" s="41"/>
      <c r="D460" s="41"/>
      <c r="E460" s="42" t="s">
        <v>725</v>
      </c>
      <c r="F460" s="43">
        <f>SUM(F461:F487)</f>
        <v>80991052</v>
      </c>
      <c r="G460" s="43">
        <f t="shared" ref="G460:H460" si="30">SUM(G461:G487)</f>
        <v>80991052</v>
      </c>
      <c r="H460" s="43">
        <f t="shared" si="30"/>
        <v>79146525.329999998</v>
      </c>
      <c r="I460" s="11">
        <f t="shared" si="26"/>
        <v>97.722554992865142</v>
      </c>
      <c r="J460" s="12">
        <f t="shared" si="27"/>
        <v>97.722554992865142</v>
      </c>
    </row>
    <row r="461" spans="1:10">
      <c r="A461" s="2" t="s">
        <v>9</v>
      </c>
      <c r="B461" s="45" t="s">
        <v>438</v>
      </c>
      <c r="C461" s="46" t="s">
        <v>753</v>
      </c>
      <c r="D461" s="46" t="s">
        <v>758</v>
      </c>
      <c r="E461" s="46" t="s">
        <v>725</v>
      </c>
      <c r="F461" s="47">
        <v>5693895</v>
      </c>
      <c r="G461" s="47">
        <v>5693895</v>
      </c>
      <c r="H461" s="9">
        <v>5693895</v>
      </c>
      <c r="I461" s="15">
        <f t="shared" si="26"/>
        <v>100</v>
      </c>
      <c r="J461" s="16">
        <f t="shared" si="27"/>
        <v>100</v>
      </c>
    </row>
    <row r="462" spans="1:10">
      <c r="A462" s="2" t="s">
        <v>10</v>
      </c>
      <c r="B462" s="45" t="s">
        <v>441</v>
      </c>
      <c r="C462" s="46" t="s">
        <v>753</v>
      </c>
      <c r="D462" s="46" t="s">
        <v>758</v>
      </c>
      <c r="E462" s="46" t="s">
        <v>725</v>
      </c>
      <c r="F462" s="47">
        <v>352720</v>
      </c>
      <c r="G462" s="47">
        <v>352720</v>
      </c>
      <c r="H462" s="9">
        <v>333572.74</v>
      </c>
      <c r="I462" s="15">
        <f t="shared" si="26"/>
        <v>94.571541165797228</v>
      </c>
      <c r="J462" s="16">
        <f t="shared" si="27"/>
        <v>94.571541165797228</v>
      </c>
    </row>
    <row r="463" spans="1:10">
      <c r="A463" s="2" t="s">
        <v>11</v>
      </c>
      <c r="B463" s="45" t="s">
        <v>442</v>
      </c>
      <c r="C463" s="46" t="s">
        <v>753</v>
      </c>
      <c r="D463" s="46" t="s">
        <v>758</v>
      </c>
      <c r="E463" s="46" t="s">
        <v>725</v>
      </c>
      <c r="F463" s="47">
        <v>7591860</v>
      </c>
      <c r="G463" s="47">
        <v>7591860</v>
      </c>
      <c r="H463" s="9">
        <v>7540511.9199999999</v>
      </c>
      <c r="I463" s="15">
        <f t="shared" si="26"/>
        <v>99.323642954427498</v>
      </c>
      <c r="J463" s="16">
        <f t="shared" si="27"/>
        <v>99.323642954427498</v>
      </c>
    </row>
    <row r="464" spans="1:10">
      <c r="A464" s="2" t="s">
        <v>12</v>
      </c>
      <c r="B464" s="45" t="s">
        <v>443</v>
      </c>
      <c r="C464" s="46" t="s">
        <v>753</v>
      </c>
      <c r="D464" s="46" t="s">
        <v>758</v>
      </c>
      <c r="E464" s="46" t="s">
        <v>725</v>
      </c>
      <c r="F464" s="47">
        <v>2250685</v>
      </c>
      <c r="G464" s="47">
        <v>2250685</v>
      </c>
      <c r="H464" s="9">
        <v>2221758.33</v>
      </c>
      <c r="I464" s="15">
        <f t="shared" si="26"/>
        <v>98.714761505941524</v>
      </c>
      <c r="J464" s="16">
        <f t="shared" si="27"/>
        <v>98.714761505941524</v>
      </c>
    </row>
    <row r="465" spans="1:10">
      <c r="A465" s="2" t="s">
        <v>14</v>
      </c>
      <c r="B465" s="45" t="s">
        <v>445</v>
      </c>
      <c r="C465" s="46" t="s">
        <v>753</v>
      </c>
      <c r="D465" s="46" t="s">
        <v>758</v>
      </c>
      <c r="E465" s="46" t="s">
        <v>725</v>
      </c>
      <c r="F465" s="47">
        <v>4148650</v>
      </c>
      <c r="G465" s="47">
        <v>4148650</v>
      </c>
      <c r="H465" s="9">
        <v>4106886.3</v>
      </c>
      <c r="I465" s="15">
        <f t="shared" si="26"/>
        <v>98.99331830836536</v>
      </c>
      <c r="J465" s="16">
        <f t="shared" si="27"/>
        <v>98.99331830836536</v>
      </c>
    </row>
    <row r="466" spans="1:10">
      <c r="A466" s="2" t="s">
        <v>16</v>
      </c>
      <c r="B466" s="45" t="s">
        <v>447</v>
      </c>
      <c r="C466" s="46" t="s">
        <v>753</v>
      </c>
      <c r="D466" s="46" t="s">
        <v>758</v>
      </c>
      <c r="E466" s="46" t="s">
        <v>725</v>
      </c>
      <c r="F466" s="47">
        <v>3795930</v>
      </c>
      <c r="G466" s="47">
        <v>3795930</v>
      </c>
      <c r="H466" s="9">
        <v>3795930</v>
      </c>
      <c r="I466" s="15">
        <f t="shared" si="26"/>
        <v>100</v>
      </c>
      <c r="J466" s="16">
        <f t="shared" si="27"/>
        <v>100</v>
      </c>
    </row>
    <row r="467" spans="1:10">
      <c r="A467" s="2" t="s">
        <v>17</v>
      </c>
      <c r="B467" s="45" t="s">
        <v>448</v>
      </c>
      <c r="C467" s="46" t="s">
        <v>753</v>
      </c>
      <c r="D467" s="46" t="s">
        <v>758</v>
      </c>
      <c r="E467" s="46" t="s">
        <v>725</v>
      </c>
      <c r="F467" s="47">
        <v>1897965</v>
      </c>
      <c r="G467" s="47">
        <v>1897965</v>
      </c>
      <c r="H467" s="9">
        <v>1885127.98</v>
      </c>
      <c r="I467" s="15">
        <f t="shared" si="26"/>
        <v>99.323642954427498</v>
      </c>
      <c r="J467" s="16">
        <f t="shared" si="27"/>
        <v>99.323642954427498</v>
      </c>
    </row>
    <row r="468" spans="1:10">
      <c r="A468" s="2" t="s">
        <v>18</v>
      </c>
      <c r="B468" s="45" t="s">
        <v>449</v>
      </c>
      <c r="C468" s="46" t="s">
        <v>753</v>
      </c>
      <c r="D468" s="46" t="s">
        <v>758</v>
      </c>
      <c r="E468" s="46" t="s">
        <v>725</v>
      </c>
      <c r="F468" s="47">
        <v>1897965</v>
      </c>
      <c r="G468" s="47">
        <v>1897965</v>
      </c>
      <c r="H468" s="9">
        <v>1897965</v>
      </c>
      <c r="I468" s="15">
        <f t="shared" si="26"/>
        <v>100</v>
      </c>
      <c r="J468" s="16">
        <f t="shared" si="27"/>
        <v>100</v>
      </c>
    </row>
    <row r="469" spans="1:10">
      <c r="A469" s="2" t="s">
        <v>19</v>
      </c>
      <c r="B469" s="45" t="s">
        <v>450</v>
      </c>
      <c r="C469" s="46" t="s">
        <v>753</v>
      </c>
      <c r="D469" s="46" t="s">
        <v>758</v>
      </c>
      <c r="E469" s="46" t="s">
        <v>725</v>
      </c>
      <c r="F469" s="47">
        <v>5693895</v>
      </c>
      <c r="G469" s="47">
        <v>5693895</v>
      </c>
      <c r="H469" s="9">
        <v>5553452.1799999997</v>
      </c>
      <c r="I469" s="15">
        <f t="shared" si="26"/>
        <v>97.533449071329898</v>
      </c>
      <c r="J469" s="16">
        <f t="shared" si="27"/>
        <v>97.533449071329898</v>
      </c>
    </row>
    <row r="470" spans="1:10">
      <c r="A470" s="2" t="s">
        <v>20</v>
      </c>
      <c r="B470" s="45" t="s">
        <v>451</v>
      </c>
      <c r="C470" s="46" t="s">
        <v>753</v>
      </c>
      <c r="D470" s="46" t="s">
        <v>758</v>
      </c>
      <c r="E470" s="46" t="s">
        <v>725</v>
      </c>
      <c r="F470" s="47">
        <v>3795930</v>
      </c>
      <c r="G470" s="47">
        <v>3795930</v>
      </c>
      <c r="H470" s="9">
        <v>3770255.96</v>
      </c>
      <c r="I470" s="15">
        <f t="shared" si="26"/>
        <v>99.323642954427498</v>
      </c>
      <c r="J470" s="16">
        <f t="shared" si="27"/>
        <v>99.323642954427498</v>
      </c>
    </row>
    <row r="471" spans="1:10">
      <c r="A471" s="2" t="s">
        <v>292</v>
      </c>
      <c r="B471" s="45" t="s">
        <v>719</v>
      </c>
      <c r="C471" s="46" t="s">
        <v>753</v>
      </c>
      <c r="D471" s="46" t="s">
        <v>758</v>
      </c>
      <c r="E471" s="46" t="s">
        <v>725</v>
      </c>
      <c r="F471" s="47">
        <v>1897966</v>
      </c>
      <c r="G471" s="47">
        <v>1897966</v>
      </c>
      <c r="H471" s="9">
        <v>1748222</v>
      </c>
      <c r="I471" s="15">
        <f t="shared" si="26"/>
        <v>92.110290700676416</v>
      </c>
      <c r="J471" s="16">
        <f t="shared" si="27"/>
        <v>92.110290700676416</v>
      </c>
    </row>
    <row r="472" spans="1:10">
      <c r="A472" s="2" t="s">
        <v>21</v>
      </c>
      <c r="B472" s="45" t="s">
        <v>452</v>
      </c>
      <c r="C472" s="46" t="s">
        <v>753</v>
      </c>
      <c r="D472" s="46" t="s">
        <v>758</v>
      </c>
      <c r="E472" s="46" t="s">
        <v>725</v>
      </c>
      <c r="F472" s="47">
        <v>352719</v>
      </c>
      <c r="G472" s="47">
        <v>352719</v>
      </c>
      <c r="H472" s="9">
        <v>352719</v>
      </c>
      <c r="I472" s="15">
        <f t="shared" si="26"/>
        <v>100</v>
      </c>
      <c r="J472" s="16">
        <f t="shared" si="27"/>
        <v>100</v>
      </c>
    </row>
    <row r="473" spans="1:10">
      <c r="A473" s="2" t="s">
        <v>24</v>
      </c>
      <c r="B473" s="45" t="s">
        <v>455</v>
      </c>
      <c r="C473" s="46" t="s">
        <v>753</v>
      </c>
      <c r="D473" s="46" t="s">
        <v>758</v>
      </c>
      <c r="E473" s="46" t="s">
        <v>725</v>
      </c>
      <c r="F473" s="47">
        <v>2250685</v>
      </c>
      <c r="G473" s="47">
        <v>2250685</v>
      </c>
      <c r="H473" s="9">
        <v>2105253.9500000002</v>
      </c>
      <c r="I473" s="15">
        <f t="shared" si="26"/>
        <v>93.53836498665963</v>
      </c>
      <c r="J473" s="16">
        <f t="shared" si="27"/>
        <v>93.53836498665963</v>
      </c>
    </row>
    <row r="474" spans="1:10">
      <c r="A474" s="2" t="s">
        <v>25</v>
      </c>
      <c r="B474" s="45" t="s">
        <v>456</v>
      </c>
      <c r="C474" s="46" t="s">
        <v>753</v>
      </c>
      <c r="D474" s="46" t="s">
        <v>758</v>
      </c>
      <c r="E474" s="46" t="s">
        <v>725</v>
      </c>
      <c r="F474" s="47">
        <v>352720</v>
      </c>
      <c r="G474" s="47">
        <v>352720</v>
      </c>
      <c r="H474" s="9">
        <v>352720</v>
      </c>
      <c r="I474" s="15">
        <f t="shared" si="26"/>
        <v>100</v>
      </c>
      <c r="J474" s="16">
        <f t="shared" si="27"/>
        <v>100</v>
      </c>
    </row>
    <row r="475" spans="1:10">
      <c r="A475" s="2" t="s">
        <v>26</v>
      </c>
      <c r="B475" s="45" t="s">
        <v>457</v>
      </c>
      <c r="C475" s="46" t="s">
        <v>753</v>
      </c>
      <c r="D475" s="46" t="s">
        <v>758</v>
      </c>
      <c r="E475" s="46" t="s">
        <v>725</v>
      </c>
      <c r="F475" s="47">
        <v>7591860</v>
      </c>
      <c r="G475" s="47">
        <v>7591860</v>
      </c>
      <c r="H475" s="9">
        <v>7312681.5199999996</v>
      </c>
      <c r="I475" s="15">
        <f t="shared" si="26"/>
        <v>96.322660323030192</v>
      </c>
      <c r="J475" s="16">
        <f t="shared" si="27"/>
        <v>96.322660323030192</v>
      </c>
    </row>
    <row r="476" spans="1:10">
      <c r="A476" s="2" t="s">
        <v>27</v>
      </c>
      <c r="B476" s="45" t="s">
        <v>458</v>
      </c>
      <c r="C476" s="46" t="s">
        <v>753</v>
      </c>
      <c r="D476" s="46" t="s">
        <v>758</v>
      </c>
      <c r="E476" s="46" t="s">
        <v>725</v>
      </c>
      <c r="F476" s="47">
        <v>352720</v>
      </c>
      <c r="G476" s="47">
        <v>352720</v>
      </c>
      <c r="H476" s="9">
        <v>352720</v>
      </c>
      <c r="I476" s="15">
        <f t="shared" si="26"/>
        <v>100</v>
      </c>
      <c r="J476" s="16">
        <f t="shared" si="27"/>
        <v>100</v>
      </c>
    </row>
    <row r="477" spans="1:10">
      <c r="A477" s="2" t="s">
        <v>28</v>
      </c>
      <c r="B477" s="45" t="s">
        <v>459</v>
      </c>
      <c r="C477" s="46" t="s">
        <v>753</v>
      </c>
      <c r="D477" s="46" t="s">
        <v>758</v>
      </c>
      <c r="E477" s="46" t="s">
        <v>725</v>
      </c>
      <c r="F477" s="47">
        <v>3795930</v>
      </c>
      <c r="G477" s="47">
        <v>3795930</v>
      </c>
      <c r="H477" s="9">
        <v>3619953.36</v>
      </c>
      <c r="I477" s="15">
        <f t="shared" si="26"/>
        <v>95.364070464945343</v>
      </c>
      <c r="J477" s="16">
        <f t="shared" si="27"/>
        <v>95.364070464945343</v>
      </c>
    </row>
    <row r="478" spans="1:10">
      <c r="A478" s="2" t="s">
        <v>29</v>
      </c>
      <c r="B478" s="45" t="s">
        <v>460</v>
      </c>
      <c r="C478" s="46" t="s">
        <v>753</v>
      </c>
      <c r="D478" s="46" t="s">
        <v>758</v>
      </c>
      <c r="E478" s="46" t="s">
        <v>725</v>
      </c>
      <c r="F478" s="47">
        <v>5693895</v>
      </c>
      <c r="G478" s="47">
        <v>5693895</v>
      </c>
      <c r="H478" s="9">
        <v>5521172.9400000004</v>
      </c>
      <c r="I478" s="15">
        <f t="shared" si="26"/>
        <v>96.966539425121127</v>
      </c>
      <c r="J478" s="16">
        <f t="shared" si="27"/>
        <v>96.966539425121127</v>
      </c>
    </row>
    <row r="479" spans="1:10">
      <c r="A479" s="2" t="s">
        <v>30</v>
      </c>
      <c r="B479" s="45" t="s">
        <v>461</v>
      </c>
      <c r="C479" s="46" t="s">
        <v>753</v>
      </c>
      <c r="D479" s="46" t="s">
        <v>758</v>
      </c>
      <c r="E479" s="46" t="s">
        <v>725</v>
      </c>
      <c r="F479" s="47">
        <v>1897966</v>
      </c>
      <c r="G479" s="47">
        <v>1897966</v>
      </c>
      <c r="H479" s="9">
        <v>1857262.68</v>
      </c>
      <c r="I479" s="15">
        <f t="shared" si="26"/>
        <v>97.855424175143284</v>
      </c>
      <c r="J479" s="16">
        <f t="shared" si="27"/>
        <v>97.855424175143284</v>
      </c>
    </row>
    <row r="480" spans="1:10">
      <c r="A480" s="2" t="s">
        <v>31</v>
      </c>
      <c r="B480" s="45" t="s">
        <v>462</v>
      </c>
      <c r="C480" s="46" t="s">
        <v>753</v>
      </c>
      <c r="D480" s="46" t="s">
        <v>758</v>
      </c>
      <c r="E480" s="46" t="s">
        <v>725</v>
      </c>
      <c r="F480" s="47">
        <v>1897965</v>
      </c>
      <c r="G480" s="47">
        <v>1897965</v>
      </c>
      <c r="H480" s="9">
        <v>1885127.98</v>
      </c>
      <c r="I480" s="15">
        <f t="shared" si="26"/>
        <v>99.323642954427498</v>
      </c>
      <c r="J480" s="16">
        <f t="shared" si="27"/>
        <v>99.323642954427498</v>
      </c>
    </row>
    <row r="481" spans="1:10">
      <c r="A481" s="2" t="s">
        <v>32</v>
      </c>
      <c r="B481" s="45" t="s">
        <v>463</v>
      </c>
      <c r="C481" s="46" t="s">
        <v>753</v>
      </c>
      <c r="D481" s="46" t="s">
        <v>758</v>
      </c>
      <c r="E481" s="46" t="s">
        <v>725</v>
      </c>
      <c r="F481" s="47">
        <v>5693898</v>
      </c>
      <c r="G481" s="47">
        <v>5693898</v>
      </c>
      <c r="H481" s="9">
        <v>5679451.8899999997</v>
      </c>
      <c r="I481" s="15">
        <f t="shared" si="26"/>
        <v>99.746287868170441</v>
      </c>
      <c r="J481" s="16">
        <f t="shared" si="27"/>
        <v>99.746287868170441</v>
      </c>
    </row>
    <row r="482" spans="1:10">
      <c r="A482" s="2" t="s">
        <v>33</v>
      </c>
      <c r="B482" s="45" t="s">
        <v>464</v>
      </c>
      <c r="C482" s="46" t="s">
        <v>753</v>
      </c>
      <c r="D482" s="46" t="s">
        <v>758</v>
      </c>
      <c r="E482" s="46" t="s">
        <v>725</v>
      </c>
      <c r="F482" s="47">
        <v>705440</v>
      </c>
      <c r="G482" s="47">
        <v>705440</v>
      </c>
      <c r="H482" s="9">
        <v>705440</v>
      </c>
      <c r="I482" s="15">
        <f t="shared" si="26"/>
        <v>100</v>
      </c>
      <c r="J482" s="16">
        <f t="shared" si="27"/>
        <v>100</v>
      </c>
    </row>
    <row r="483" spans="1:10">
      <c r="A483" s="2" t="s">
        <v>34</v>
      </c>
      <c r="B483" s="45" t="s">
        <v>465</v>
      </c>
      <c r="C483" s="46" t="s">
        <v>753</v>
      </c>
      <c r="D483" s="46" t="s">
        <v>758</v>
      </c>
      <c r="E483" s="46" t="s">
        <v>725</v>
      </c>
      <c r="F483" s="47">
        <v>1897966</v>
      </c>
      <c r="G483" s="47">
        <v>1897966</v>
      </c>
      <c r="H483" s="9">
        <v>1769296.9</v>
      </c>
      <c r="I483" s="15">
        <f t="shared" ref="I483:I547" si="31">H483/F483*100</f>
        <v>93.220684669799141</v>
      </c>
      <c r="J483" s="16">
        <f t="shared" ref="J483:J518" si="32">H483/G483*100</f>
        <v>93.220684669799141</v>
      </c>
    </row>
    <row r="484" spans="1:10">
      <c r="A484" s="2" t="s">
        <v>35</v>
      </c>
      <c r="B484" s="45" t="s">
        <v>466</v>
      </c>
      <c r="C484" s="46" t="s">
        <v>753</v>
      </c>
      <c r="D484" s="46" t="s">
        <v>758</v>
      </c>
      <c r="E484" s="46" t="s">
        <v>725</v>
      </c>
      <c r="F484" s="47">
        <v>1897966</v>
      </c>
      <c r="G484" s="47">
        <v>1897966</v>
      </c>
      <c r="H484" s="9">
        <v>1809462.2</v>
      </c>
      <c r="I484" s="15">
        <f t="shared" si="31"/>
        <v>95.336913306139309</v>
      </c>
      <c r="J484" s="16">
        <f t="shared" si="32"/>
        <v>95.336913306139309</v>
      </c>
    </row>
    <row r="485" spans="1:10">
      <c r="A485" s="2" t="s">
        <v>36</v>
      </c>
      <c r="B485" s="45" t="s">
        <v>467</v>
      </c>
      <c r="C485" s="46" t="s">
        <v>753</v>
      </c>
      <c r="D485" s="46" t="s">
        <v>758</v>
      </c>
      <c r="E485" s="46" t="s">
        <v>725</v>
      </c>
      <c r="F485" s="47">
        <v>1897966</v>
      </c>
      <c r="G485" s="47">
        <v>1897966</v>
      </c>
      <c r="H485" s="9">
        <v>1786344</v>
      </c>
      <c r="I485" s="15">
        <f t="shared" si="31"/>
        <v>94.11886198172148</v>
      </c>
      <c r="J485" s="16">
        <f t="shared" si="32"/>
        <v>94.11886198172148</v>
      </c>
    </row>
    <row r="486" spans="1:10">
      <c r="A486" s="2" t="s">
        <v>37</v>
      </c>
      <c r="B486" s="45" t="s">
        <v>468</v>
      </c>
      <c r="C486" s="46" t="s">
        <v>753</v>
      </c>
      <c r="D486" s="46" t="s">
        <v>758</v>
      </c>
      <c r="E486" s="46" t="s">
        <v>725</v>
      </c>
      <c r="F486" s="47">
        <v>1897965</v>
      </c>
      <c r="G486" s="47">
        <v>1897965</v>
      </c>
      <c r="H486" s="9">
        <v>1790606.98</v>
      </c>
      <c r="I486" s="15">
        <f t="shared" si="31"/>
        <v>94.343519506418716</v>
      </c>
      <c r="J486" s="16">
        <f t="shared" si="32"/>
        <v>94.343519506418716</v>
      </c>
    </row>
    <row r="487" spans="1:10">
      <c r="A487" s="2" t="s">
        <v>38</v>
      </c>
      <c r="B487" s="45" t="s">
        <v>469</v>
      </c>
      <c r="C487" s="46" t="s">
        <v>753</v>
      </c>
      <c r="D487" s="46" t="s">
        <v>758</v>
      </c>
      <c r="E487" s="46" t="s">
        <v>725</v>
      </c>
      <c r="F487" s="47">
        <v>3795930</v>
      </c>
      <c r="G487" s="47">
        <v>3795930</v>
      </c>
      <c r="H487" s="9">
        <v>3698734.52</v>
      </c>
      <c r="I487" s="15">
        <f t="shared" si="31"/>
        <v>97.439481760727944</v>
      </c>
      <c r="J487" s="16">
        <f t="shared" si="32"/>
        <v>97.439481760727944</v>
      </c>
    </row>
    <row r="488" spans="1:10" ht="63">
      <c r="A488" s="40" t="s">
        <v>303</v>
      </c>
      <c r="B488" s="3"/>
      <c r="C488" s="41"/>
      <c r="D488" s="41"/>
      <c r="E488" s="42" t="s">
        <v>725</v>
      </c>
      <c r="F488" s="43">
        <f>SUM(F489:F514)</f>
        <v>29163564</v>
      </c>
      <c r="G488" s="43">
        <f t="shared" ref="G488:H488" si="33">SUM(G489:G514)</f>
        <v>29163564</v>
      </c>
      <c r="H488" s="43">
        <f t="shared" si="33"/>
        <v>29163563.969999999</v>
      </c>
      <c r="I488" s="11">
        <f t="shared" si="31"/>
        <v>99.999999897131914</v>
      </c>
      <c r="J488" s="12">
        <f t="shared" si="32"/>
        <v>99.999999897131914</v>
      </c>
    </row>
    <row r="489" spans="1:10">
      <c r="A489" s="2" t="s">
        <v>48</v>
      </c>
      <c r="B489" s="45" t="s">
        <v>480</v>
      </c>
      <c r="C489" s="46" t="s">
        <v>759</v>
      </c>
      <c r="D489" s="46" t="s">
        <v>760</v>
      </c>
      <c r="E489" s="46" t="s">
        <v>725</v>
      </c>
      <c r="F489" s="47">
        <v>450000</v>
      </c>
      <c r="G489" s="47">
        <v>450000</v>
      </c>
      <c r="H489" s="9">
        <v>450000</v>
      </c>
      <c r="I489" s="15">
        <f t="shared" si="31"/>
        <v>100</v>
      </c>
      <c r="J489" s="16">
        <f t="shared" si="32"/>
        <v>100</v>
      </c>
    </row>
    <row r="490" spans="1:10">
      <c r="A490" s="2" t="s">
        <v>52</v>
      </c>
      <c r="B490" s="45" t="s">
        <v>483</v>
      </c>
      <c r="C490" s="46" t="s">
        <v>759</v>
      </c>
      <c r="D490" s="46" t="s">
        <v>760</v>
      </c>
      <c r="E490" s="46" t="s">
        <v>725</v>
      </c>
      <c r="F490" s="47">
        <v>700000</v>
      </c>
      <c r="G490" s="47">
        <v>700000</v>
      </c>
      <c r="H490" s="9">
        <v>700000</v>
      </c>
      <c r="I490" s="15">
        <f t="shared" si="31"/>
        <v>100</v>
      </c>
      <c r="J490" s="16">
        <f t="shared" si="32"/>
        <v>100</v>
      </c>
    </row>
    <row r="491" spans="1:10">
      <c r="A491" s="2" t="s">
        <v>10</v>
      </c>
      <c r="B491" s="45" t="s">
        <v>441</v>
      </c>
      <c r="C491" s="46" t="s">
        <v>759</v>
      </c>
      <c r="D491" s="46" t="s">
        <v>760</v>
      </c>
      <c r="E491" s="46" t="s">
        <v>725</v>
      </c>
      <c r="F491" s="47">
        <v>1500000</v>
      </c>
      <c r="G491" s="47">
        <v>1500000</v>
      </c>
      <c r="H491" s="9">
        <v>1499999.99</v>
      </c>
      <c r="I491" s="15">
        <f t="shared" si="31"/>
        <v>99.999999333333335</v>
      </c>
      <c r="J491" s="16">
        <f t="shared" si="32"/>
        <v>99.999999333333335</v>
      </c>
    </row>
    <row r="492" spans="1:10">
      <c r="A492" s="2" t="s">
        <v>56</v>
      </c>
      <c r="B492" s="45" t="s">
        <v>487</v>
      </c>
      <c r="C492" s="46" t="s">
        <v>759</v>
      </c>
      <c r="D492" s="46" t="s">
        <v>760</v>
      </c>
      <c r="E492" s="46" t="s">
        <v>725</v>
      </c>
      <c r="F492" s="47">
        <v>3000000</v>
      </c>
      <c r="G492" s="47">
        <v>3000000</v>
      </c>
      <c r="H492" s="9">
        <v>3000000</v>
      </c>
      <c r="I492" s="15">
        <f t="shared" si="31"/>
        <v>100</v>
      </c>
      <c r="J492" s="16">
        <f t="shared" si="32"/>
        <v>100</v>
      </c>
    </row>
    <row r="493" spans="1:10">
      <c r="A493" s="2" t="s">
        <v>59</v>
      </c>
      <c r="B493" s="45" t="s">
        <v>490</v>
      </c>
      <c r="C493" s="46" t="s">
        <v>759</v>
      </c>
      <c r="D493" s="46" t="s">
        <v>760</v>
      </c>
      <c r="E493" s="46" t="s">
        <v>725</v>
      </c>
      <c r="F493" s="47">
        <v>400000</v>
      </c>
      <c r="G493" s="47">
        <v>400000</v>
      </c>
      <c r="H493" s="9">
        <v>400000</v>
      </c>
      <c r="I493" s="15">
        <f t="shared" si="31"/>
        <v>100</v>
      </c>
      <c r="J493" s="16">
        <f t="shared" si="32"/>
        <v>100</v>
      </c>
    </row>
    <row r="494" spans="1:10">
      <c r="A494" s="2" t="s">
        <v>62</v>
      </c>
      <c r="B494" s="45" t="s">
        <v>493</v>
      </c>
      <c r="C494" s="46" t="s">
        <v>759</v>
      </c>
      <c r="D494" s="46" t="s">
        <v>760</v>
      </c>
      <c r="E494" s="46" t="s">
        <v>725</v>
      </c>
      <c r="F494" s="47">
        <v>1430000</v>
      </c>
      <c r="G494" s="47">
        <v>1430000</v>
      </c>
      <c r="H494" s="9">
        <v>1430000</v>
      </c>
      <c r="I494" s="15">
        <f t="shared" si="31"/>
        <v>100</v>
      </c>
      <c r="J494" s="16">
        <f t="shared" si="32"/>
        <v>100</v>
      </c>
    </row>
    <row r="495" spans="1:10">
      <c r="A495" s="2" t="s">
        <v>13</v>
      </c>
      <c r="B495" s="45" t="s">
        <v>444</v>
      </c>
      <c r="C495" s="46" t="s">
        <v>759</v>
      </c>
      <c r="D495" s="46" t="s">
        <v>760</v>
      </c>
      <c r="E495" s="46" t="s">
        <v>725</v>
      </c>
      <c r="F495" s="47">
        <v>2700000</v>
      </c>
      <c r="G495" s="47">
        <v>2700000</v>
      </c>
      <c r="H495" s="9">
        <v>2699999.99</v>
      </c>
      <c r="I495" s="15">
        <f t="shared" si="31"/>
        <v>99.999999629629642</v>
      </c>
      <c r="J495" s="16">
        <f t="shared" si="32"/>
        <v>99.999999629629642</v>
      </c>
    </row>
    <row r="496" spans="1:10">
      <c r="A496" s="2" t="s">
        <v>100</v>
      </c>
      <c r="B496" s="45" t="s">
        <v>531</v>
      </c>
      <c r="C496" s="46" t="s">
        <v>759</v>
      </c>
      <c r="D496" s="46" t="s">
        <v>760</v>
      </c>
      <c r="E496" s="46" t="s">
        <v>725</v>
      </c>
      <c r="F496" s="47">
        <v>1000000</v>
      </c>
      <c r="G496" s="47">
        <v>1000000</v>
      </c>
      <c r="H496" s="9">
        <v>1000000</v>
      </c>
      <c r="I496" s="15">
        <f t="shared" si="31"/>
        <v>100</v>
      </c>
      <c r="J496" s="16">
        <f t="shared" si="32"/>
        <v>100</v>
      </c>
    </row>
    <row r="497" spans="1:10">
      <c r="A497" s="2" t="s">
        <v>16</v>
      </c>
      <c r="B497" s="45" t="s">
        <v>447</v>
      </c>
      <c r="C497" s="46" t="s">
        <v>759</v>
      </c>
      <c r="D497" s="46" t="s">
        <v>760</v>
      </c>
      <c r="E497" s="46" t="s">
        <v>725</v>
      </c>
      <c r="F497" s="47">
        <v>1700000</v>
      </c>
      <c r="G497" s="47">
        <v>1700000</v>
      </c>
      <c r="H497" s="9">
        <v>1700000</v>
      </c>
      <c r="I497" s="15">
        <f t="shared" si="31"/>
        <v>100</v>
      </c>
      <c r="J497" s="16">
        <f t="shared" si="32"/>
        <v>100</v>
      </c>
    </row>
    <row r="498" spans="1:10">
      <c r="A498" s="2" t="s">
        <v>147</v>
      </c>
      <c r="B498" s="45" t="s">
        <v>572</v>
      </c>
      <c r="C498" s="46" t="s">
        <v>759</v>
      </c>
      <c r="D498" s="46" t="s">
        <v>760</v>
      </c>
      <c r="E498" s="46" t="s">
        <v>725</v>
      </c>
      <c r="F498" s="47">
        <v>1900000</v>
      </c>
      <c r="G498" s="47">
        <v>1900000</v>
      </c>
      <c r="H498" s="9">
        <v>1900000</v>
      </c>
      <c r="I498" s="15">
        <f t="shared" si="31"/>
        <v>100</v>
      </c>
      <c r="J498" s="16">
        <f t="shared" si="32"/>
        <v>100</v>
      </c>
    </row>
    <row r="499" spans="1:10">
      <c r="A499" s="2" t="s">
        <v>23</v>
      </c>
      <c r="B499" s="45" t="s">
        <v>454</v>
      </c>
      <c r="C499" s="46" t="s">
        <v>759</v>
      </c>
      <c r="D499" s="46" t="s">
        <v>760</v>
      </c>
      <c r="E499" s="46" t="s">
        <v>725</v>
      </c>
      <c r="F499" s="47">
        <v>900000</v>
      </c>
      <c r="G499" s="47">
        <v>900000</v>
      </c>
      <c r="H499" s="9">
        <v>900000</v>
      </c>
      <c r="I499" s="15">
        <f t="shared" si="31"/>
        <v>100</v>
      </c>
      <c r="J499" s="16">
        <f t="shared" si="32"/>
        <v>100</v>
      </c>
    </row>
    <row r="500" spans="1:10">
      <c r="A500" s="2" t="s">
        <v>151</v>
      </c>
      <c r="B500" s="45" t="s">
        <v>576</v>
      </c>
      <c r="C500" s="46" t="s">
        <v>759</v>
      </c>
      <c r="D500" s="46" t="s">
        <v>760</v>
      </c>
      <c r="E500" s="46" t="s">
        <v>725</v>
      </c>
      <c r="F500" s="47">
        <v>550000</v>
      </c>
      <c r="G500" s="47">
        <v>550000</v>
      </c>
      <c r="H500" s="9">
        <v>549999.99</v>
      </c>
      <c r="I500" s="15">
        <f t="shared" si="31"/>
        <v>99.999998181818185</v>
      </c>
      <c r="J500" s="16">
        <f t="shared" si="32"/>
        <v>99.999998181818185</v>
      </c>
    </row>
    <row r="501" spans="1:10">
      <c r="A501" s="2" t="s">
        <v>159</v>
      </c>
      <c r="B501" s="45" t="s">
        <v>585</v>
      </c>
      <c r="C501" s="46" t="s">
        <v>759</v>
      </c>
      <c r="D501" s="46" t="s">
        <v>760</v>
      </c>
      <c r="E501" s="46" t="s">
        <v>725</v>
      </c>
      <c r="F501" s="47">
        <v>500000</v>
      </c>
      <c r="G501" s="47">
        <v>500000</v>
      </c>
      <c r="H501" s="9">
        <v>500000</v>
      </c>
      <c r="I501" s="15">
        <f t="shared" si="31"/>
        <v>100</v>
      </c>
      <c r="J501" s="16">
        <f t="shared" si="32"/>
        <v>100</v>
      </c>
    </row>
    <row r="502" spans="1:10">
      <c r="A502" s="2" t="s">
        <v>25</v>
      </c>
      <c r="B502" s="45" t="s">
        <v>456</v>
      </c>
      <c r="C502" s="46" t="s">
        <v>759</v>
      </c>
      <c r="D502" s="46" t="s">
        <v>760</v>
      </c>
      <c r="E502" s="46" t="s">
        <v>725</v>
      </c>
      <c r="F502" s="47">
        <v>1700000</v>
      </c>
      <c r="G502" s="47">
        <v>1700000</v>
      </c>
      <c r="H502" s="9">
        <v>1700000</v>
      </c>
      <c r="I502" s="15">
        <f t="shared" si="31"/>
        <v>100</v>
      </c>
      <c r="J502" s="16">
        <f t="shared" si="32"/>
        <v>100</v>
      </c>
    </row>
    <row r="503" spans="1:10">
      <c r="A503" s="2" t="s">
        <v>27</v>
      </c>
      <c r="B503" s="45" t="s">
        <v>458</v>
      </c>
      <c r="C503" s="46" t="s">
        <v>759</v>
      </c>
      <c r="D503" s="46" t="s">
        <v>760</v>
      </c>
      <c r="E503" s="46" t="s">
        <v>725</v>
      </c>
      <c r="F503" s="47">
        <v>500000</v>
      </c>
      <c r="G503" s="47">
        <v>500000</v>
      </c>
      <c r="H503" s="9">
        <v>500000</v>
      </c>
      <c r="I503" s="15">
        <f t="shared" si="31"/>
        <v>100</v>
      </c>
      <c r="J503" s="16">
        <f t="shared" si="32"/>
        <v>100</v>
      </c>
    </row>
    <row r="504" spans="1:10">
      <c r="A504" s="2" t="s">
        <v>187</v>
      </c>
      <c r="B504" s="45" t="s">
        <v>614</v>
      </c>
      <c r="C504" s="46" t="s">
        <v>759</v>
      </c>
      <c r="D504" s="46" t="s">
        <v>760</v>
      </c>
      <c r="E504" s="46" t="s">
        <v>725</v>
      </c>
      <c r="F504" s="47">
        <v>550000</v>
      </c>
      <c r="G504" s="47">
        <v>550000</v>
      </c>
      <c r="H504" s="9">
        <v>550000</v>
      </c>
      <c r="I504" s="15">
        <f t="shared" si="31"/>
        <v>100</v>
      </c>
      <c r="J504" s="16">
        <f t="shared" si="32"/>
        <v>100</v>
      </c>
    </row>
    <row r="505" spans="1:10">
      <c r="A505" s="2" t="s">
        <v>198</v>
      </c>
      <c r="B505" s="45" t="s">
        <v>623</v>
      </c>
      <c r="C505" s="46" t="s">
        <v>759</v>
      </c>
      <c r="D505" s="46" t="s">
        <v>760</v>
      </c>
      <c r="E505" s="46" t="s">
        <v>725</v>
      </c>
      <c r="F505" s="47">
        <v>1100064</v>
      </c>
      <c r="G505" s="47">
        <v>1100064</v>
      </c>
      <c r="H505" s="9">
        <v>1100064</v>
      </c>
      <c r="I505" s="15">
        <f t="shared" si="31"/>
        <v>100</v>
      </c>
      <c r="J505" s="16">
        <f t="shared" si="32"/>
        <v>100</v>
      </c>
    </row>
    <row r="506" spans="1:10">
      <c r="A506" s="2" t="s">
        <v>283</v>
      </c>
      <c r="B506" s="45" t="s">
        <v>761</v>
      </c>
      <c r="C506" s="46" t="s">
        <v>759</v>
      </c>
      <c r="D506" s="46" t="s">
        <v>760</v>
      </c>
      <c r="E506" s="46" t="s">
        <v>725</v>
      </c>
      <c r="F506" s="47">
        <v>383500</v>
      </c>
      <c r="G506" s="47">
        <v>383500</v>
      </c>
      <c r="H506" s="9">
        <v>383500</v>
      </c>
      <c r="I506" s="15">
        <f t="shared" si="31"/>
        <v>100</v>
      </c>
      <c r="J506" s="16">
        <f t="shared" si="32"/>
        <v>100</v>
      </c>
    </row>
    <row r="507" spans="1:10">
      <c r="A507" s="2" t="s">
        <v>294</v>
      </c>
      <c r="B507" s="45" t="s">
        <v>639</v>
      </c>
      <c r="C507" s="46" t="s">
        <v>759</v>
      </c>
      <c r="D507" s="46" t="s">
        <v>760</v>
      </c>
      <c r="E507" s="46" t="s">
        <v>725</v>
      </c>
      <c r="F507" s="47">
        <v>1450000</v>
      </c>
      <c r="G507" s="47">
        <v>1450000</v>
      </c>
      <c r="H507" s="9">
        <v>1450000</v>
      </c>
      <c r="I507" s="15">
        <f t="shared" si="31"/>
        <v>100</v>
      </c>
      <c r="J507" s="16">
        <f t="shared" si="32"/>
        <v>100</v>
      </c>
    </row>
    <row r="508" spans="1:10">
      <c r="A508" s="2" t="s">
        <v>347</v>
      </c>
      <c r="B508" s="45" t="s">
        <v>762</v>
      </c>
      <c r="C508" s="46" t="s">
        <v>759</v>
      </c>
      <c r="D508" s="46" t="s">
        <v>760</v>
      </c>
      <c r="E508" s="46" t="s">
        <v>725</v>
      </c>
      <c r="F508" s="47">
        <v>550000</v>
      </c>
      <c r="G508" s="47">
        <v>550000</v>
      </c>
      <c r="H508" s="9">
        <v>550000</v>
      </c>
      <c r="I508" s="15">
        <f t="shared" si="31"/>
        <v>100</v>
      </c>
      <c r="J508" s="16">
        <f t="shared" si="32"/>
        <v>100</v>
      </c>
    </row>
    <row r="509" spans="1:10">
      <c r="A509" s="2" t="s">
        <v>224</v>
      </c>
      <c r="B509" s="45" t="s">
        <v>651</v>
      </c>
      <c r="C509" s="46" t="s">
        <v>759</v>
      </c>
      <c r="D509" s="46" t="s">
        <v>760</v>
      </c>
      <c r="E509" s="46" t="s">
        <v>725</v>
      </c>
      <c r="F509" s="47">
        <v>2100000</v>
      </c>
      <c r="G509" s="47">
        <v>2100000</v>
      </c>
      <c r="H509" s="9">
        <v>2100000</v>
      </c>
      <c r="I509" s="15">
        <f t="shared" si="31"/>
        <v>100</v>
      </c>
      <c r="J509" s="16">
        <f t="shared" si="32"/>
        <v>100</v>
      </c>
    </row>
    <row r="510" spans="1:10">
      <c r="A510" s="2" t="s">
        <v>225</v>
      </c>
      <c r="B510" s="45" t="s">
        <v>652</v>
      </c>
      <c r="C510" s="46" t="s">
        <v>759</v>
      </c>
      <c r="D510" s="46" t="s">
        <v>760</v>
      </c>
      <c r="E510" s="46" t="s">
        <v>725</v>
      </c>
      <c r="F510" s="47">
        <v>1400000</v>
      </c>
      <c r="G510" s="47">
        <v>1400000</v>
      </c>
      <c r="H510" s="9">
        <v>1400000</v>
      </c>
      <c r="I510" s="15">
        <f t="shared" si="31"/>
        <v>100</v>
      </c>
      <c r="J510" s="16">
        <f t="shared" si="32"/>
        <v>100</v>
      </c>
    </row>
    <row r="511" spans="1:10">
      <c r="A511" s="2" t="s">
        <v>116</v>
      </c>
      <c r="B511" s="45" t="s">
        <v>669</v>
      </c>
      <c r="C511" s="46" t="s">
        <v>759</v>
      </c>
      <c r="D511" s="46" t="s">
        <v>760</v>
      </c>
      <c r="E511" s="46" t="s">
        <v>725</v>
      </c>
      <c r="F511" s="47">
        <v>450000</v>
      </c>
      <c r="G511" s="47">
        <v>450000</v>
      </c>
      <c r="H511" s="9">
        <v>450000</v>
      </c>
      <c r="I511" s="15">
        <f t="shared" si="31"/>
        <v>100</v>
      </c>
      <c r="J511" s="16">
        <f t="shared" si="32"/>
        <v>100</v>
      </c>
    </row>
    <row r="512" spans="1:10">
      <c r="A512" s="2" t="s">
        <v>250</v>
      </c>
      <c r="B512" s="45" t="s">
        <v>677</v>
      </c>
      <c r="C512" s="46" t="s">
        <v>759</v>
      </c>
      <c r="D512" s="46" t="s">
        <v>760</v>
      </c>
      <c r="E512" s="46" t="s">
        <v>725</v>
      </c>
      <c r="F512" s="47">
        <v>600000</v>
      </c>
      <c r="G512" s="47">
        <v>600000</v>
      </c>
      <c r="H512" s="9">
        <v>600000</v>
      </c>
      <c r="I512" s="15">
        <f t="shared" si="31"/>
        <v>100</v>
      </c>
      <c r="J512" s="16">
        <f t="shared" si="32"/>
        <v>100</v>
      </c>
    </row>
    <row r="513" spans="1:10">
      <c r="A513" s="2" t="s">
        <v>255</v>
      </c>
      <c r="B513" s="45" t="s">
        <v>763</v>
      </c>
      <c r="C513" s="46" t="s">
        <v>759</v>
      </c>
      <c r="D513" s="46" t="s">
        <v>760</v>
      </c>
      <c r="E513" s="46" t="s">
        <v>725</v>
      </c>
      <c r="F513" s="47">
        <v>1000000</v>
      </c>
      <c r="G513" s="47">
        <v>1000000</v>
      </c>
      <c r="H513" s="9">
        <v>1000000</v>
      </c>
      <c r="I513" s="15">
        <f t="shared" si="31"/>
        <v>100</v>
      </c>
      <c r="J513" s="16">
        <f t="shared" si="32"/>
        <v>100</v>
      </c>
    </row>
    <row r="514" spans="1:10">
      <c r="A514" s="2" t="s">
        <v>251</v>
      </c>
      <c r="B514" s="45" t="s">
        <v>692</v>
      </c>
      <c r="C514" s="46" t="s">
        <v>759</v>
      </c>
      <c r="D514" s="46" t="s">
        <v>760</v>
      </c>
      <c r="E514" s="46" t="s">
        <v>725</v>
      </c>
      <c r="F514" s="47">
        <v>650000</v>
      </c>
      <c r="G514" s="47">
        <v>650000</v>
      </c>
      <c r="H514" s="9">
        <v>650000</v>
      </c>
      <c r="I514" s="15">
        <f t="shared" si="31"/>
        <v>100</v>
      </c>
      <c r="J514" s="16">
        <f t="shared" si="32"/>
        <v>100</v>
      </c>
    </row>
    <row r="515" spans="1:10" s="44" customFormat="1" ht="47.25">
      <c r="A515" s="40" t="s">
        <v>307</v>
      </c>
      <c r="B515" s="40"/>
      <c r="C515" s="41"/>
      <c r="D515" s="41"/>
      <c r="E515" s="42" t="s">
        <v>725</v>
      </c>
      <c r="F515" s="43">
        <f>SUM(F516:F517)</f>
        <v>1400000</v>
      </c>
      <c r="G515" s="43">
        <f t="shared" ref="G515:H515" si="34">SUM(G516:G517)</f>
        <v>1400000</v>
      </c>
      <c r="H515" s="43">
        <f t="shared" si="34"/>
        <v>1400000</v>
      </c>
      <c r="I515" s="11">
        <f t="shared" si="31"/>
        <v>100</v>
      </c>
      <c r="J515" s="12">
        <f t="shared" si="32"/>
        <v>100</v>
      </c>
    </row>
    <row r="516" spans="1:10">
      <c r="A516" s="2" t="s">
        <v>95</v>
      </c>
      <c r="B516" s="45" t="s">
        <v>526</v>
      </c>
      <c r="C516" s="46" t="s">
        <v>764</v>
      </c>
      <c r="D516" s="46" t="s">
        <v>765</v>
      </c>
      <c r="E516" s="46" t="s">
        <v>725</v>
      </c>
      <c r="F516" s="47">
        <v>950000</v>
      </c>
      <c r="G516" s="47">
        <v>950000</v>
      </c>
      <c r="H516" s="9">
        <v>950000</v>
      </c>
      <c r="I516" s="15">
        <f t="shared" si="31"/>
        <v>100</v>
      </c>
      <c r="J516" s="16">
        <f t="shared" si="32"/>
        <v>100</v>
      </c>
    </row>
    <row r="517" spans="1:10">
      <c r="A517" s="2" t="s">
        <v>712</v>
      </c>
      <c r="B517" s="45" t="s">
        <v>713</v>
      </c>
      <c r="C517" s="46" t="s">
        <v>764</v>
      </c>
      <c r="D517" s="46" t="s">
        <v>765</v>
      </c>
      <c r="E517" s="46" t="s">
        <v>725</v>
      </c>
      <c r="F517" s="47">
        <v>450000</v>
      </c>
      <c r="G517" s="47">
        <v>450000</v>
      </c>
      <c r="H517" s="9">
        <v>450000</v>
      </c>
      <c r="I517" s="15">
        <f t="shared" si="31"/>
        <v>100</v>
      </c>
      <c r="J517" s="16">
        <f t="shared" si="32"/>
        <v>100</v>
      </c>
    </row>
    <row r="518" spans="1:10" s="44" customFormat="1">
      <c r="A518" s="61" t="s">
        <v>308</v>
      </c>
      <c r="B518" s="61"/>
      <c r="C518" s="41"/>
      <c r="D518" s="41"/>
      <c r="E518" s="42" t="s">
        <v>725</v>
      </c>
      <c r="F518" s="56">
        <f>SUM(F519:F520)</f>
        <v>1120393</v>
      </c>
      <c r="G518" s="56">
        <f t="shared" ref="G518:H518" si="35">SUM(G519:G520)</f>
        <v>1120393</v>
      </c>
      <c r="H518" s="56">
        <f t="shared" si="35"/>
        <v>839793.06</v>
      </c>
      <c r="I518" s="11"/>
      <c r="J518" s="12">
        <f t="shared" si="32"/>
        <v>74.955221962293592</v>
      </c>
    </row>
    <row r="519" spans="1:10">
      <c r="A519" s="2" t="s">
        <v>22</v>
      </c>
      <c r="B519" s="45" t="s">
        <v>453</v>
      </c>
      <c r="C519" s="46" t="s">
        <v>755</v>
      </c>
      <c r="D519" s="46" t="s">
        <v>766</v>
      </c>
      <c r="E519" s="46" t="s">
        <v>725</v>
      </c>
      <c r="H519" s="9">
        <v>839793.06</v>
      </c>
      <c r="I519" s="15"/>
      <c r="J519" s="16"/>
    </row>
    <row r="520" spans="1:10" ht="31.5">
      <c r="A520" s="2" t="s">
        <v>287</v>
      </c>
      <c r="B520" s="53" t="s">
        <v>714</v>
      </c>
      <c r="C520" s="54" t="s">
        <v>755</v>
      </c>
      <c r="D520" s="54" t="s">
        <v>766</v>
      </c>
      <c r="E520" s="54" t="s">
        <v>725</v>
      </c>
      <c r="F520" s="55">
        <v>1120393</v>
      </c>
      <c r="G520" s="47">
        <v>1120393</v>
      </c>
      <c r="H520" s="9"/>
      <c r="I520" s="15"/>
      <c r="J520" s="16"/>
    </row>
    <row r="521" spans="1:10" s="49" customFormat="1" ht="78.75">
      <c r="A521" s="40" t="s">
        <v>309</v>
      </c>
      <c r="B521" s="45" t="s">
        <v>438</v>
      </c>
      <c r="C521" s="41"/>
      <c r="D521" s="41"/>
      <c r="E521" s="42" t="s">
        <v>725</v>
      </c>
      <c r="F521" s="43">
        <f>SUM(F522:F555)</f>
        <v>490522387</v>
      </c>
      <c r="G521" s="43">
        <f t="shared" ref="G521:H521" si="36">SUM(G522:G555)</f>
        <v>490912387</v>
      </c>
      <c r="H521" s="43">
        <f t="shared" si="36"/>
        <v>449618120.96000004</v>
      </c>
      <c r="I521" s="11">
        <f t="shared" si="31"/>
        <v>91.66108069191958</v>
      </c>
      <c r="J521" s="12">
        <f t="shared" ref="J521:J584" si="37">H521/G521*100</f>
        <v>91.588261544518744</v>
      </c>
    </row>
    <row r="522" spans="1:10">
      <c r="A522" s="2" t="s">
        <v>9</v>
      </c>
      <c r="B522" s="45" t="s">
        <v>441</v>
      </c>
      <c r="C522" s="46" t="s">
        <v>753</v>
      </c>
      <c r="D522" s="46" t="s">
        <v>767</v>
      </c>
      <c r="E522" s="46" t="s">
        <v>725</v>
      </c>
      <c r="F522" s="47">
        <v>4661879</v>
      </c>
      <c r="G522" s="47">
        <v>4661879</v>
      </c>
      <c r="H522" s="9">
        <v>3567781.2</v>
      </c>
      <c r="I522" s="15">
        <f t="shared" si="31"/>
        <v>76.530969594019922</v>
      </c>
      <c r="J522" s="16">
        <f t="shared" si="37"/>
        <v>76.530969594019922</v>
      </c>
    </row>
    <row r="523" spans="1:10">
      <c r="A523" s="2" t="s">
        <v>10</v>
      </c>
      <c r="B523" s="45" t="s">
        <v>442</v>
      </c>
      <c r="C523" s="46" t="s">
        <v>753</v>
      </c>
      <c r="D523" s="46" t="s">
        <v>767</v>
      </c>
      <c r="E523" s="46" t="s">
        <v>725</v>
      </c>
      <c r="F523" s="47">
        <v>2743355</v>
      </c>
      <c r="G523" s="47">
        <v>2743355</v>
      </c>
      <c r="H523" s="9">
        <v>2743354.9</v>
      </c>
      <c r="I523" s="15">
        <f t="shared" si="31"/>
        <v>99.999996354828298</v>
      </c>
      <c r="J523" s="16">
        <f t="shared" si="37"/>
        <v>99.999996354828298</v>
      </c>
    </row>
    <row r="524" spans="1:10">
      <c r="A524" s="2" t="s">
        <v>11</v>
      </c>
      <c r="B524" s="45" t="s">
        <v>443</v>
      </c>
      <c r="C524" s="46" t="s">
        <v>753</v>
      </c>
      <c r="D524" s="46" t="s">
        <v>767</v>
      </c>
      <c r="E524" s="46" t="s">
        <v>725</v>
      </c>
      <c r="F524" s="47">
        <v>7332136</v>
      </c>
      <c r="G524" s="47">
        <v>7332136</v>
      </c>
      <c r="H524" s="9">
        <v>2729765.35</v>
      </c>
      <c r="I524" s="15">
        <f t="shared" si="31"/>
        <v>37.230151622937711</v>
      </c>
      <c r="J524" s="16">
        <f t="shared" si="37"/>
        <v>37.230151622937711</v>
      </c>
    </row>
    <row r="525" spans="1:10">
      <c r="A525" s="2" t="s">
        <v>12</v>
      </c>
      <c r="B525" s="45" t="s">
        <v>444</v>
      </c>
      <c r="C525" s="46" t="s">
        <v>753</v>
      </c>
      <c r="D525" s="46" t="s">
        <v>767</v>
      </c>
      <c r="E525" s="46" t="s">
        <v>725</v>
      </c>
      <c r="F525" s="47">
        <v>4603754</v>
      </c>
      <c r="G525" s="47">
        <v>4603754</v>
      </c>
      <c r="H525" s="9">
        <v>4603753.91</v>
      </c>
      <c r="I525" s="15">
        <f t="shared" si="31"/>
        <v>99.999998045073653</v>
      </c>
      <c r="J525" s="16">
        <f t="shared" si="37"/>
        <v>99.999998045073653</v>
      </c>
    </row>
    <row r="526" spans="1:10">
      <c r="A526" s="2" t="s">
        <v>13</v>
      </c>
      <c r="B526" s="45" t="s">
        <v>445</v>
      </c>
      <c r="C526" s="46" t="s">
        <v>753</v>
      </c>
      <c r="D526" s="46" t="s">
        <v>767</v>
      </c>
      <c r="E526" s="46" t="s">
        <v>725</v>
      </c>
      <c r="F526" s="47">
        <v>3583023</v>
      </c>
      <c r="G526" s="47">
        <v>3583023</v>
      </c>
      <c r="H526" s="9">
        <v>3580017.31</v>
      </c>
      <c r="I526" s="15">
        <f t="shared" si="31"/>
        <v>99.91611301406661</v>
      </c>
      <c r="J526" s="16">
        <f t="shared" si="37"/>
        <v>99.91611301406661</v>
      </c>
    </row>
    <row r="527" spans="1:10">
      <c r="A527" s="2" t="s">
        <v>14</v>
      </c>
      <c r="B527" s="45" t="s">
        <v>526</v>
      </c>
      <c r="C527" s="46" t="s">
        <v>753</v>
      </c>
      <c r="D527" s="46" t="s">
        <v>767</v>
      </c>
      <c r="E527" s="46" t="s">
        <v>725</v>
      </c>
      <c r="F527" s="47">
        <v>3492607</v>
      </c>
      <c r="G527" s="47">
        <v>3492607</v>
      </c>
      <c r="H527" s="9">
        <v>3492607</v>
      </c>
      <c r="I527" s="15">
        <f t="shared" si="31"/>
        <v>100</v>
      </c>
      <c r="J527" s="16">
        <f t="shared" si="37"/>
        <v>100</v>
      </c>
    </row>
    <row r="528" spans="1:10">
      <c r="A528" s="2" t="s">
        <v>95</v>
      </c>
      <c r="B528" s="45" t="s">
        <v>446</v>
      </c>
      <c r="C528" s="46" t="s">
        <v>753</v>
      </c>
      <c r="D528" s="46" t="s">
        <v>767</v>
      </c>
      <c r="E528" s="46" t="s">
        <v>725</v>
      </c>
      <c r="F528" s="47">
        <v>58578254</v>
      </c>
      <c r="G528" s="47">
        <v>58578254</v>
      </c>
      <c r="H528" s="9">
        <v>52573758.259999998</v>
      </c>
      <c r="I528" s="15">
        <f t="shared" si="31"/>
        <v>89.74961640201839</v>
      </c>
      <c r="J528" s="16">
        <f t="shared" si="37"/>
        <v>89.74961640201839</v>
      </c>
    </row>
    <row r="529" spans="1:10">
      <c r="A529" s="2" t="s">
        <v>15</v>
      </c>
      <c r="B529" s="45" t="s">
        <v>447</v>
      </c>
      <c r="C529" s="46" t="s">
        <v>753</v>
      </c>
      <c r="D529" s="46" t="s">
        <v>767</v>
      </c>
      <c r="E529" s="46" t="s">
        <v>725</v>
      </c>
      <c r="F529" s="47">
        <v>7124441</v>
      </c>
      <c r="G529" s="47">
        <v>7124441</v>
      </c>
      <c r="H529" s="9">
        <v>6097653.3499999996</v>
      </c>
      <c r="I529" s="15">
        <f t="shared" si="31"/>
        <v>85.587814538712578</v>
      </c>
      <c r="J529" s="16">
        <f t="shared" si="37"/>
        <v>85.587814538712578</v>
      </c>
    </row>
    <row r="530" spans="1:10">
      <c r="A530" s="2" t="s">
        <v>16</v>
      </c>
      <c r="B530" s="45" t="s">
        <v>448</v>
      </c>
      <c r="C530" s="46" t="s">
        <v>753</v>
      </c>
      <c r="D530" s="46" t="s">
        <v>767</v>
      </c>
      <c r="E530" s="46" t="s">
        <v>725</v>
      </c>
      <c r="F530" s="47">
        <v>4198055</v>
      </c>
      <c r="G530" s="47">
        <v>4198055</v>
      </c>
      <c r="H530" s="9">
        <v>3546381.39</v>
      </c>
      <c r="I530" s="15">
        <f t="shared" si="31"/>
        <v>84.476772934132597</v>
      </c>
      <c r="J530" s="16">
        <f t="shared" si="37"/>
        <v>84.476772934132597</v>
      </c>
    </row>
    <row r="531" spans="1:10">
      <c r="A531" s="2" t="s">
        <v>17</v>
      </c>
      <c r="B531" s="45" t="s">
        <v>449</v>
      </c>
      <c r="C531" s="46" t="s">
        <v>753</v>
      </c>
      <c r="D531" s="46" t="s">
        <v>767</v>
      </c>
      <c r="E531" s="46" t="s">
        <v>725</v>
      </c>
      <c r="F531" s="47">
        <v>2467102</v>
      </c>
      <c r="G531" s="47">
        <v>2467102</v>
      </c>
      <c r="H531" s="9">
        <v>2453851.1800000002</v>
      </c>
      <c r="I531" s="15">
        <f t="shared" si="31"/>
        <v>99.462899385594923</v>
      </c>
      <c r="J531" s="16">
        <f t="shared" si="37"/>
        <v>99.462899385594923</v>
      </c>
    </row>
    <row r="532" spans="1:10">
      <c r="A532" s="2" t="s">
        <v>18</v>
      </c>
      <c r="B532" s="45" t="s">
        <v>450</v>
      </c>
      <c r="C532" s="46" t="s">
        <v>753</v>
      </c>
      <c r="D532" s="46" t="s">
        <v>767</v>
      </c>
      <c r="E532" s="46" t="s">
        <v>725</v>
      </c>
      <c r="F532" s="47">
        <v>5838171</v>
      </c>
      <c r="G532" s="47">
        <v>5838171</v>
      </c>
      <c r="H532" s="9">
        <v>3382505.78</v>
      </c>
      <c r="I532" s="15">
        <f t="shared" si="31"/>
        <v>57.937764755434529</v>
      </c>
      <c r="J532" s="16">
        <f t="shared" si="37"/>
        <v>57.937764755434529</v>
      </c>
    </row>
    <row r="533" spans="1:10">
      <c r="A533" s="2" t="s">
        <v>19</v>
      </c>
      <c r="B533" s="45" t="s">
        <v>451</v>
      </c>
      <c r="C533" s="46" t="s">
        <v>753</v>
      </c>
      <c r="D533" s="46" t="s">
        <v>767</v>
      </c>
      <c r="E533" s="46" t="s">
        <v>725</v>
      </c>
      <c r="F533" s="47">
        <v>13040427</v>
      </c>
      <c r="G533" s="47">
        <v>13040427</v>
      </c>
      <c r="H533" s="9">
        <v>13040426.98</v>
      </c>
      <c r="I533" s="15">
        <f t="shared" si="31"/>
        <v>99.9999998466308</v>
      </c>
      <c r="J533" s="16">
        <f t="shared" si="37"/>
        <v>99.9999998466308</v>
      </c>
    </row>
    <row r="534" spans="1:10">
      <c r="A534" s="2" t="s">
        <v>20</v>
      </c>
      <c r="B534" s="45" t="s">
        <v>719</v>
      </c>
      <c r="C534" s="46" t="s">
        <v>753</v>
      </c>
      <c r="D534" s="46" t="s">
        <v>767</v>
      </c>
      <c r="E534" s="46" t="s">
        <v>725</v>
      </c>
      <c r="F534" s="47">
        <v>4788002</v>
      </c>
      <c r="G534" s="47">
        <v>4788002</v>
      </c>
      <c r="H534" s="9">
        <v>4656886.37</v>
      </c>
      <c r="I534" s="15">
        <f t="shared" si="31"/>
        <v>97.261579464670234</v>
      </c>
      <c r="J534" s="16">
        <f t="shared" si="37"/>
        <v>97.261579464670234</v>
      </c>
    </row>
    <row r="535" spans="1:10">
      <c r="A535" s="2" t="s">
        <v>292</v>
      </c>
      <c r="B535" s="45" t="s">
        <v>452</v>
      </c>
      <c r="C535" s="46" t="s">
        <v>753</v>
      </c>
      <c r="D535" s="46" t="s">
        <v>767</v>
      </c>
      <c r="E535" s="46" t="s">
        <v>725</v>
      </c>
      <c r="F535" s="47">
        <v>21126875</v>
      </c>
      <c r="G535" s="47">
        <v>21126875</v>
      </c>
      <c r="H535" s="9">
        <v>17792541.629999999</v>
      </c>
      <c r="I535" s="15">
        <f t="shared" si="31"/>
        <v>84.217574203473049</v>
      </c>
      <c r="J535" s="16">
        <f t="shared" si="37"/>
        <v>84.217574203473049</v>
      </c>
    </row>
    <row r="536" spans="1:10">
      <c r="A536" s="2" t="s">
        <v>21</v>
      </c>
      <c r="B536" s="45" t="s">
        <v>453</v>
      </c>
      <c r="C536" s="46" t="s">
        <v>753</v>
      </c>
      <c r="D536" s="46" t="s">
        <v>767</v>
      </c>
      <c r="E536" s="46" t="s">
        <v>725</v>
      </c>
      <c r="F536" s="47">
        <v>3114005</v>
      </c>
      <c r="G536" s="47">
        <v>3114005</v>
      </c>
      <c r="H536" s="9">
        <v>2295827</v>
      </c>
      <c r="I536" s="15">
        <f t="shared" si="31"/>
        <v>73.725861069587239</v>
      </c>
      <c r="J536" s="16">
        <f t="shared" si="37"/>
        <v>73.725861069587239</v>
      </c>
    </row>
    <row r="537" spans="1:10">
      <c r="A537" s="2" t="s">
        <v>22</v>
      </c>
      <c r="B537" s="45" t="s">
        <v>454</v>
      </c>
      <c r="C537" s="46" t="s">
        <v>753</v>
      </c>
      <c r="D537" s="46" t="s">
        <v>767</v>
      </c>
      <c r="E537" s="46" t="s">
        <v>725</v>
      </c>
      <c r="F537" s="47">
        <v>7268816</v>
      </c>
      <c r="G537" s="47">
        <v>7268816</v>
      </c>
      <c r="H537" s="9">
        <v>5962589.79</v>
      </c>
      <c r="I537" s="15">
        <f t="shared" si="31"/>
        <v>82.029725198711873</v>
      </c>
      <c r="J537" s="16">
        <f t="shared" si="37"/>
        <v>82.029725198711873</v>
      </c>
    </row>
    <row r="538" spans="1:10">
      <c r="A538" s="2" t="s">
        <v>23</v>
      </c>
      <c r="B538" s="45" t="s">
        <v>455</v>
      </c>
      <c r="C538" s="46" t="s">
        <v>753</v>
      </c>
      <c r="D538" s="46" t="s">
        <v>767</v>
      </c>
      <c r="E538" s="46" t="s">
        <v>725</v>
      </c>
      <c r="F538" s="47">
        <v>3376547</v>
      </c>
      <c r="G538" s="47">
        <v>3376547</v>
      </c>
      <c r="H538" s="9">
        <v>3376546.97</v>
      </c>
      <c r="I538" s="15">
        <f t="shared" si="31"/>
        <v>99.999999111518363</v>
      </c>
      <c r="J538" s="16">
        <f t="shared" si="37"/>
        <v>99.999999111518363</v>
      </c>
    </row>
    <row r="539" spans="1:10">
      <c r="A539" s="2" t="s">
        <v>24</v>
      </c>
      <c r="B539" s="45" t="s">
        <v>456</v>
      </c>
      <c r="C539" s="46" t="s">
        <v>753</v>
      </c>
      <c r="D539" s="46" t="s">
        <v>767</v>
      </c>
      <c r="E539" s="46" t="s">
        <v>725</v>
      </c>
      <c r="F539" s="47">
        <v>4561028</v>
      </c>
      <c r="G539" s="47">
        <v>4561028</v>
      </c>
      <c r="H539" s="9">
        <v>3601170.75</v>
      </c>
      <c r="I539" s="15">
        <f t="shared" si="31"/>
        <v>78.955243203944363</v>
      </c>
      <c r="J539" s="16">
        <f t="shared" si="37"/>
        <v>78.955243203944363</v>
      </c>
    </row>
    <row r="540" spans="1:10">
      <c r="A540" s="2" t="s">
        <v>25</v>
      </c>
      <c r="B540" s="45" t="s">
        <v>457</v>
      </c>
      <c r="C540" s="46" t="s">
        <v>753</v>
      </c>
      <c r="D540" s="46" t="s">
        <v>767</v>
      </c>
      <c r="E540" s="46" t="s">
        <v>725</v>
      </c>
      <c r="F540" s="47">
        <v>9981285</v>
      </c>
      <c r="G540" s="47">
        <v>9981285</v>
      </c>
      <c r="H540" s="9">
        <v>9981285</v>
      </c>
      <c r="I540" s="15">
        <f t="shared" si="31"/>
        <v>100</v>
      </c>
      <c r="J540" s="16">
        <f t="shared" si="37"/>
        <v>100</v>
      </c>
    </row>
    <row r="541" spans="1:10">
      <c r="A541" s="2" t="s">
        <v>26</v>
      </c>
      <c r="B541" s="45" t="s">
        <v>458</v>
      </c>
      <c r="C541" s="46" t="s">
        <v>753</v>
      </c>
      <c r="D541" s="46" t="s">
        <v>767</v>
      </c>
      <c r="E541" s="46" t="s">
        <v>725</v>
      </c>
      <c r="F541" s="47">
        <v>9102072</v>
      </c>
      <c r="G541" s="47">
        <v>9102072</v>
      </c>
      <c r="H541" s="9">
        <v>7939771.0800000001</v>
      </c>
      <c r="I541" s="15">
        <f t="shared" si="31"/>
        <v>87.230369964113663</v>
      </c>
      <c r="J541" s="16">
        <f t="shared" si="37"/>
        <v>87.230369964113663</v>
      </c>
    </row>
    <row r="542" spans="1:10">
      <c r="A542" s="2" t="s">
        <v>27</v>
      </c>
      <c r="B542" s="45" t="s">
        <v>459</v>
      </c>
      <c r="C542" s="46" t="s">
        <v>753</v>
      </c>
      <c r="D542" s="46" t="s">
        <v>767</v>
      </c>
      <c r="E542" s="46" t="s">
        <v>725</v>
      </c>
      <c r="F542" s="47">
        <v>3883145</v>
      </c>
      <c r="G542" s="47">
        <v>3883145</v>
      </c>
      <c r="H542" s="9">
        <v>3883145</v>
      </c>
      <c r="I542" s="15">
        <f t="shared" si="31"/>
        <v>100</v>
      </c>
      <c r="J542" s="16">
        <f t="shared" si="37"/>
        <v>100</v>
      </c>
    </row>
    <row r="543" spans="1:10">
      <c r="A543" s="2" t="s">
        <v>28</v>
      </c>
      <c r="B543" s="45" t="s">
        <v>460</v>
      </c>
      <c r="C543" s="46" t="s">
        <v>753</v>
      </c>
      <c r="D543" s="46" t="s">
        <v>767</v>
      </c>
      <c r="E543" s="46" t="s">
        <v>725</v>
      </c>
      <c r="F543" s="47">
        <v>4844348</v>
      </c>
      <c r="G543" s="47">
        <v>4844348</v>
      </c>
      <c r="H543" s="9">
        <v>4978565</v>
      </c>
      <c r="I543" s="15">
        <f t="shared" si="31"/>
        <v>102.77058956127843</v>
      </c>
      <c r="J543" s="16">
        <f t="shared" si="37"/>
        <v>102.77058956127843</v>
      </c>
    </row>
    <row r="544" spans="1:10">
      <c r="A544" s="2" t="s">
        <v>29</v>
      </c>
      <c r="B544" s="45" t="s">
        <v>461</v>
      </c>
      <c r="C544" s="46" t="s">
        <v>753</v>
      </c>
      <c r="D544" s="46" t="s">
        <v>767</v>
      </c>
      <c r="E544" s="46" t="s">
        <v>725</v>
      </c>
      <c r="F544" s="47">
        <v>8290906</v>
      </c>
      <c r="G544" s="47">
        <v>8290906</v>
      </c>
      <c r="H544" s="9">
        <v>8003719.0499999998</v>
      </c>
      <c r="I544" s="15">
        <f t="shared" si="31"/>
        <v>96.536121022238092</v>
      </c>
      <c r="J544" s="16">
        <f t="shared" si="37"/>
        <v>96.536121022238092</v>
      </c>
    </row>
    <row r="545" spans="1:10">
      <c r="A545" s="2" t="s">
        <v>30</v>
      </c>
      <c r="B545" s="45" t="s">
        <v>462</v>
      </c>
      <c r="C545" s="46" t="s">
        <v>753</v>
      </c>
      <c r="D545" s="46" t="s">
        <v>767</v>
      </c>
      <c r="E545" s="46" t="s">
        <v>725</v>
      </c>
      <c r="F545" s="47">
        <v>5165903</v>
      </c>
      <c r="G545" s="47">
        <v>5165903</v>
      </c>
      <c r="H545" s="9">
        <v>5165148.03</v>
      </c>
      <c r="I545" s="15">
        <f t="shared" si="31"/>
        <v>99.985385517304522</v>
      </c>
      <c r="J545" s="16">
        <f t="shared" si="37"/>
        <v>99.985385517304522</v>
      </c>
    </row>
    <row r="546" spans="1:10">
      <c r="A546" s="2" t="s">
        <v>31</v>
      </c>
      <c r="B546" s="45" t="s">
        <v>463</v>
      </c>
      <c r="C546" s="46" t="s">
        <v>753</v>
      </c>
      <c r="D546" s="46" t="s">
        <v>767</v>
      </c>
      <c r="E546" s="46" t="s">
        <v>725</v>
      </c>
      <c r="F546" s="47">
        <v>4242701</v>
      </c>
      <c r="G546" s="47">
        <v>4242701</v>
      </c>
      <c r="H546" s="9">
        <v>3752603.82</v>
      </c>
      <c r="I546" s="15">
        <f t="shared" si="31"/>
        <v>88.448462901345152</v>
      </c>
      <c r="J546" s="16">
        <f t="shared" si="37"/>
        <v>88.448462901345152</v>
      </c>
    </row>
    <row r="547" spans="1:10">
      <c r="A547" s="2" t="s">
        <v>32</v>
      </c>
      <c r="B547" s="45" t="s">
        <v>464</v>
      </c>
      <c r="C547" s="46" t="s">
        <v>753</v>
      </c>
      <c r="D547" s="46" t="s">
        <v>767</v>
      </c>
      <c r="E547" s="46" t="s">
        <v>725</v>
      </c>
      <c r="F547" s="47">
        <v>9385066</v>
      </c>
      <c r="G547" s="47">
        <v>9385066</v>
      </c>
      <c r="H547" s="9">
        <v>4500192.0999999996</v>
      </c>
      <c r="I547" s="15">
        <f t="shared" si="31"/>
        <v>47.950564226186579</v>
      </c>
      <c r="J547" s="16">
        <f t="shared" si="37"/>
        <v>47.950564226186579</v>
      </c>
    </row>
    <row r="548" spans="1:10">
      <c r="A548" s="2" t="s">
        <v>33</v>
      </c>
      <c r="B548" s="45" t="s">
        <v>465</v>
      </c>
      <c r="C548" s="46" t="s">
        <v>753</v>
      </c>
      <c r="D548" s="46" t="s">
        <v>767</v>
      </c>
      <c r="E548" s="46" t="s">
        <v>725</v>
      </c>
      <c r="F548" s="47">
        <v>3143955</v>
      </c>
      <c r="G548" s="47">
        <v>3143955</v>
      </c>
      <c r="H548" s="9">
        <v>3143955</v>
      </c>
      <c r="I548" s="15">
        <f t="shared" ref="I548:I611" si="38">H548/F548*100</f>
        <v>100</v>
      </c>
      <c r="J548" s="16">
        <f t="shared" si="37"/>
        <v>100</v>
      </c>
    </row>
    <row r="549" spans="1:10">
      <c r="A549" s="2" t="s">
        <v>34</v>
      </c>
      <c r="B549" s="45" t="s">
        <v>466</v>
      </c>
      <c r="C549" s="46" t="s">
        <v>753</v>
      </c>
      <c r="D549" s="46" t="s">
        <v>767</v>
      </c>
      <c r="E549" s="46" t="s">
        <v>725</v>
      </c>
      <c r="F549" s="47">
        <v>6505056</v>
      </c>
      <c r="G549" s="47">
        <v>6505056</v>
      </c>
      <c r="H549" s="9">
        <v>6385773.1799999997</v>
      </c>
      <c r="I549" s="15">
        <f t="shared" si="38"/>
        <v>98.166306024114164</v>
      </c>
      <c r="J549" s="16">
        <f t="shared" si="37"/>
        <v>98.166306024114164</v>
      </c>
    </row>
    <row r="550" spans="1:10">
      <c r="A550" s="2" t="s">
        <v>35</v>
      </c>
      <c r="B550" s="45" t="s">
        <v>467</v>
      </c>
      <c r="C550" s="46" t="s">
        <v>753</v>
      </c>
      <c r="D550" s="46" t="s">
        <v>767</v>
      </c>
      <c r="E550" s="46" t="s">
        <v>725</v>
      </c>
      <c r="F550" s="47">
        <v>2217101</v>
      </c>
      <c r="G550" s="47">
        <v>2217101</v>
      </c>
      <c r="H550" s="9">
        <v>1894291.49</v>
      </c>
      <c r="I550" s="15">
        <f t="shared" si="38"/>
        <v>85.440017843120359</v>
      </c>
      <c r="J550" s="16">
        <f t="shared" si="37"/>
        <v>85.440017843120359</v>
      </c>
    </row>
    <row r="551" spans="1:10">
      <c r="A551" s="2" t="s">
        <v>36</v>
      </c>
      <c r="B551" s="45" t="s">
        <v>468</v>
      </c>
      <c r="C551" s="46" t="s">
        <v>753</v>
      </c>
      <c r="D551" s="46" t="s">
        <v>767</v>
      </c>
      <c r="E551" s="46" t="s">
        <v>725</v>
      </c>
      <c r="F551" s="47">
        <v>2969254</v>
      </c>
      <c r="G551" s="47">
        <v>2969254</v>
      </c>
      <c r="H551" s="9">
        <v>2744577.3</v>
      </c>
      <c r="I551" s="15">
        <f t="shared" si="38"/>
        <v>92.43322733588974</v>
      </c>
      <c r="J551" s="16">
        <f t="shared" si="37"/>
        <v>92.43322733588974</v>
      </c>
    </row>
    <row r="552" spans="1:10">
      <c r="A552" s="2" t="s">
        <v>37</v>
      </c>
      <c r="B552" s="45" t="s">
        <v>469</v>
      </c>
      <c r="C552" s="46" t="s">
        <v>753</v>
      </c>
      <c r="D552" s="46" t="s">
        <v>767</v>
      </c>
      <c r="E552" s="46" t="s">
        <v>725</v>
      </c>
      <c r="F552" s="47">
        <v>3533555</v>
      </c>
      <c r="G552" s="47">
        <v>3533555</v>
      </c>
      <c r="H552" s="9">
        <v>2994154.86</v>
      </c>
      <c r="I552" s="15">
        <f t="shared" si="38"/>
        <v>84.734915969894345</v>
      </c>
      <c r="J552" s="16">
        <f t="shared" si="37"/>
        <v>84.734915969894345</v>
      </c>
    </row>
    <row r="553" spans="1:10">
      <c r="A553" s="2" t="s">
        <v>38</v>
      </c>
      <c r="B553" s="45" t="s">
        <v>713</v>
      </c>
      <c r="C553" s="46" t="s">
        <v>753</v>
      </c>
      <c r="D553" s="46" t="s">
        <v>767</v>
      </c>
      <c r="E553" s="46" t="s">
        <v>725</v>
      </c>
      <c r="F553" s="47">
        <v>5484839</v>
      </c>
      <c r="G553" s="47">
        <v>5484839</v>
      </c>
      <c r="H553" s="9">
        <v>5484839</v>
      </c>
      <c r="I553" s="15">
        <f t="shared" si="38"/>
        <v>100</v>
      </c>
      <c r="J553" s="16">
        <f t="shared" si="37"/>
        <v>100</v>
      </c>
    </row>
    <row r="554" spans="1:10">
      <c r="A554" s="2" t="s">
        <v>712</v>
      </c>
      <c r="B554" s="45"/>
      <c r="C554" s="46" t="s">
        <v>753</v>
      </c>
      <c r="D554" s="46" t="s">
        <v>767</v>
      </c>
      <c r="E554" s="46" t="s">
        <v>725</v>
      </c>
      <c r="F554" s="47">
        <v>249874724</v>
      </c>
      <c r="G554" s="47">
        <v>249874724</v>
      </c>
      <c r="H554" s="9">
        <v>239268681.93000001</v>
      </c>
      <c r="I554" s="15">
        <f t="shared" si="38"/>
        <v>95.755456214130731</v>
      </c>
      <c r="J554" s="16">
        <f t="shared" si="37"/>
        <v>95.755456214130731</v>
      </c>
    </row>
    <row r="555" spans="1:10" ht="31.5">
      <c r="A555" s="2" t="s">
        <v>287</v>
      </c>
      <c r="B555" s="53" t="s">
        <v>714</v>
      </c>
      <c r="C555" s="52" t="s">
        <v>753</v>
      </c>
      <c r="D555" s="52" t="s">
        <v>767</v>
      </c>
      <c r="E555" s="46" t="s">
        <v>725</v>
      </c>
      <c r="F555" s="47"/>
      <c r="G555" s="47">
        <v>390000</v>
      </c>
      <c r="H555" s="9"/>
      <c r="I555" s="15"/>
      <c r="J555" s="16"/>
    </row>
    <row r="556" spans="1:10" s="44" customFormat="1" ht="31.5">
      <c r="A556" s="40" t="s">
        <v>768</v>
      </c>
      <c r="B556" s="3"/>
      <c r="C556" s="41"/>
      <c r="D556" s="41"/>
      <c r="E556" s="42" t="s">
        <v>725</v>
      </c>
      <c r="F556" s="56">
        <f>SUM(F557:F558)</f>
        <v>88506</v>
      </c>
      <c r="G556" s="56">
        <f t="shared" ref="G556:H556" si="39">SUM(G557:G558)</f>
        <v>88506</v>
      </c>
      <c r="H556" s="56">
        <f t="shared" si="39"/>
        <v>85408</v>
      </c>
      <c r="I556" s="11">
        <f t="shared" si="38"/>
        <v>96.499672338598515</v>
      </c>
      <c r="J556" s="12">
        <f t="shared" si="37"/>
        <v>96.499672338598515</v>
      </c>
    </row>
    <row r="557" spans="1:10">
      <c r="A557" s="2" t="s">
        <v>166</v>
      </c>
      <c r="B557" s="45" t="s">
        <v>591</v>
      </c>
      <c r="C557" s="46" t="s">
        <v>769</v>
      </c>
      <c r="D557" s="46" t="s">
        <v>770</v>
      </c>
      <c r="E557" s="46" t="s">
        <v>725</v>
      </c>
      <c r="F557" s="62"/>
      <c r="G557" s="62"/>
      <c r="H557" s="9">
        <v>85408</v>
      </c>
      <c r="I557" s="15"/>
      <c r="J557" s="16"/>
    </row>
    <row r="558" spans="1:10" ht="31.5">
      <c r="A558" s="2" t="s">
        <v>287</v>
      </c>
      <c r="B558" s="53" t="s">
        <v>714</v>
      </c>
      <c r="C558" s="54" t="s">
        <v>769</v>
      </c>
      <c r="D558" s="54" t="s">
        <v>770</v>
      </c>
      <c r="E558" s="54" t="s">
        <v>725</v>
      </c>
      <c r="F558" s="55">
        <v>88506</v>
      </c>
      <c r="G558" s="47">
        <v>88506</v>
      </c>
      <c r="H558" s="9"/>
      <c r="I558" s="15"/>
      <c r="J558" s="16"/>
    </row>
    <row r="559" spans="1:10" s="44" customFormat="1" ht="47.25">
      <c r="A559" s="40" t="s">
        <v>413</v>
      </c>
      <c r="B559" s="3"/>
      <c r="C559" s="41"/>
      <c r="D559" s="41"/>
      <c r="E559" s="42" t="s">
        <v>725</v>
      </c>
      <c r="F559" s="43">
        <f>SUM(F560:F569)</f>
        <v>561225</v>
      </c>
      <c r="G559" s="43">
        <f t="shared" ref="G559:H559" si="40">SUM(G560:G569)</f>
        <v>561225</v>
      </c>
      <c r="H559" s="43">
        <f t="shared" si="40"/>
        <v>561225</v>
      </c>
      <c r="I559" s="11">
        <f t="shared" si="38"/>
        <v>100</v>
      </c>
      <c r="J559" s="12">
        <f t="shared" si="37"/>
        <v>100</v>
      </c>
    </row>
    <row r="560" spans="1:10">
      <c r="A560" s="2" t="s">
        <v>10</v>
      </c>
      <c r="B560" s="45" t="s">
        <v>441</v>
      </c>
      <c r="C560" s="46" t="s">
        <v>759</v>
      </c>
      <c r="D560" s="46" t="s">
        <v>771</v>
      </c>
      <c r="E560" s="46" t="s">
        <v>725</v>
      </c>
      <c r="F560" s="47">
        <v>51020</v>
      </c>
      <c r="G560" s="47">
        <v>51020</v>
      </c>
      <c r="H560" s="9">
        <v>51020</v>
      </c>
      <c r="I560" s="15">
        <f t="shared" si="38"/>
        <v>100</v>
      </c>
      <c r="J560" s="16">
        <f t="shared" si="37"/>
        <v>100</v>
      </c>
    </row>
    <row r="561" spans="1:10">
      <c r="A561" s="2" t="s">
        <v>280</v>
      </c>
      <c r="B561" s="45" t="s">
        <v>772</v>
      </c>
      <c r="C561" s="46" t="s">
        <v>759</v>
      </c>
      <c r="D561" s="46" t="s">
        <v>771</v>
      </c>
      <c r="E561" s="46" t="s">
        <v>725</v>
      </c>
      <c r="F561" s="47">
        <v>51020</v>
      </c>
      <c r="G561" s="47">
        <v>51020</v>
      </c>
      <c r="H561" s="9">
        <v>51020</v>
      </c>
      <c r="I561" s="15">
        <f t="shared" si="38"/>
        <v>100</v>
      </c>
      <c r="J561" s="16">
        <f t="shared" si="37"/>
        <v>100</v>
      </c>
    </row>
    <row r="562" spans="1:10">
      <c r="A562" s="2" t="s">
        <v>19</v>
      </c>
      <c r="B562" s="45" t="s">
        <v>450</v>
      </c>
      <c r="C562" s="46" t="s">
        <v>759</v>
      </c>
      <c r="D562" s="46" t="s">
        <v>771</v>
      </c>
      <c r="E562" s="46" t="s">
        <v>725</v>
      </c>
      <c r="F562" s="47">
        <v>102040</v>
      </c>
      <c r="G562" s="47">
        <v>102040</v>
      </c>
      <c r="H562" s="9">
        <v>102040</v>
      </c>
      <c r="I562" s="15">
        <f t="shared" si="38"/>
        <v>100</v>
      </c>
      <c r="J562" s="16">
        <f t="shared" si="37"/>
        <v>100</v>
      </c>
    </row>
    <row r="563" spans="1:10">
      <c r="A563" s="2" t="s">
        <v>150</v>
      </c>
      <c r="B563" s="45" t="s">
        <v>575</v>
      </c>
      <c r="C563" s="46" t="s">
        <v>759</v>
      </c>
      <c r="D563" s="46" t="s">
        <v>771</v>
      </c>
      <c r="E563" s="46" t="s">
        <v>725</v>
      </c>
      <c r="F563" s="47">
        <v>51020</v>
      </c>
      <c r="G563" s="47">
        <v>51020</v>
      </c>
      <c r="H563" s="9">
        <v>51020</v>
      </c>
      <c r="I563" s="15">
        <f t="shared" si="38"/>
        <v>100</v>
      </c>
      <c r="J563" s="16">
        <f t="shared" si="37"/>
        <v>100</v>
      </c>
    </row>
    <row r="564" spans="1:10">
      <c r="A564" s="2" t="s">
        <v>25</v>
      </c>
      <c r="B564" s="45" t="s">
        <v>456</v>
      </c>
      <c r="C564" s="46" t="s">
        <v>759</v>
      </c>
      <c r="D564" s="46" t="s">
        <v>771</v>
      </c>
      <c r="E564" s="46" t="s">
        <v>725</v>
      </c>
      <c r="F564" s="47">
        <v>51020</v>
      </c>
      <c r="G564" s="47">
        <v>51020</v>
      </c>
      <c r="H564" s="9">
        <v>51020</v>
      </c>
      <c r="I564" s="15">
        <f t="shared" si="38"/>
        <v>100</v>
      </c>
      <c r="J564" s="16">
        <f t="shared" si="37"/>
        <v>100</v>
      </c>
    </row>
    <row r="565" spans="1:10">
      <c r="A565" s="2" t="s">
        <v>28</v>
      </c>
      <c r="B565" s="45" t="s">
        <v>459</v>
      </c>
      <c r="C565" s="46" t="s">
        <v>759</v>
      </c>
      <c r="D565" s="46" t="s">
        <v>771</v>
      </c>
      <c r="E565" s="46" t="s">
        <v>725</v>
      </c>
      <c r="F565" s="47">
        <v>51021</v>
      </c>
      <c r="G565" s="47">
        <v>51021</v>
      </c>
      <c r="H565" s="9">
        <v>51021</v>
      </c>
      <c r="I565" s="15">
        <f t="shared" si="38"/>
        <v>100</v>
      </c>
      <c r="J565" s="16">
        <f t="shared" si="37"/>
        <v>100</v>
      </c>
    </row>
    <row r="566" spans="1:10">
      <c r="A566" s="2" t="s">
        <v>228</v>
      </c>
      <c r="B566" s="45" t="s">
        <v>654</v>
      </c>
      <c r="C566" s="46" t="s">
        <v>759</v>
      </c>
      <c r="D566" s="46" t="s">
        <v>771</v>
      </c>
      <c r="E566" s="46" t="s">
        <v>725</v>
      </c>
      <c r="F566" s="47">
        <v>51021</v>
      </c>
      <c r="G566" s="47">
        <v>51021</v>
      </c>
      <c r="H566" s="9">
        <v>51021</v>
      </c>
      <c r="I566" s="15">
        <f t="shared" si="38"/>
        <v>100</v>
      </c>
      <c r="J566" s="16">
        <f t="shared" si="37"/>
        <v>100</v>
      </c>
    </row>
    <row r="567" spans="1:10">
      <c r="A567" s="2" t="s">
        <v>247</v>
      </c>
      <c r="B567" s="45" t="s">
        <v>674</v>
      </c>
      <c r="C567" s="46" t="s">
        <v>759</v>
      </c>
      <c r="D567" s="46" t="s">
        <v>771</v>
      </c>
      <c r="E567" s="46" t="s">
        <v>725</v>
      </c>
      <c r="F567" s="47">
        <v>51021</v>
      </c>
      <c r="G567" s="47">
        <v>51021</v>
      </c>
      <c r="H567" s="9">
        <v>51021</v>
      </c>
      <c r="I567" s="15">
        <f t="shared" si="38"/>
        <v>100</v>
      </c>
      <c r="J567" s="16">
        <f t="shared" si="37"/>
        <v>100</v>
      </c>
    </row>
    <row r="568" spans="1:10">
      <c r="A568" s="2" t="s">
        <v>255</v>
      </c>
      <c r="B568" s="45" t="s">
        <v>763</v>
      </c>
      <c r="C568" s="46" t="s">
        <v>759</v>
      </c>
      <c r="D568" s="46" t="s">
        <v>771</v>
      </c>
      <c r="E568" s="46" t="s">
        <v>725</v>
      </c>
      <c r="F568" s="47">
        <v>51021</v>
      </c>
      <c r="G568" s="47">
        <v>51021</v>
      </c>
      <c r="H568" s="9">
        <v>51021</v>
      </c>
      <c r="I568" s="15">
        <f t="shared" si="38"/>
        <v>100</v>
      </c>
      <c r="J568" s="16">
        <f t="shared" si="37"/>
        <v>100</v>
      </c>
    </row>
    <row r="569" spans="1:10">
      <c r="A569" s="2" t="s">
        <v>36</v>
      </c>
      <c r="B569" s="45" t="s">
        <v>467</v>
      </c>
      <c r="C569" s="46" t="s">
        <v>759</v>
      </c>
      <c r="D569" s="46" t="s">
        <v>771</v>
      </c>
      <c r="E569" s="46" t="s">
        <v>725</v>
      </c>
      <c r="F569" s="47">
        <v>51021</v>
      </c>
      <c r="G569" s="47">
        <v>51021</v>
      </c>
      <c r="H569" s="9">
        <v>51021</v>
      </c>
      <c r="I569" s="15">
        <f t="shared" si="38"/>
        <v>100</v>
      </c>
      <c r="J569" s="16">
        <f t="shared" si="37"/>
        <v>100</v>
      </c>
    </row>
    <row r="570" spans="1:10" s="44" customFormat="1" ht="47.25">
      <c r="A570" s="40" t="s">
        <v>414</v>
      </c>
      <c r="B570" s="3"/>
      <c r="C570" s="41"/>
      <c r="D570" s="41"/>
      <c r="E570" s="42" t="s">
        <v>725</v>
      </c>
      <c r="F570" s="43">
        <f>SUM(F571:F586)</f>
        <v>1836735</v>
      </c>
      <c r="G570" s="43">
        <f t="shared" ref="G570:H570" si="41">SUM(G571:G586)</f>
        <v>1836735</v>
      </c>
      <c r="H570" s="43">
        <f t="shared" si="41"/>
        <v>1836735</v>
      </c>
      <c r="I570" s="11">
        <f t="shared" si="38"/>
        <v>100</v>
      </c>
      <c r="J570" s="12">
        <f t="shared" si="37"/>
        <v>100</v>
      </c>
    </row>
    <row r="571" spans="1:10">
      <c r="A571" s="2" t="s">
        <v>10</v>
      </c>
      <c r="B571" s="45" t="s">
        <v>441</v>
      </c>
      <c r="C571" s="46" t="s">
        <v>759</v>
      </c>
      <c r="D571" s="46" t="s">
        <v>773</v>
      </c>
      <c r="E571" s="46" t="s">
        <v>725</v>
      </c>
      <c r="F571" s="47">
        <v>102041</v>
      </c>
      <c r="G571" s="47">
        <v>102041</v>
      </c>
      <c r="H571" s="9">
        <v>102041</v>
      </c>
      <c r="I571" s="15">
        <f t="shared" si="38"/>
        <v>100</v>
      </c>
      <c r="J571" s="16">
        <f t="shared" si="37"/>
        <v>100</v>
      </c>
    </row>
    <row r="572" spans="1:10">
      <c r="A572" s="2" t="s">
        <v>62</v>
      </c>
      <c r="B572" s="45" t="s">
        <v>493</v>
      </c>
      <c r="C572" s="46" t="s">
        <v>759</v>
      </c>
      <c r="D572" s="46" t="s">
        <v>773</v>
      </c>
      <c r="E572" s="46" t="s">
        <v>725</v>
      </c>
      <c r="F572" s="47">
        <v>102041</v>
      </c>
      <c r="G572" s="47">
        <v>102041</v>
      </c>
      <c r="H572" s="9">
        <v>102041</v>
      </c>
      <c r="I572" s="15">
        <f t="shared" si="38"/>
        <v>100</v>
      </c>
      <c r="J572" s="16">
        <f t="shared" si="37"/>
        <v>100</v>
      </c>
    </row>
    <row r="573" spans="1:10">
      <c r="A573" s="2" t="s">
        <v>81</v>
      </c>
      <c r="B573" s="45" t="s">
        <v>512</v>
      </c>
      <c r="C573" s="46" t="s">
        <v>759</v>
      </c>
      <c r="D573" s="46" t="s">
        <v>773</v>
      </c>
      <c r="E573" s="46" t="s">
        <v>725</v>
      </c>
      <c r="F573" s="47">
        <v>102041</v>
      </c>
      <c r="G573" s="47">
        <v>102041</v>
      </c>
      <c r="H573" s="9">
        <v>102041</v>
      </c>
      <c r="I573" s="15">
        <f t="shared" si="38"/>
        <v>100</v>
      </c>
      <c r="J573" s="16">
        <f t="shared" si="37"/>
        <v>100</v>
      </c>
    </row>
    <row r="574" spans="1:10">
      <c r="A574" s="2" t="s">
        <v>132</v>
      </c>
      <c r="B574" s="45" t="s">
        <v>560</v>
      </c>
      <c r="C574" s="46" t="s">
        <v>759</v>
      </c>
      <c r="D574" s="46" t="s">
        <v>773</v>
      </c>
      <c r="E574" s="46" t="s">
        <v>725</v>
      </c>
      <c r="F574" s="47">
        <v>102041</v>
      </c>
      <c r="G574" s="47">
        <v>102041</v>
      </c>
      <c r="H574" s="9">
        <v>102041</v>
      </c>
      <c r="I574" s="15">
        <f t="shared" si="38"/>
        <v>100</v>
      </c>
      <c r="J574" s="16">
        <f t="shared" si="37"/>
        <v>100</v>
      </c>
    </row>
    <row r="575" spans="1:10">
      <c r="A575" s="2" t="s">
        <v>19</v>
      </c>
      <c r="B575" s="45" t="s">
        <v>450</v>
      </c>
      <c r="C575" s="46" t="s">
        <v>759</v>
      </c>
      <c r="D575" s="46" t="s">
        <v>773</v>
      </c>
      <c r="E575" s="46" t="s">
        <v>725</v>
      </c>
      <c r="F575" s="47">
        <v>102041</v>
      </c>
      <c r="G575" s="47">
        <v>102041</v>
      </c>
      <c r="H575" s="9">
        <v>102041</v>
      </c>
      <c r="I575" s="15">
        <f t="shared" si="38"/>
        <v>100</v>
      </c>
      <c r="J575" s="16">
        <f t="shared" si="37"/>
        <v>100</v>
      </c>
    </row>
    <row r="576" spans="1:10">
      <c r="A576" s="2" t="s">
        <v>23</v>
      </c>
      <c r="B576" s="45" t="s">
        <v>454</v>
      </c>
      <c r="C576" s="46" t="s">
        <v>759</v>
      </c>
      <c r="D576" s="46" t="s">
        <v>773</v>
      </c>
      <c r="E576" s="46" t="s">
        <v>725</v>
      </c>
      <c r="F576" s="47">
        <v>102041</v>
      </c>
      <c r="G576" s="47">
        <v>102041</v>
      </c>
      <c r="H576" s="9">
        <v>102041</v>
      </c>
      <c r="I576" s="15">
        <f t="shared" si="38"/>
        <v>100</v>
      </c>
      <c r="J576" s="16">
        <f t="shared" si="37"/>
        <v>100</v>
      </c>
    </row>
    <row r="577" spans="1:10">
      <c r="A577" s="2" t="s">
        <v>25</v>
      </c>
      <c r="B577" s="45" t="s">
        <v>456</v>
      </c>
      <c r="C577" s="46" t="s">
        <v>759</v>
      </c>
      <c r="D577" s="46" t="s">
        <v>773</v>
      </c>
      <c r="E577" s="46" t="s">
        <v>725</v>
      </c>
      <c r="F577" s="47">
        <v>102041</v>
      </c>
      <c r="G577" s="47">
        <v>102041</v>
      </c>
      <c r="H577" s="9">
        <v>102041</v>
      </c>
      <c r="I577" s="15">
        <f t="shared" si="38"/>
        <v>100</v>
      </c>
      <c r="J577" s="16">
        <f t="shared" si="37"/>
        <v>100</v>
      </c>
    </row>
    <row r="578" spans="1:10">
      <c r="A578" s="2" t="s">
        <v>171</v>
      </c>
      <c r="B578" s="45" t="s">
        <v>597</v>
      </c>
      <c r="C578" s="46" t="s">
        <v>759</v>
      </c>
      <c r="D578" s="46" t="s">
        <v>773</v>
      </c>
      <c r="E578" s="46" t="s">
        <v>725</v>
      </c>
      <c r="F578" s="47">
        <v>102041</v>
      </c>
      <c r="G578" s="47">
        <v>102041</v>
      </c>
      <c r="H578" s="9">
        <v>102041</v>
      </c>
      <c r="I578" s="15">
        <f t="shared" si="38"/>
        <v>100</v>
      </c>
      <c r="J578" s="16">
        <f t="shared" si="37"/>
        <v>100</v>
      </c>
    </row>
    <row r="579" spans="1:10">
      <c r="A579" s="2" t="s">
        <v>185</v>
      </c>
      <c r="B579" s="45" t="s">
        <v>612</v>
      </c>
      <c r="C579" s="46" t="s">
        <v>759</v>
      </c>
      <c r="D579" s="46" t="s">
        <v>773</v>
      </c>
      <c r="E579" s="46" t="s">
        <v>725</v>
      </c>
      <c r="F579" s="47">
        <v>102041</v>
      </c>
      <c r="G579" s="47">
        <v>102041</v>
      </c>
      <c r="H579" s="9">
        <v>102041</v>
      </c>
      <c r="I579" s="15">
        <f t="shared" si="38"/>
        <v>100</v>
      </c>
      <c r="J579" s="16">
        <f t="shared" si="37"/>
        <v>100</v>
      </c>
    </row>
    <row r="580" spans="1:10">
      <c r="A580" s="2" t="s">
        <v>28</v>
      </c>
      <c r="B580" s="45" t="s">
        <v>459</v>
      </c>
      <c r="C580" s="46" t="s">
        <v>759</v>
      </c>
      <c r="D580" s="46" t="s">
        <v>773</v>
      </c>
      <c r="E580" s="46" t="s">
        <v>725</v>
      </c>
      <c r="F580" s="47">
        <v>204082</v>
      </c>
      <c r="G580" s="47">
        <v>204082</v>
      </c>
      <c r="H580" s="9">
        <v>204082</v>
      </c>
      <c r="I580" s="15">
        <f t="shared" si="38"/>
        <v>100</v>
      </c>
      <c r="J580" s="16">
        <f t="shared" si="37"/>
        <v>100</v>
      </c>
    </row>
    <row r="581" spans="1:10">
      <c r="A581" s="2" t="s">
        <v>195</v>
      </c>
      <c r="B581" s="45" t="s">
        <v>620</v>
      </c>
      <c r="C581" s="46" t="s">
        <v>759</v>
      </c>
      <c r="D581" s="46" t="s">
        <v>773</v>
      </c>
      <c r="E581" s="46" t="s">
        <v>725</v>
      </c>
      <c r="F581" s="47">
        <v>102041</v>
      </c>
      <c r="G581" s="47">
        <v>102041</v>
      </c>
      <c r="H581" s="9">
        <v>102041</v>
      </c>
      <c r="I581" s="15">
        <f t="shared" si="38"/>
        <v>100</v>
      </c>
      <c r="J581" s="16">
        <f t="shared" si="37"/>
        <v>100</v>
      </c>
    </row>
    <row r="582" spans="1:10">
      <c r="A582" s="2" t="s">
        <v>30</v>
      </c>
      <c r="B582" s="45" t="s">
        <v>461</v>
      </c>
      <c r="C582" s="46" t="s">
        <v>759</v>
      </c>
      <c r="D582" s="46" t="s">
        <v>773</v>
      </c>
      <c r="E582" s="46" t="s">
        <v>725</v>
      </c>
      <c r="F582" s="47">
        <v>102041</v>
      </c>
      <c r="G582" s="47">
        <v>102041</v>
      </c>
      <c r="H582" s="9">
        <v>102041</v>
      </c>
      <c r="I582" s="15">
        <f t="shared" si="38"/>
        <v>100</v>
      </c>
      <c r="J582" s="16">
        <f t="shared" si="37"/>
        <v>100</v>
      </c>
    </row>
    <row r="583" spans="1:10">
      <c r="A583" s="2" t="s">
        <v>215</v>
      </c>
      <c r="B583" s="45" t="s">
        <v>640</v>
      </c>
      <c r="C583" s="46" t="s">
        <v>759</v>
      </c>
      <c r="D583" s="46" t="s">
        <v>773</v>
      </c>
      <c r="E583" s="46" t="s">
        <v>725</v>
      </c>
      <c r="F583" s="47">
        <v>102041</v>
      </c>
      <c r="G583" s="47">
        <v>102041</v>
      </c>
      <c r="H583" s="9">
        <v>102041</v>
      </c>
      <c r="I583" s="15">
        <f t="shared" si="38"/>
        <v>100</v>
      </c>
      <c r="J583" s="16">
        <f t="shared" si="37"/>
        <v>100</v>
      </c>
    </row>
    <row r="584" spans="1:10">
      <c r="A584" s="2" t="s">
        <v>223</v>
      </c>
      <c r="B584" s="45" t="s">
        <v>650</v>
      </c>
      <c r="C584" s="46" t="s">
        <v>759</v>
      </c>
      <c r="D584" s="46" t="s">
        <v>773</v>
      </c>
      <c r="E584" s="46" t="s">
        <v>725</v>
      </c>
      <c r="F584" s="47">
        <v>102041</v>
      </c>
      <c r="G584" s="47">
        <v>102041</v>
      </c>
      <c r="H584" s="9">
        <v>102041</v>
      </c>
      <c r="I584" s="15">
        <f t="shared" si="38"/>
        <v>100</v>
      </c>
      <c r="J584" s="16">
        <f t="shared" si="37"/>
        <v>100</v>
      </c>
    </row>
    <row r="585" spans="1:10">
      <c r="A585" s="2" t="s">
        <v>348</v>
      </c>
      <c r="B585" s="45" t="s">
        <v>774</v>
      </c>
      <c r="C585" s="46" t="s">
        <v>759</v>
      </c>
      <c r="D585" s="46" t="s">
        <v>773</v>
      </c>
      <c r="E585" s="46" t="s">
        <v>725</v>
      </c>
      <c r="F585" s="47">
        <v>102040</v>
      </c>
      <c r="G585" s="47">
        <v>102040</v>
      </c>
      <c r="H585" s="9">
        <v>102040</v>
      </c>
      <c r="I585" s="15">
        <f t="shared" si="38"/>
        <v>100</v>
      </c>
      <c r="J585" s="16">
        <f t="shared" ref="J585:J638" si="42">H585/G585*100</f>
        <v>100</v>
      </c>
    </row>
    <row r="586" spans="1:10">
      <c r="A586" s="2" t="s">
        <v>36</v>
      </c>
      <c r="B586" s="45" t="s">
        <v>467</v>
      </c>
      <c r="C586" s="46" t="s">
        <v>759</v>
      </c>
      <c r="D586" s="46" t="s">
        <v>773</v>
      </c>
      <c r="E586" s="46" t="s">
        <v>725</v>
      </c>
      <c r="F586" s="47">
        <v>204080</v>
      </c>
      <c r="G586" s="47">
        <v>204080</v>
      </c>
      <c r="H586" s="9">
        <v>204080</v>
      </c>
      <c r="I586" s="15">
        <f t="shared" si="38"/>
        <v>100</v>
      </c>
      <c r="J586" s="16">
        <f t="shared" si="42"/>
        <v>100</v>
      </c>
    </row>
    <row r="587" spans="1:10" s="44" customFormat="1" ht="63">
      <c r="A587" s="40" t="s">
        <v>310</v>
      </c>
      <c r="B587" s="3"/>
      <c r="C587" s="41"/>
      <c r="D587" s="41"/>
      <c r="E587" s="42" t="s">
        <v>725</v>
      </c>
      <c r="F587" s="43">
        <f>SUM(F588:F589)</f>
        <v>9466021</v>
      </c>
      <c r="G587" s="43">
        <f t="shared" ref="G587:H587" si="43">SUM(G588:G589)</f>
        <v>9466021</v>
      </c>
      <c r="H587" s="43">
        <f t="shared" si="43"/>
        <v>9466021</v>
      </c>
      <c r="I587" s="11">
        <f t="shared" si="38"/>
        <v>100</v>
      </c>
      <c r="J587" s="12">
        <f t="shared" si="42"/>
        <v>100</v>
      </c>
    </row>
    <row r="588" spans="1:10">
      <c r="A588" s="2" t="s">
        <v>28</v>
      </c>
      <c r="B588" s="45" t="s">
        <v>459</v>
      </c>
      <c r="C588" s="46" t="s">
        <v>759</v>
      </c>
      <c r="D588" s="46" t="s">
        <v>775</v>
      </c>
      <c r="E588" s="46" t="s">
        <v>725</v>
      </c>
      <c r="F588" s="47">
        <v>4733011</v>
      </c>
      <c r="G588" s="47">
        <v>4733011</v>
      </c>
      <c r="H588" s="9">
        <v>4733011</v>
      </c>
      <c r="I588" s="15">
        <f t="shared" si="38"/>
        <v>100</v>
      </c>
      <c r="J588" s="16">
        <f t="shared" si="42"/>
        <v>100</v>
      </c>
    </row>
    <row r="589" spans="1:10">
      <c r="A589" s="2" t="s">
        <v>30</v>
      </c>
      <c r="B589" s="45" t="s">
        <v>461</v>
      </c>
      <c r="C589" s="46" t="s">
        <v>759</v>
      </c>
      <c r="D589" s="46" t="s">
        <v>775</v>
      </c>
      <c r="E589" s="46" t="s">
        <v>725</v>
      </c>
      <c r="F589" s="47">
        <v>4733010</v>
      </c>
      <c r="G589" s="47">
        <v>4733010</v>
      </c>
      <c r="H589" s="9">
        <v>4733010</v>
      </c>
      <c r="I589" s="15">
        <f t="shared" si="38"/>
        <v>100</v>
      </c>
      <c r="J589" s="16">
        <f t="shared" si="42"/>
        <v>100</v>
      </c>
    </row>
    <row r="590" spans="1:10" s="44" customFormat="1" ht="78.75">
      <c r="A590" s="40" t="s">
        <v>776</v>
      </c>
      <c r="B590" s="3"/>
      <c r="C590" s="41"/>
      <c r="D590" s="41"/>
      <c r="E590" s="42" t="s">
        <v>725</v>
      </c>
      <c r="F590" s="43">
        <f>SUM(F591:F596)</f>
        <v>3000000</v>
      </c>
      <c r="G590" s="43">
        <f t="shared" ref="G590:H590" si="44">SUM(G591:G596)</f>
        <v>3000000</v>
      </c>
      <c r="H590" s="43">
        <f t="shared" si="44"/>
        <v>3000000</v>
      </c>
      <c r="I590" s="11">
        <f t="shared" si="38"/>
        <v>100</v>
      </c>
      <c r="J590" s="12">
        <f t="shared" si="42"/>
        <v>100</v>
      </c>
    </row>
    <row r="591" spans="1:10">
      <c r="A591" s="2" t="s">
        <v>95</v>
      </c>
      <c r="B591" s="45" t="s">
        <v>526</v>
      </c>
      <c r="C591" s="46" t="s">
        <v>759</v>
      </c>
      <c r="D591" s="46" t="s">
        <v>777</v>
      </c>
      <c r="E591" s="46" t="s">
        <v>725</v>
      </c>
      <c r="F591" s="47">
        <v>500000</v>
      </c>
      <c r="G591" s="47">
        <v>500000</v>
      </c>
      <c r="H591" s="9">
        <v>500000</v>
      </c>
      <c r="I591" s="15">
        <f t="shared" si="38"/>
        <v>100</v>
      </c>
      <c r="J591" s="16">
        <f t="shared" si="42"/>
        <v>100</v>
      </c>
    </row>
    <row r="592" spans="1:10">
      <c r="A592" s="2" t="s">
        <v>15</v>
      </c>
      <c r="B592" s="45" t="s">
        <v>446</v>
      </c>
      <c r="C592" s="46" t="s">
        <v>759</v>
      </c>
      <c r="D592" s="46" t="s">
        <v>777</v>
      </c>
      <c r="E592" s="46" t="s">
        <v>725</v>
      </c>
      <c r="F592" s="47">
        <v>500000</v>
      </c>
      <c r="G592" s="47">
        <v>500000</v>
      </c>
      <c r="H592" s="9">
        <v>500000</v>
      </c>
      <c r="I592" s="15">
        <f t="shared" si="38"/>
        <v>100</v>
      </c>
      <c r="J592" s="16">
        <f t="shared" si="42"/>
        <v>100</v>
      </c>
    </row>
    <row r="593" spans="1:10">
      <c r="A593" s="2" t="s">
        <v>27</v>
      </c>
      <c r="B593" s="45" t="s">
        <v>458</v>
      </c>
      <c r="C593" s="46" t="s">
        <v>759</v>
      </c>
      <c r="D593" s="46" t="s">
        <v>777</v>
      </c>
      <c r="E593" s="46" t="s">
        <v>725</v>
      </c>
      <c r="F593" s="47">
        <v>500000</v>
      </c>
      <c r="G593" s="47">
        <v>500000</v>
      </c>
      <c r="H593" s="9">
        <v>500000</v>
      </c>
      <c r="I593" s="15">
        <f t="shared" si="38"/>
        <v>100</v>
      </c>
      <c r="J593" s="16">
        <f t="shared" si="42"/>
        <v>100</v>
      </c>
    </row>
    <row r="594" spans="1:10">
      <c r="A594" s="2" t="s">
        <v>29</v>
      </c>
      <c r="B594" s="45" t="s">
        <v>460</v>
      </c>
      <c r="C594" s="46" t="s">
        <v>759</v>
      </c>
      <c r="D594" s="46" t="s">
        <v>777</v>
      </c>
      <c r="E594" s="46" t="s">
        <v>725</v>
      </c>
      <c r="F594" s="47">
        <v>500000</v>
      </c>
      <c r="G594" s="47">
        <v>500000</v>
      </c>
      <c r="H594" s="9">
        <v>500000</v>
      </c>
      <c r="I594" s="15">
        <f t="shared" si="38"/>
        <v>100</v>
      </c>
      <c r="J594" s="16">
        <f t="shared" si="42"/>
        <v>100</v>
      </c>
    </row>
    <row r="595" spans="1:10">
      <c r="A595" s="2" t="s">
        <v>31</v>
      </c>
      <c r="B595" s="45" t="s">
        <v>462</v>
      </c>
      <c r="C595" s="46" t="s">
        <v>759</v>
      </c>
      <c r="D595" s="46" t="s">
        <v>777</v>
      </c>
      <c r="E595" s="46" t="s">
        <v>725</v>
      </c>
      <c r="F595" s="47">
        <v>500000</v>
      </c>
      <c r="G595" s="47">
        <v>500000</v>
      </c>
      <c r="H595" s="9">
        <v>500000</v>
      </c>
      <c r="I595" s="15">
        <f t="shared" si="38"/>
        <v>100</v>
      </c>
      <c r="J595" s="16">
        <f t="shared" si="42"/>
        <v>100</v>
      </c>
    </row>
    <row r="596" spans="1:10">
      <c r="A596" s="2" t="s">
        <v>33</v>
      </c>
      <c r="B596" s="45" t="s">
        <v>464</v>
      </c>
      <c r="C596" s="46" t="s">
        <v>759</v>
      </c>
      <c r="D596" s="46" t="s">
        <v>777</v>
      </c>
      <c r="E596" s="46" t="s">
        <v>725</v>
      </c>
      <c r="F596" s="47">
        <v>500000</v>
      </c>
      <c r="G596" s="47">
        <v>500000</v>
      </c>
      <c r="H596" s="9">
        <v>500000</v>
      </c>
      <c r="I596" s="15">
        <f t="shared" si="38"/>
        <v>100</v>
      </c>
      <c r="J596" s="16">
        <f t="shared" si="42"/>
        <v>100</v>
      </c>
    </row>
    <row r="597" spans="1:10" s="49" customFormat="1" ht="94.5">
      <c r="A597" s="40" t="s">
        <v>312</v>
      </c>
      <c r="B597" s="3"/>
      <c r="C597" s="41"/>
      <c r="D597" s="41"/>
      <c r="E597" s="42" t="s">
        <v>725</v>
      </c>
      <c r="F597" s="43">
        <f>SUM(F598:F630)</f>
        <v>68401593</v>
      </c>
      <c r="G597" s="43">
        <f t="shared" ref="G597:H597" si="45">SUM(G598:G630)</f>
        <v>68401593</v>
      </c>
      <c r="H597" s="43">
        <f t="shared" si="45"/>
        <v>68401593</v>
      </c>
      <c r="I597" s="11">
        <f t="shared" si="38"/>
        <v>100</v>
      </c>
      <c r="J597" s="12">
        <f t="shared" si="42"/>
        <v>100</v>
      </c>
    </row>
    <row r="598" spans="1:10">
      <c r="A598" s="2" t="s">
        <v>9</v>
      </c>
      <c r="B598" s="45" t="s">
        <v>438</v>
      </c>
      <c r="C598" s="46" t="s">
        <v>778</v>
      </c>
      <c r="D598" s="46" t="s">
        <v>779</v>
      </c>
      <c r="E598" s="46" t="s">
        <v>725</v>
      </c>
      <c r="F598" s="47">
        <v>854451</v>
      </c>
      <c r="G598" s="47">
        <v>854451</v>
      </c>
      <c r="H598" s="9">
        <v>854451</v>
      </c>
      <c r="I598" s="15">
        <f t="shared" si="38"/>
        <v>100</v>
      </c>
      <c r="J598" s="16">
        <f t="shared" si="42"/>
        <v>100</v>
      </c>
    </row>
    <row r="599" spans="1:10">
      <c r="A599" s="2" t="s">
        <v>10</v>
      </c>
      <c r="B599" s="45" t="s">
        <v>441</v>
      </c>
      <c r="C599" s="46" t="s">
        <v>778</v>
      </c>
      <c r="D599" s="46" t="s">
        <v>779</v>
      </c>
      <c r="E599" s="46" t="s">
        <v>725</v>
      </c>
      <c r="F599" s="47">
        <v>589446</v>
      </c>
      <c r="G599" s="47">
        <v>589446</v>
      </c>
      <c r="H599" s="9">
        <v>589446</v>
      </c>
      <c r="I599" s="15">
        <f t="shared" si="38"/>
        <v>100</v>
      </c>
      <c r="J599" s="16">
        <f t="shared" si="42"/>
        <v>100</v>
      </c>
    </row>
    <row r="600" spans="1:10">
      <c r="A600" s="2" t="s">
        <v>11</v>
      </c>
      <c r="B600" s="45" t="s">
        <v>442</v>
      </c>
      <c r="C600" s="46" t="s">
        <v>778</v>
      </c>
      <c r="D600" s="46" t="s">
        <v>779</v>
      </c>
      <c r="E600" s="46" t="s">
        <v>725</v>
      </c>
      <c r="F600" s="47">
        <v>1141335</v>
      </c>
      <c r="G600" s="47">
        <v>1141335</v>
      </c>
      <c r="H600" s="9">
        <v>1141335</v>
      </c>
      <c r="I600" s="15">
        <f t="shared" si="38"/>
        <v>100</v>
      </c>
      <c r="J600" s="16">
        <f t="shared" si="42"/>
        <v>100</v>
      </c>
    </row>
    <row r="601" spans="1:10">
      <c r="A601" s="2" t="s">
        <v>12</v>
      </c>
      <c r="B601" s="45" t="s">
        <v>443</v>
      </c>
      <c r="C601" s="46" t="s">
        <v>778</v>
      </c>
      <c r="D601" s="46" t="s">
        <v>779</v>
      </c>
      <c r="E601" s="46" t="s">
        <v>725</v>
      </c>
      <c r="F601" s="47">
        <v>768924</v>
      </c>
      <c r="G601" s="47">
        <v>768924</v>
      </c>
      <c r="H601" s="9">
        <v>768924</v>
      </c>
      <c r="I601" s="15">
        <f t="shared" si="38"/>
        <v>100</v>
      </c>
      <c r="J601" s="16">
        <f t="shared" si="42"/>
        <v>100</v>
      </c>
    </row>
    <row r="602" spans="1:10">
      <c r="A602" s="2" t="s">
        <v>13</v>
      </c>
      <c r="B602" s="45" t="s">
        <v>444</v>
      </c>
      <c r="C602" s="46" t="s">
        <v>778</v>
      </c>
      <c r="D602" s="46" t="s">
        <v>779</v>
      </c>
      <c r="E602" s="46" t="s">
        <v>725</v>
      </c>
      <c r="F602" s="47">
        <v>737802</v>
      </c>
      <c r="G602" s="47">
        <v>737802</v>
      </c>
      <c r="H602" s="9">
        <v>737802</v>
      </c>
      <c r="I602" s="15">
        <f t="shared" si="38"/>
        <v>100</v>
      </c>
      <c r="J602" s="16">
        <f t="shared" si="42"/>
        <v>100</v>
      </c>
    </row>
    <row r="603" spans="1:10">
      <c r="A603" s="2" t="s">
        <v>14</v>
      </c>
      <c r="B603" s="45" t="s">
        <v>445</v>
      </c>
      <c r="C603" s="46" t="s">
        <v>778</v>
      </c>
      <c r="D603" s="46" t="s">
        <v>779</v>
      </c>
      <c r="E603" s="46" t="s">
        <v>725</v>
      </c>
      <c r="F603" s="47">
        <v>939744</v>
      </c>
      <c r="G603" s="47">
        <v>939744</v>
      </c>
      <c r="H603" s="9">
        <v>939744</v>
      </c>
      <c r="I603" s="15">
        <f t="shared" si="38"/>
        <v>100</v>
      </c>
      <c r="J603" s="16">
        <f t="shared" si="42"/>
        <v>100</v>
      </c>
    </row>
    <row r="604" spans="1:10">
      <c r="A604" s="2" t="s">
        <v>95</v>
      </c>
      <c r="B604" s="45" t="s">
        <v>526</v>
      </c>
      <c r="C604" s="46" t="s">
        <v>778</v>
      </c>
      <c r="D604" s="46" t="s">
        <v>779</v>
      </c>
      <c r="E604" s="46" t="s">
        <v>725</v>
      </c>
      <c r="F604" s="47">
        <v>7336368</v>
      </c>
      <c r="G604" s="47">
        <v>7336368</v>
      </c>
      <c r="H604" s="9">
        <v>7336368</v>
      </c>
      <c r="I604" s="15">
        <f t="shared" si="38"/>
        <v>100</v>
      </c>
      <c r="J604" s="16">
        <f t="shared" si="42"/>
        <v>100</v>
      </c>
    </row>
    <row r="605" spans="1:10">
      <c r="A605" s="2" t="s">
        <v>15</v>
      </c>
      <c r="B605" s="45" t="s">
        <v>446</v>
      </c>
      <c r="C605" s="46" t="s">
        <v>778</v>
      </c>
      <c r="D605" s="46" t="s">
        <v>779</v>
      </c>
      <c r="E605" s="46" t="s">
        <v>725</v>
      </c>
      <c r="F605" s="47">
        <v>1298115</v>
      </c>
      <c r="G605" s="47">
        <v>1298115</v>
      </c>
      <c r="H605" s="9">
        <v>1298115</v>
      </c>
      <c r="I605" s="15">
        <f t="shared" si="38"/>
        <v>100</v>
      </c>
      <c r="J605" s="16">
        <f t="shared" si="42"/>
        <v>100</v>
      </c>
    </row>
    <row r="606" spans="1:10">
      <c r="A606" s="2" t="s">
        <v>16</v>
      </c>
      <c r="B606" s="45" t="s">
        <v>447</v>
      </c>
      <c r="C606" s="46" t="s">
        <v>778</v>
      </c>
      <c r="D606" s="46" t="s">
        <v>779</v>
      </c>
      <c r="E606" s="46" t="s">
        <v>725</v>
      </c>
      <c r="F606" s="47">
        <v>759681</v>
      </c>
      <c r="G606" s="47">
        <v>759681</v>
      </c>
      <c r="H606" s="9">
        <v>759681</v>
      </c>
      <c r="I606" s="15">
        <f t="shared" si="38"/>
        <v>100</v>
      </c>
      <c r="J606" s="16">
        <f t="shared" si="42"/>
        <v>100</v>
      </c>
    </row>
    <row r="607" spans="1:10">
      <c r="A607" s="2" t="s">
        <v>17</v>
      </c>
      <c r="B607" s="45" t="s">
        <v>448</v>
      </c>
      <c r="C607" s="46" t="s">
        <v>778</v>
      </c>
      <c r="D607" s="46" t="s">
        <v>779</v>
      </c>
      <c r="E607" s="46" t="s">
        <v>725</v>
      </c>
      <c r="F607" s="47">
        <v>444483</v>
      </c>
      <c r="G607" s="47">
        <v>444483</v>
      </c>
      <c r="H607" s="9">
        <v>444483</v>
      </c>
      <c r="I607" s="15">
        <f t="shared" si="38"/>
        <v>100</v>
      </c>
      <c r="J607" s="16">
        <f t="shared" si="42"/>
        <v>100</v>
      </c>
    </row>
    <row r="608" spans="1:10">
      <c r="A608" s="2" t="s">
        <v>18</v>
      </c>
      <c r="B608" s="45" t="s">
        <v>449</v>
      </c>
      <c r="C608" s="46" t="s">
        <v>778</v>
      </c>
      <c r="D608" s="46" t="s">
        <v>779</v>
      </c>
      <c r="E608" s="46" t="s">
        <v>725</v>
      </c>
      <c r="F608" s="47">
        <v>1044576</v>
      </c>
      <c r="G608" s="47">
        <v>1044576</v>
      </c>
      <c r="H608" s="9">
        <v>1044576</v>
      </c>
      <c r="I608" s="15">
        <f t="shared" si="38"/>
        <v>100</v>
      </c>
      <c r="J608" s="16">
        <f t="shared" si="42"/>
        <v>100</v>
      </c>
    </row>
    <row r="609" spans="1:10">
      <c r="A609" s="2" t="s">
        <v>19</v>
      </c>
      <c r="B609" s="45" t="s">
        <v>450</v>
      </c>
      <c r="C609" s="46" t="s">
        <v>778</v>
      </c>
      <c r="D609" s="46" t="s">
        <v>779</v>
      </c>
      <c r="E609" s="46" t="s">
        <v>725</v>
      </c>
      <c r="F609" s="47">
        <v>3914586</v>
      </c>
      <c r="G609" s="47">
        <v>3914586</v>
      </c>
      <c r="H609" s="9">
        <v>3914586</v>
      </c>
      <c r="I609" s="15">
        <f t="shared" si="38"/>
        <v>100</v>
      </c>
      <c r="J609" s="16">
        <f t="shared" si="42"/>
        <v>100</v>
      </c>
    </row>
    <row r="610" spans="1:10">
      <c r="A610" s="2" t="s">
        <v>20</v>
      </c>
      <c r="B610" s="45" t="s">
        <v>451</v>
      </c>
      <c r="C610" s="46" t="s">
        <v>778</v>
      </c>
      <c r="D610" s="46" t="s">
        <v>779</v>
      </c>
      <c r="E610" s="46" t="s">
        <v>725</v>
      </c>
      <c r="F610" s="47">
        <v>1137123</v>
      </c>
      <c r="G610" s="47">
        <v>1137123</v>
      </c>
      <c r="H610" s="9">
        <v>1137123</v>
      </c>
      <c r="I610" s="15">
        <f t="shared" si="38"/>
        <v>100</v>
      </c>
      <c r="J610" s="16">
        <f t="shared" si="42"/>
        <v>100</v>
      </c>
    </row>
    <row r="611" spans="1:10">
      <c r="A611" s="2" t="s">
        <v>292</v>
      </c>
      <c r="B611" s="45" t="s">
        <v>719</v>
      </c>
      <c r="C611" s="46" t="s">
        <v>778</v>
      </c>
      <c r="D611" s="46" t="s">
        <v>779</v>
      </c>
      <c r="E611" s="46" t="s">
        <v>725</v>
      </c>
      <c r="F611" s="47">
        <v>2390661</v>
      </c>
      <c r="G611" s="47">
        <v>2390661</v>
      </c>
      <c r="H611" s="9">
        <v>2390661</v>
      </c>
      <c r="I611" s="15">
        <f t="shared" si="38"/>
        <v>100</v>
      </c>
      <c r="J611" s="16">
        <f t="shared" si="42"/>
        <v>100</v>
      </c>
    </row>
    <row r="612" spans="1:10">
      <c r="A612" s="2" t="s">
        <v>21</v>
      </c>
      <c r="B612" s="45" t="s">
        <v>452</v>
      </c>
      <c r="C612" s="46" t="s">
        <v>778</v>
      </c>
      <c r="D612" s="46" t="s">
        <v>779</v>
      </c>
      <c r="E612" s="46" t="s">
        <v>725</v>
      </c>
      <c r="F612" s="47">
        <v>645840</v>
      </c>
      <c r="G612" s="47">
        <v>645840</v>
      </c>
      <c r="H612" s="9">
        <v>645840</v>
      </c>
      <c r="I612" s="15">
        <f t="shared" ref="I612:I638" si="46">H612/F612*100</f>
        <v>100</v>
      </c>
      <c r="J612" s="16">
        <f t="shared" si="42"/>
        <v>100</v>
      </c>
    </row>
    <row r="613" spans="1:10">
      <c r="A613" s="2" t="s">
        <v>22</v>
      </c>
      <c r="B613" s="45" t="s">
        <v>453</v>
      </c>
      <c r="C613" s="46" t="s">
        <v>778</v>
      </c>
      <c r="D613" s="46" t="s">
        <v>779</v>
      </c>
      <c r="E613" s="46" t="s">
        <v>725</v>
      </c>
      <c r="F613" s="47">
        <v>1008423</v>
      </c>
      <c r="G613" s="47">
        <v>1008423</v>
      </c>
      <c r="H613" s="9">
        <v>1008423</v>
      </c>
      <c r="I613" s="15">
        <f t="shared" si="46"/>
        <v>100</v>
      </c>
      <c r="J613" s="16">
        <f t="shared" si="42"/>
        <v>100</v>
      </c>
    </row>
    <row r="614" spans="1:10">
      <c r="A614" s="2" t="s">
        <v>23</v>
      </c>
      <c r="B614" s="45" t="s">
        <v>454</v>
      </c>
      <c r="C614" s="46" t="s">
        <v>778</v>
      </c>
      <c r="D614" s="46" t="s">
        <v>779</v>
      </c>
      <c r="E614" s="46" t="s">
        <v>725</v>
      </c>
      <c r="F614" s="47">
        <v>649467</v>
      </c>
      <c r="G614" s="47">
        <v>649467</v>
      </c>
      <c r="H614" s="9">
        <v>649467</v>
      </c>
      <c r="I614" s="15">
        <f t="shared" si="46"/>
        <v>100</v>
      </c>
      <c r="J614" s="16">
        <f t="shared" si="42"/>
        <v>100</v>
      </c>
    </row>
    <row r="615" spans="1:10">
      <c r="A615" s="2" t="s">
        <v>24</v>
      </c>
      <c r="B615" s="45" t="s">
        <v>455</v>
      </c>
      <c r="C615" s="46" t="s">
        <v>778</v>
      </c>
      <c r="D615" s="46" t="s">
        <v>779</v>
      </c>
      <c r="E615" s="46" t="s">
        <v>725</v>
      </c>
      <c r="F615" s="47">
        <v>1023282</v>
      </c>
      <c r="G615" s="47">
        <v>1023282</v>
      </c>
      <c r="H615" s="9">
        <v>1023282</v>
      </c>
      <c r="I615" s="15">
        <f t="shared" si="46"/>
        <v>100</v>
      </c>
      <c r="J615" s="16">
        <f t="shared" si="42"/>
        <v>100</v>
      </c>
    </row>
    <row r="616" spans="1:10">
      <c r="A616" s="2" t="s">
        <v>25</v>
      </c>
      <c r="B616" s="45" t="s">
        <v>456</v>
      </c>
      <c r="C616" s="46" t="s">
        <v>778</v>
      </c>
      <c r="D616" s="46" t="s">
        <v>779</v>
      </c>
      <c r="E616" s="46" t="s">
        <v>725</v>
      </c>
      <c r="F616" s="47">
        <v>1830933</v>
      </c>
      <c r="G616" s="47">
        <v>1830933</v>
      </c>
      <c r="H616" s="9">
        <v>1830933</v>
      </c>
      <c r="I616" s="15">
        <f t="shared" si="46"/>
        <v>100</v>
      </c>
      <c r="J616" s="16">
        <f t="shared" si="42"/>
        <v>100</v>
      </c>
    </row>
    <row r="617" spans="1:10">
      <c r="A617" s="2" t="s">
        <v>26</v>
      </c>
      <c r="B617" s="45" t="s">
        <v>457</v>
      </c>
      <c r="C617" s="46" t="s">
        <v>778</v>
      </c>
      <c r="D617" s="46" t="s">
        <v>779</v>
      </c>
      <c r="E617" s="46" t="s">
        <v>725</v>
      </c>
      <c r="F617" s="47">
        <v>1701063</v>
      </c>
      <c r="G617" s="47">
        <v>1701063</v>
      </c>
      <c r="H617" s="9">
        <v>1701063</v>
      </c>
      <c r="I617" s="15">
        <f t="shared" si="46"/>
        <v>100</v>
      </c>
      <c r="J617" s="16">
        <f t="shared" si="42"/>
        <v>100</v>
      </c>
    </row>
    <row r="618" spans="1:10">
      <c r="A618" s="2" t="s">
        <v>27</v>
      </c>
      <c r="B618" s="45" t="s">
        <v>458</v>
      </c>
      <c r="C618" s="46" t="s">
        <v>778</v>
      </c>
      <c r="D618" s="46" t="s">
        <v>779</v>
      </c>
      <c r="E618" s="46" t="s">
        <v>725</v>
      </c>
      <c r="F618" s="47">
        <v>754650</v>
      </c>
      <c r="G618" s="47">
        <v>754650</v>
      </c>
      <c r="H618" s="9">
        <v>754650</v>
      </c>
      <c r="I618" s="15">
        <f t="shared" si="46"/>
        <v>100</v>
      </c>
      <c r="J618" s="16">
        <f t="shared" si="42"/>
        <v>100</v>
      </c>
    </row>
    <row r="619" spans="1:10">
      <c r="A619" s="2" t="s">
        <v>28</v>
      </c>
      <c r="B619" s="45" t="s">
        <v>459</v>
      </c>
      <c r="C619" s="46" t="s">
        <v>778</v>
      </c>
      <c r="D619" s="46" t="s">
        <v>779</v>
      </c>
      <c r="E619" s="46" t="s">
        <v>725</v>
      </c>
      <c r="F619" s="47">
        <v>881946</v>
      </c>
      <c r="G619" s="47">
        <v>881946</v>
      </c>
      <c r="H619" s="9">
        <v>881946</v>
      </c>
      <c r="I619" s="15">
        <f t="shared" si="46"/>
        <v>100</v>
      </c>
      <c r="J619" s="16">
        <f t="shared" si="42"/>
        <v>100</v>
      </c>
    </row>
    <row r="620" spans="1:10">
      <c r="A620" s="2" t="s">
        <v>29</v>
      </c>
      <c r="B620" s="45" t="s">
        <v>460</v>
      </c>
      <c r="C620" s="46" t="s">
        <v>778</v>
      </c>
      <c r="D620" s="46" t="s">
        <v>779</v>
      </c>
      <c r="E620" s="46" t="s">
        <v>725</v>
      </c>
      <c r="F620" s="47">
        <v>1967706</v>
      </c>
      <c r="G620" s="47">
        <v>1967706</v>
      </c>
      <c r="H620" s="9">
        <v>1967706</v>
      </c>
      <c r="I620" s="15">
        <f t="shared" si="46"/>
        <v>100</v>
      </c>
      <c r="J620" s="16">
        <f t="shared" si="42"/>
        <v>100</v>
      </c>
    </row>
    <row r="621" spans="1:10">
      <c r="A621" s="2" t="s">
        <v>30</v>
      </c>
      <c r="B621" s="45" t="s">
        <v>461</v>
      </c>
      <c r="C621" s="46" t="s">
        <v>778</v>
      </c>
      <c r="D621" s="46" t="s">
        <v>779</v>
      </c>
      <c r="E621" s="46" t="s">
        <v>725</v>
      </c>
      <c r="F621" s="47">
        <v>976716</v>
      </c>
      <c r="G621" s="47">
        <v>976716</v>
      </c>
      <c r="H621" s="9">
        <v>976716</v>
      </c>
      <c r="I621" s="15">
        <f t="shared" si="46"/>
        <v>100</v>
      </c>
      <c r="J621" s="16">
        <f t="shared" si="42"/>
        <v>100</v>
      </c>
    </row>
    <row r="622" spans="1:10">
      <c r="A622" s="2" t="s">
        <v>31</v>
      </c>
      <c r="B622" s="45" t="s">
        <v>462</v>
      </c>
      <c r="C622" s="46" t="s">
        <v>778</v>
      </c>
      <c r="D622" s="46" t="s">
        <v>779</v>
      </c>
      <c r="E622" s="46" t="s">
        <v>725</v>
      </c>
      <c r="F622" s="47">
        <v>794196</v>
      </c>
      <c r="G622" s="47">
        <v>794196</v>
      </c>
      <c r="H622" s="9">
        <v>794196</v>
      </c>
      <c r="I622" s="15">
        <f t="shared" si="46"/>
        <v>100</v>
      </c>
      <c r="J622" s="16">
        <f t="shared" si="42"/>
        <v>100</v>
      </c>
    </row>
    <row r="623" spans="1:10">
      <c r="A623" s="2" t="s">
        <v>32</v>
      </c>
      <c r="B623" s="45" t="s">
        <v>463</v>
      </c>
      <c r="C623" s="46" t="s">
        <v>778</v>
      </c>
      <c r="D623" s="46" t="s">
        <v>779</v>
      </c>
      <c r="E623" s="46" t="s">
        <v>725</v>
      </c>
      <c r="F623" s="47">
        <v>1780740</v>
      </c>
      <c r="G623" s="47">
        <v>1780740</v>
      </c>
      <c r="H623" s="9">
        <v>1780740</v>
      </c>
      <c r="I623" s="15">
        <f t="shared" si="46"/>
        <v>100</v>
      </c>
      <c r="J623" s="16">
        <f t="shared" si="42"/>
        <v>100</v>
      </c>
    </row>
    <row r="624" spans="1:10">
      <c r="A624" s="2" t="s">
        <v>33</v>
      </c>
      <c r="B624" s="45" t="s">
        <v>464</v>
      </c>
      <c r="C624" s="46" t="s">
        <v>778</v>
      </c>
      <c r="D624" s="46" t="s">
        <v>779</v>
      </c>
      <c r="E624" s="46" t="s">
        <v>725</v>
      </c>
      <c r="F624" s="47">
        <v>623961</v>
      </c>
      <c r="G624" s="47">
        <v>623961</v>
      </c>
      <c r="H624" s="9">
        <v>623961</v>
      </c>
      <c r="I624" s="15">
        <f t="shared" si="46"/>
        <v>100</v>
      </c>
      <c r="J624" s="16">
        <f t="shared" si="42"/>
        <v>100</v>
      </c>
    </row>
    <row r="625" spans="1:10">
      <c r="A625" s="2" t="s">
        <v>34</v>
      </c>
      <c r="B625" s="45" t="s">
        <v>465</v>
      </c>
      <c r="C625" s="46" t="s">
        <v>778</v>
      </c>
      <c r="D625" s="46" t="s">
        <v>779</v>
      </c>
      <c r="E625" s="46" t="s">
        <v>725</v>
      </c>
      <c r="F625" s="47">
        <v>1237275</v>
      </c>
      <c r="G625" s="47">
        <v>1237275</v>
      </c>
      <c r="H625" s="9">
        <v>1237275</v>
      </c>
      <c r="I625" s="15">
        <f t="shared" si="46"/>
        <v>100</v>
      </c>
      <c r="J625" s="16">
        <f t="shared" si="42"/>
        <v>100</v>
      </c>
    </row>
    <row r="626" spans="1:10">
      <c r="A626" s="2" t="s">
        <v>35</v>
      </c>
      <c r="B626" s="45" t="s">
        <v>466</v>
      </c>
      <c r="C626" s="46" t="s">
        <v>778</v>
      </c>
      <c r="D626" s="46" t="s">
        <v>779</v>
      </c>
      <c r="E626" s="46" t="s">
        <v>725</v>
      </c>
      <c r="F626" s="47">
        <v>461565</v>
      </c>
      <c r="G626" s="47">
        <v>461565</v>
      </c>
      <c r="H626" s="9">
        <v>461565</v>
      </c>
      <c r="I626" s="15">
        <f t="shared" si="46"/>
        <v>100</v>
      </c>
      <c r="J626" s="16">
        <f t="shared" si="42"/>
        <v>100</v>
      </c>
    </row>
    <row r="627" spans="1:10">
      <c r="A627" s="2" t="s">
        <v>36</v>
      </c>
      <c r="B627" s="45" t="s">
        <v>467</v>
      </c>
      <c r="C627" s="46" t="s">
        <v>778</v>
      </c>
      <c r="D627" s="46" t="s">
        <v>779</v>
      </c>
      <c r="E627" s="46" t="s">
        <v>725</v>
      </c>
      <c r="F627" s="47">
        <v>530010</v>
      </c>
      <c r="G627" s="47">
        <v>530010</v>
      </c>
      <c r="H627" s="9">
        <v>530010</v>
      </c>
      <c r="I627" s="15">
        <f t="shared" si="46"/>
        <v>100</v>
      </c>
      <c r="J627" s="16">
        <f t="shared" si="42"/>
        <v>100</v>
      </c>
    </row>
    <row r="628" spans="1:10">
      <c r="A628" s="2" t="s">
        <v>37</v>
      </c>
      <c r="B628" s="45" t="s">
        <v>468</v>
      </c>
      <c r="C628" s="46" t="s">
        <v>778</v>
      </c>
      <c r="D628" s="46" t="s">
        <v>779</v>
      </c>
      <c r="E628" s="46" t="s">
        <v>725</v>
      </c>
      <c r="F628" s="47">
        <v>566748</v>
      </c>
      <c r="G628" s="47">
        <v>566748</v>
      </c>
      <c r="H628" s="9">
        <v>566748</v>
      </c>
      <c r="I628" s="15">
        <f t="shared" si="46"/>
        <v>100</v>
      </c>
      <c r="J628" s="16">
        <f t="shared" si="42"/>
        <v>100</v>
      </c>
    </row>
    <row r="629" spans="1:10">
      <c r="A629" s="2" t="s">
        <v>38</v>
      </c>
      <c r="B629" s="45" t="s">
        <v>469</v>
      </c>
      <c r="C629" s="46" t="s">
        <v>778</v>
      </c>
      <c r="D629" s="46" t="s">
        <v>779</v>
      </c>
      <c r="E629" s="46" t="s">
        <v>725</v>
      </c>
      <c r="F629" s="47">
        <v>993564</v>
      </c>
      <c r="G629" s="47">
        <v>993564</v>
      </c>
      <c r="H629" s="9">
        <v>993564</v>
      </c>
      <c r="I629" s="15">
        <f t="shared" si="46"/>
        <v>100</v>
      </c>
      <c r="J629" s="16">
        <f t="shared" si="42"/>
        <v>100</v>
      </c>
    </row>
    <row r="630" spans="1:10">
      <c r="A630" s="2" t="s">
        <v>712</v>
      </c>
      <c r="B630" s="45" t="s">
        <v>713</v>
      </c>
      <c r="C630" s="46" t="s">
        <v>778</v>
      </c>
      <c r="D630" s="46" t="s">
        <v>779</v>
      </c>
      <c r="E630" s="46" t="s">
        <v>725</v>
      </c>
      <c r="F630" s="47">
        <v>26616213</v>
      </c>
      <c r="G630" s="47">
        <v>26616213</v>
      </c>
      <c r="H630" s="9">
        <v>26616213</v>
      </c>
      <c r="I630" s="15">
        <f t="shared" si="46"/>
        <v>100</v>
      </c>
      <c r="J630" s="16">
        <f t="shared" si="42"/>
        <v>100</v>
      </c>
    </row>
    <row r="631" spans="1:10" s="49" customFormat="1">
      <c r="A631" s="40" t="s">
        <v>418</v>
      </c>
      <c r="B631" s="3"/>
      <c r="C631" s="41"/>
      <c r="D631" s="41"/>
      <c r="E631" s="42" t="s">
        <v>725</v>
      </c>
      <c r="F631" s="43">
        <f>SUM(F632:F633)</f>
        <v>8516986</v>
      </c>
      <c r="G631" s="43">
        <f t="shared" ref="G631:H631" si="47">SUM(G632:G633)</f>
        <v>8516986</v>
      </c>
      <c r="H631" s="43">
        <f t="shared" si="47"/>
        <v>8516986</v>
      </c>
      <c r="I631" s="11">
        <f t="shared" si="46"/>
        <v>100</v>
      </c>
      <c r="J631" s="12">
        <f t="shared" si="42"/>
        <v>100</v>
      </c>
    </row>
    <row r="632" spans="1:10">
      <c r="A632" s="2" t="s">
        <v>95</v>
      </c>
      <c r="B632" s="45" t="s">
        <v>526</v>
      </c>
      <c r="C632" s="46" t="s">
        <v>764</v>
      </c>
      <c r="D632" s="46" t="s">
        <v>780</v>
      </c>
      <c r="E632" s="46" t="s">
        <v>725</v>
      </c>
      <c r="F632" s="47">
        <v>3528213</v>
      </c>
      <c r="G632" s="47">
        <v>3528213</v>
      </c>
      <c r="H632" s="9">
        <v>3528213</v>
      </c>
      <c r="I632" s="15">
        <f t="shared" si="46"/>
        <v>100</v>
      </c>
      <c r="J632" s="16">
        <f t="shared" si="42"/>
        <v>100</v>
      </c>
    </row>
    <row r="633" spans="1:10">
      <c r="A633" s="2" t="s">
        <v>712</v>
      </c>
      <c r="B633" s="45" t="s">
        <v>713</v>
      </c>
      <c r="C633" s="46" t="s">
        <v>764</v>
      </c>
      <c r="D633" s="46" t="s">
        <v>780</v>
      </c>
      <c r="E633" s="46" t="s">
        <v>725</v>
      </c>
      <c r="F633" s="47">
        <v>4988773</v>
      </c>
      <c r="G633" s="47">
        <v>4988773</v>
      </c>
      <c r="H633" s="9">
        <v>4988773</v>
      </c>
      <c r="I633" s="15">
        <f t="shared" si="46"/>
        <v>100</v>
      </c>
      <c r="J633" s="16">
        <f t="shared" si="42"/>
        <v>100</v>
      </c>
    </row>
    <row r="634" spans="1:10" s="49" customFormat="1" ht="31.5">
      <c r="A634" s="40" t="s">
        <v>781</v>
      </c>
      <c r="B634" s="3"/>
      <c r="C634" s="41"/>
      <c r="D634" s="41"/>
      <c r="E634" s="42" t="s">
        <v>725</v>
      </c>
      <c r="F634" s="56">
        <f>SUM(F635:F637)</f>
        <v>12754713</v>
      </c>
      <c r="G634" s="56">
        <f t="shared" ref="G634:H634" si="48">SUM(G635:G637)</f>
        <v>12754713</v>
      </c>
      <c r="H634" s="56">
        <f t="shared" si="48"/>
        <v>12754713</v>
      </c>
      <c r="I634" s="11">
        <f t="shared" si="46"/>
        <v>100</v>
      </c>
      <c r="J634" s="12">
        <f t="shared" si="42"/>
        <v>100</v>
      </c>
    </row>
    <row r="635" spans="1:10">
      <c r="A635" s="2" t="s">
        <v>51</v>
      </c>
      <c r="B635" s="45" t="s">
        <v>482</v>
      </c>
      <c r="C635" s="46" t="s">
        <v>759</v>
      </c>
      <c r="D635" s="46" t="s">
        <v>782</v>
      </c>
      <c r="E635" s="46" t="s">
        <v>725</v>
      </c>
      <c r="F635" s="62"/>
      <c r="G635" s="62"/>
      <c r="H635" s="9">
        <v>11401151</v>
      </c>
      <c r="I635" s="15"/>
      <c r="J635" s="16"/>
    </row>
    <row r="636" spans="1:10">
      <c r="A636" s="2" t="s">
        <v>112</v>
      </c>
      <c r="B636" s="45" t="s">
        <v>544</v>
      </c>
      <c r="C636" s="46" t="s">
        <v>759</v>
      </c>
      <c r="D636" s="46" t="s">
        <v>782</v>
      </c>
      <c r="E636" s="46" t="s">
        <v>725</v>
      </c>
      <c r="F636" s="62"/>
      <c r="G636" s="62"/>
      <c r="H636" s="9">
        <v>1353562</v>
      </c>
      <c r="I636" s="15"/>
      <c r="J636" s="16"/>
    </row>
    <row r="637" spans="1:10" ht="31.5">
      <c r="A637" s="2" t="s">
        <v>287</v>
      </c>
      <c r="B637" s="53" t="s">
        <v>714</v>
      </c>
      <c r="C637" s="54" t="s">
        <v>759</v>
      </c>
      <c r="D637" s="54" t="s">
        <v>782</v>
      </c>
      <c r="E637" s="54" t="s">
        <v>725</v>
      </c>
      <c r="F637" s="55">
        <v>12754713</v>
      </c>
      <c r="G637" s="47">
        <v>12754713</v>
      </c>
      <c r="H637" s="9"/>
      <c r="I637" s="15"/>
      <c r="J637" s="16"/>
    </row>
    <row r="638" spans="1:10" s="49" customFormat="1" ht="47.25">
      <c r="A638" s="40" t="s">
        <v>783</v>
      </c>
      <c r="B638" s="3"/>
      <c r="C638" s="41"/>
      <c r="D638" s="41"/>
      <c r="E638" s="42" t="s">
        <v>725</v>
      </c>
      <c r="F638" s="56">
        <f>SUM(F639:F640)</f>
        <v>2063330</v>
      </c>
      <c r="G638" s="56">
        <f t="shared" ref="G638:H638" si="49">SUM(G639:G640)</f>
        <v>2063330</v>
      </c>
      <c r="H638" s="56">
        <f t="shared" si="49"/>
        <v>2063330</v>
      </c>
      <c r="I638" s="11">
        <f t="shared" si="46"/>
        <v>100</v>
      </c>
      <c r="J638" s="12">
        <f t="shared" si="42"/>
        <v>100</v>
      </c>
    </row>
    <row r="639" spans="1:10">
      <c r="A639" s="2" t="s">
        <v>323</v>
      </c>
      <c r="B639" s="45" t="s">
        <v>746</v>
      </c>
      <c r="C639" s="46" t="s">
        <v>784</v>
      </c>
      <c r="D639" s="46" t="s">
        <v>785</v>
      </c>
      <c r="E639" s="46" t="s">
        <v>725</v>
      </c>
      <c r="F639" s="62"/>
      <c r="G639" s="62"/>
      <c r="H639" s="9">
        <v>2063330</v>
      </c>
      <c r="I639" s="15"/>
      <c r="J639" s="16"/>
    </row>
    <row r="640" spans="1:10" ht="31.5">
      <c r="A640" s="2" t="s">
        <v>287</v>
      </c>
      <c r="B640" s="53" t="s">
        <v>714</v>
      </c>
      <c r="C640" s="54" t="s">
        <v>784</v>
      </c>
      <c r="D640" s="54" t="s">
        <v>785</v>
      </c>
      <c r="E640" s="54" t="s">
        <v>725</v>
      </c>
      <c r="F640" s="55">
        <v>2063330</v>
      </c>
      <c r="G640" s="47">
        <v>2063330</v>
      </c>
      <c r="H640" s="9"/>
      <c r="I640" s="15"/>
      <c r="J640" s="16"/>
    </row>
    <row r="641" spans="1:10" s="49" customFormat="1">
      <c r="A641" s="61" t="s">
        <v>786</v>
      </c>
      <c r="B641" s="63"/>
      <c r="C641" s="41"/>
      <c r="D641" s="41"/>
      <c r="E641" s="42" t="s">
        <v>725</v>
      </c>
      <c r="F641" s="56">
        <f>SUM(F642:F643)</f>
        <v>0</v>
      </c>
      <c r="G641" s="56">
        <f t="shared" ref="G641:H641" si="50">SUM(G642:G643)</f>
        <v>38160450</v>
      </c>
      <c r="H641" s="56">
        <f t="shared" si="50"/>
        <v>38160450</v>
      </c>
      <c r="I641" s="15"/>
      <c r="J641" s="16"/>
    </row>
    <row r="642" spans="1:10">
      <c r="A642" s="2" t="s">
        <v>712</v>
      </c>
      <c r="B642" s="45" t="s">
        <v>713</v>
      </c>
      <c r="C642" s="46" t="s">
        <v>755</v>
      </c>
      <c r="D642" s="46" t="s">
        <v>787</v>
      </c>
      <c r="E642" s="46" t="s">
        <v>725</v>
      </c>
      <c r="F642" s="62"/>
      <c r="G642" s="62"/>
      <c r="H642" s="9">
        <v>38160450</v>
      </c>
      <c r="I642" s="15"/>
      <c r="J642" s="16"/>
    </row>
    <row r="643" spans="1:10" ht="31.5">
      <c r="A643" s="2" t="s">
        <v>287</v>
      </c>
      <c r="B643" s="53" t="s">
        <v>714</v>
      </c>
      <c r="C643" s="46"/>
      <c r="D643" s="46"/>
      <c r="E643" s="46"/>
      <c r="F643" s="62"/>
      <c r="G643" s="47">
        <v>38160450</v>
      </c>
      <c r="H643" s="9"/>
      <c r="I643" s="15"/>
      <c r="J643" s="16"/>
    </row>
    <row r="644" spans="1:10" s="49" customFormat="1" ht="78.75">
      <c r="A644" s="40" t="s">
        <v>788</v>
      </c>
      <c r="B644" s="3"/>
      <c r="C644" s="41"/>
      <c r="D644" s="41"/>
      <c r="E644" s="42" t="s">
        <v>725</v>
      </c>
      <c r="F644" s="56">
        <f>SUM(F645)</f>
        <v>0</v>
      </c>
      <c r="G644" s="56">
        <f t="shared" ref="G644:H644" si="51">SUM(G645)</f>
        <v>0</v>
      </c>
      <c r="H644" s="56">
        <f t="shared" si="51"/>
        <v>125830918</v>
      </c>
      <c r="I644" s="15"/>
      <c r="J644" s="16"/>
    </row>
    <row r="645" spans="1:10">
      <c r="A645" s="2" t="s">
        <v>292</v>
      </c>
      <c r="B645" s="45" t="s">
        <v>719</v>
      </c>
      <c r="C645" s="46" t="s">
        <v>753</v>
      </c>
      <c r="D645" s="46" t="s">
        <v>789</v>
      </c>
      <c r="E645" s="46" t="s">
        <v>725</v>
      </c>
      <c r="F645" s="62"/>
      <c r="G645" s="62"/>
      <c r="H645" s="9">
        <v>125830918</v>
      </c>
      <c r="I645" s="15"/>
      <c r="J645" s="16"/>
    </row>
    <row r="646" spans="1:10" s="49" customFormat="1" ht="78.75">
      <c r="A646" s="40" t="s">
        <v>790</v>
      </c>
      <c r="B646" s="3"/>
      <c r="C646" s="41"/>
      <c r="D646" s="41"/>
      <c r="E646" s="42" t="s">
        <v>725</v>
      </c>
      <c r="F646" s="56">
        <f>SUM(F647)</f>
        <v>0</v>
      </c>
      <c r="G646" s="56">
        <f>SUM(G647)</f>
        <v>0</v>
      </c>
      <c r="H646" s="56">
        <f>SUM(H647)</f>
        <v>123010156</v>
      </c>
      <c r="I646" s="15"/>
      <c r="J646" s="16"/>
    </row>
    <row r="647" spans="1:10">
      <c r="A647" s="2" t="s">
        <v>25</v>
      </c>
      <c r="B647" s="45" t="s">
        <v>456</v>
      </c>
      <c r="C647" s="46" t="s">
        <v>753</v>
      </c>
      <c r="D647" s="46" t="s">
        <v>791</v>
      </c>
      <c r="E647" s="46" t="s">
        <v>725</v>
      </c>
      <c r="F647" s="62"/>
      <c r="G647" s="62"/>
      <c r="H647" s="9">
        <v>123010156</v>
      </c>
      <c r="I647" s="15"/>
      <c r="J647" s="16"/>
    </row>
    <row r="648" spans="1:10" s="49" customFormat="1" ht="78.75">
      <c r="A648" s="40" t="s">
        <v>792</v>
      </c>
      <c r="B648" s="3"/>
      <c r="C648" s="41"/>
      <c r="D648" s="41"/>
      <c r="E648" s="42" t="s">
        <v>725</v>
      </c>
      <c r="F648" s="56">
        <f>SUM(F649)</f>
        <v>0</v>
      </c>
      <c r="G648" s="56">
        <f t="shared" ref="G648:H648" si="52">SUM(G649)</f>
        <v>0</v>
      </c>
      <c r="H648" s="56">
        <f t="shared" si="52"/>
        <v>43631289</v>
      </c>
      <c r="I648" s="11"/>
      <c r="J648" s="12"/>
    </row>
    <row r="649" spans="1:10">
      <c r="A649" s="2" t="s">
        <v>19</v>
      </c>
      <c r="B649" s="45" t="s">
        <v>450</v>
      </c>
      <c r="C649" s="46" t="s">
        <v>753</v>
      </c>
      <c r="D649" s="46" t="s">
        <v>793</v>
      </c>
      <c r="E649" s="46" t="s">
        <v>725</v>
      </c>
      <c r="F649" s="62"/>
      <c r="G649" s="62"/>
      <c r="H649" s="9">
        <v>43631289</v>
      </c>
      <c r="I649" s="15"/>
      <c r="J649" s="16"/>
    </row>
    <row r="650" spans="1:10" s="49" customFormat="1" ht="94.5">
      <c r="A650" s="40" t="s">
        <v>794</v>
      </c>
      <c r="B650" s="3"/>
      <c r="C650" s="41"/>
      <c r="D650" s="41"/>
      <c r="E650" s="42" t="s">
        <v>725</v>
      </c>
      <c r="F650" s="56">
        <f>SUM(F651)</f>
        <v>0</v>
      </c>
      <c r="G650" s="56">
        <f t="shared" ref="G650:H650" si="53">SUM(G651)</f>
        <v>0</v>
      </c>
      <c r="H650" s="56">
        <f t="shared" si="53"/>
        <v>113272874</v>
      </c>
      <c r="I650" s="11"/>
      <c r="J650" s="12"/>
    </row>
    <row r="651" spans="1:10">
      <c r="A651" s="2" t="s">
        <v>15</v>
      </c>
      <c r="B651" s="45" t="s">
        <v>446</v>
      </c>
      <c r="C651" s="46" t="s">
        <v>753</v>
      </c>
      <c r="D651" s="46" t="s">
        <v>795</v>
      </c>
      <c r="E651" s="46" t="s">
        <v>725</v>
      </c>
      <c r="F651" s="62"/>
      <c r="G651" s="62"/>
      <c r="H651" s="9">
        <v>113272874</v>
      </c>
      <c r="I651" s="15"/>
      <c r="J651" s="16"/>
    </row>
    <row r="652" spans="1:10" s="49" customFormat="1" ht="110.25">
      <c r="A652" s="40" t="s">
        <v>796</v>
      </c>
      <c r="B652" s="3"/>
      <c r="C652" s="41"/>
      <c r="D652" s="41"/>
      <c r="E652" s="42" t="s">
        <v>725</v>
      </c>
      <c r="F652" s="56">
        <f>SUM(F653)</f>
        <v>0</v>
      </c>
      <c r="G652" s="56">
        <f t="shared" ref="G652:H652" si="54">SUM(G653)</f>
        <v>0</v>
      </c>
      <c r="H652" s="56">
        <f t="shared" si="54"/>
        <v>87084763.769999996</v>
      </c>
      <c r="I652" s="11"/>
      <c r="J652" s="12"/>
    </row>
    <row r="653" spans="1:10">
      <c r="A653" s="2" t="s">
        <v>712</v>
      </c>
      <c r="B653" s="45" t="s">
        <v>713</v>
      </c>
      <c r="C653" s="46" t="s">
        <v>753</v>
      </c>
      <c r="D653" s="46" t="s">
        <v>797</v>
      </c>
      <c r="E653" s="46" t="s">
        <v>725</v>
      </c>
      <c r="F653" s="62"/>
      <c r="G653" s="62"/>
      <c r="H653" s="9">
        <v>87084763.769999996</v>
      </c>
      <c r="I653" s="15"/>
      <c r="J653" s="16"/>
    </row>
    <row r="654" spans="1:10" s="49" customFormat="1" ht="94.5">
      <c r="A654" s="40" t="s">
        <v>798</v>
      </c>
      <c r="B654" s="3"/>
      <c r="C654" s="41"/>
      <c r="D654" s="41"/>
      <c r="E654" s="42" t="s">
        <v>725</v>
      </c>
      <c r="F654" s="56">
        <f>SUM(F655)</f>
        <v>0</v>
      </c>
      <c r="G654" s="56">
        <f t="shared" ref="G654:H654" si="55">SUM(G655)</f>
        <v>0</v>
      </c>
      <c r="H654" s="56">
        <f t="shared" si="55"/>
        <v>150813945</v>
      </c>
      <c r="I654" s="11"/>
      <c r="J654" s="12"/>
    </row>
    <row r="655" spans="1:10">
      <c r="A655" s="2" t="s">
        <v>38</v>
      </c>
      <c r="B655" s="64" t="s">
        <v>469</v>
      </c>
      <c r="C655" s="46" t="s">
        <v>753</v>
      </c>
      <c r="D655" s="46" t="s">
        <v>799</v>
      </c>
      <c r="E655" s="46" t="s">
        <v>725</v>
      </c>
      <c r="F655" s="62"/>
      <c r="G655" s="62"/>
      <c r="H655" s="9">
        <v>150813945</v>
      </c>
      <c r="I655" s="15"/>
      <c r="J655" s="16"/>
    </row>
    <row r="656" spans="1:10" s="49" customFormat="1" ht="126">
      <c r="A656" s="40" t="s">
        <v>800</v>
      </c>
      <c r="B656" s="3"/>
      <c r="C656" s="41"/>
      <c r="D656" s="41"/>
      <c r="E656" s="42" t="s">
        <v>725</v>
      </c>
      <c r="F656" s="56">
        <f>SUM(F657)</f>
        <v>0</v>
      </c>
      <c r="G656" s="56">
        <f t="shared" ref="G656:H656" si="56">SUM(G657)</f>
        <v>0</v>
      </c>
      <c r="H656" s="56">
        <f t="shared" si="56"/>
        <v>69656684.560000002</v>
      </c>
      <c r="I656" s="15"/>
      <c r="J656" s="16"/>
    </row>
    <row r="657" spans="1:10">
      <c r="A657" s="2" t="s">
        <v>30</v>
      </c>
      <c r="B657" s="45" t="s">
        <v>461</v>
      </c>
      <c r="C657" s="46" t="s">
        <v>753</v>
      </c>
      <c r="D657" s="46" t="s">
        <v>801</v>
      </c>
      <c r="E657" s="46" t="s">
        <v>725</v>
      </c>
      <c r="F657" s="62"/>
      <c r="G657" s="62"/>
      <c r="H657" s="9">
        <v>69656684.560000002</v>
      </c>
      <c r="I657" s="15"/>
      <c r="J657" s="16"/>
    </row>
    <row r="658" spans="1:10" s="49" customFormat="1" ht="94.5">
      <c r="A658" s="40" t="s">
        <v>802</v>
      </c>
      <c r="B658" s="3"/>
      <c r="C658" s="41"/>
      <c r="D658" s="41"/>
      <c r="E658" s="42" t="s">
        <v>725</v>
      </c>
      <c r="F658" s="56">
        <f>SUM(F659)</f>
        <v>0</v>
      </c>
      <c r="G658" s="56">
        <f t="shared" ref="G658:H658" si="57">SUM(G659)</f>
        <v>0</v>
      </c>
      <c r="H658" s="56">
        <f t="shared" si="57"/>
        <v>61482535</v>
      </c>
      <c r="I658" s="15"/>
      <c r="J658" s="16"/>
    </row>
    <row r="659" spans="1:10">
      <c r="A659" s="2" t="s">
        <v>34</v>
      </c>
      <c r="B659" s="45" t="s">
        <v>465</v>
      </c>
      <c r="C659" s="46" t="s">
        <v>753</v>
      </c>
      <c r="D659" s="46" t="s">
        <v>803</v>
      </c>
      <c r="E659" s="46" t="s">
        <v>725</v>
      </c>
      <c r="F659" s="62"/>
      <c r="G659" s="62"/>
      <c r="H659" s="9">
        <v>61482535</v>
      </c>
      <c r="I659" s="15"/>
      <c r="J659" s="16"/>
    </row>
    <row r="660" spans="1:10" s="49" customFormat="1" ht="94.5">
      <c r="A660" s="40" t="s">
        <v>804</v>
      </c>
      <c r="B660" s="40"/>
      <c r="C660" s="41"/>
      <c r="D660" s="41"/>
      <c r="E660" s="42" t="s">
        <v>725</v>
      </c>
      <c r="F660" s="56">
        <f>SUM(F661)</f>
        <v>0</v>
      </c>
      <c r="G660" s="56">
        <f t="shared" ref="G660:H660" si="58">SUM(G661)</f>
        <v>0</v>
      </c>
      <c r="H660" s="56">
        <f t="shared" si="58"/>
        <v>147177019.43000001</v>
      </c>
      <c r="I660" s="11"/>
      <c r="J660" s="12"/>
    </row>
    <row r="661" spans="1:10">
      <c r="A661" s="65" t="s">
        <v>12</v>
      </c>
      <c r="B661" s="66" t="s">
        <v>443</v>
      </c>
      <c r="C661" s="46" t="s">
        <v>753</v>
      </c>
      <c r="D661" s="46" t="s">
        <v>805</v>
      </c>
      <c r="E661" s="46" t="s">
        <v>725</v>
      </c>
      <c r="F661" s="62"/>
      <c r="G661" s="62"/>
      <c r="H661" s="9">
        <v>147177019.43000001</v>
      </c>
      <c r="I661" s="15"/>
      <c r="J661" s="16"/>
    </row>
    <row r="662" spans="1:10" s="44" customFormat="1" ht="126">
      <c r="A662" s="40" t="s">
        <v>806</v>
      </c>
      <c r="B662" s="40"/>
      <c r="C662" s="41"/>
      <c r="D662" s="41"/>
      <c r="E662" s="42" t="s">
        <v>725</v>
      </c>
      <c r="F662" s="56">
        <f>SUM(F663)</f>
        <v>0</v>
      </c>
      <c r="G662" s="56">
        <f t="shared" ref="G662:H662" si="59">SUM(G663)</f>
        <v>0</v>
      </c>
      <c r="H662" s="56">
        <f t="shared" si="59"/>
        <v>132386418.75</v>
      </c>
      <c r="I662" s="11"/>
      <c r="J662" s="12"/>
    </row>
    <row r="663" spans="1:10">
      <c r="A663" s="65" t="s">
        <v>30</v>
      </c>
      <c r="B663" s="66" t="s">
        <v>461</v>
      </c>
      <c r="C663" s="46" t="s">
        <v>753</v>
      </c>
      <c r="D663" s="46" t="s">
        <v>807</v>
      </c>
      <c r="E663" s="46" t="s">
        <v>725</v>
      </c>
      <c r="F663" s="62"/>
      <c r="G663" s="62"/>
      <c r="H663" s="9">
        <v>132386418.75</v>
      </c>
      <c r="I663" s="15"/>
      <c r="J663" s="16"/>
    </row>
    <row r="664" spans="1:10" s="44" customFormat="1" ht="94.5">
      <c r="A664" s="40" t="s">
        <v>808</v>
      </c>
      <c r="B664" s="40"/>
      <c r="C664" s="41"/>
      <c r="D664" s="41"/>
      <c r="E664" s="42" t="s">
        <v>725</v>
      </c>
      <c r="F664" s="56">
        <f>SUM(F665)</f>
        <v>0</v>
      </c>
      <c r="G664" s="56">
        <f t="shared" ref="G664:H664" si="60">SUM(G665)</f>
        <v>0</v>
      </c>
      <c r="H664" s="56">
        <f t="shared" si="60"/>
        <v>74701108.709999993</v>
      </c>
      <c r="I664" s="11"/>
      <c r="J664" s="12"/>
    </row>
    <row r="665" spans="1:10">
      <c r="A665" s="65" t="s">
        <v>31</v>
      </c>
      <c r="B665" s="66" t="s">
        <v>462</v>
      </c>
      <c r="C665" s="46" t="s">
        <v>753</v>
      </c>
      <c r="D665" s="46" t="s">
        <v>809</v>
      </c>
      <c r="E665" s="46" t="s">
        <v>725</v>
      </c>
      <c r="F665" s="62"/>
      <c r="G665" s="62"/>
      <c r="H665" s="9">
        <v>74701108.709999993</v>
      </c>
      <c r="I665" s="15"/>
      <c r="J665" s="16"/>
    </row>
    <row r="666" spans="1:10" s="44" customFormat="1" ht="94.5">
      <c r="A666" s="40" t="s">
        <v>810</v>
      </c>
      <c r="B666" s="40"/>
      <c r="C666" s="41"/>
      <c r="D666" s="41"/>
      <c r="E666" s="42" t="s">
        <v>725</v>
      </c>
      <c r="F666" s="56">
        <f>SUM(F667)</f>
        <v>0</v>
      </c>
      <c r="G666" s="56">
        <f t="shared" ref="G666:H666" si="61">SUM(G667)</f>
        <v>0</v>
      </c>
      <c r="H666" s="56">
        <f t="shared" si="61"/>
        <v>75355517.980000004</v>
      </c>
      <c r="I666" s="11"/>
      <c r="J666" s="12"/>
    </row>
    <row r="667" spans="1:10">
      <c r="A667" s="65" t="s">
        <v>28</v>
      </c>
      <c r="B667" s="66" t="s">
        <v>459</v>
      </c>
      <c r="C667" s="46" t="s">
        <v>753</v>
      </c>
      <c r="D667" s="46" t="s">
        <v>811</v>
      </c>
      <c r="E667" s="46" t="s">
        <v>725</v>
      </c>
      <c r="F667" s="62"/>
      <c r="G667" s="62"/>
      <c r="H667" s="9">
        <v>75355517.980000004</v>
      </c>
      <c r="I667" s="15"/>
      <c r="J667" s="16"/>
    </row>
    <row r="668" spans="1:10" s="44" customFormat="1" ht="94.5">
      <c r="A668" s="40" t="s">
        <v>812</v>
      </c>
      <c r="B668" s="67"/>
      <c r="C668" s="41"/>
      <c r="D668" s="41"/>
      <c r="E668" s="42" t="s">
        <v>725</v>
      </c>
      <c r="F668" s="56">
        <f>SUM(F669)</f>
        <v>0</v>
      </c>
      <c r="G668" s="56">
        <f t="shared" ref="G668:H668" si="62">SUM(G669)</f>
        <v>0</v>
      </c>
      <c r="H668" s="56">
        <f t="shared" si="62"/>
        <v>57474556</v>
      </c>
      <c r="I668" s="11"/>
      <c r="J668" s="12"/>
    </row>
    <row r="669" spans="1:10">
      <c r="A669" s="65" t="s">
        <v>31</v>
      </c>
      <c r="B669" s="66" t="s">
        <v>462</v>
      </c>
      <c r="C669" s="46" t="s">
        <v>753</v>
      </c>
      <c r="D669" s="46" t="s">
        <v>813</v>
      </c>
      <c r="E669" s="46" t="s">
        <v>725</v>
      </c>
      <c r="F669" s="62"/>
      <c r="G669" s="62"/>
      <c r="H669" s="9">
        <v>57474556</v>
      </c>
      <c r="I669" s="15"/>
      <c r="J669" s="16"/>
    </row>
    <row r="670" spans="1:10" s="49" customFormat="1" ht="110.25">
      <c r="A670" s="40" t="s">
        <v>814</v>
      </c>
      <c r="B670" s="67"/>
      <c r="C670" s="41"/>
      <c r="D670" s="41"/>
      <c r="E670" s="42" t="s">
        <v>725</v>
      </c>
      <c r="F670" s="56">
        <f>SUM(F671)</f>
        <v>0</v>
      </c>
      <c r="G670" s="56">
        <f t="shared" ref="G670:H670" si="63">SUM(G671)</f>
        <v>0</v>
      </c>
      <c r="H670" s="56">
        <f t="shared" si="63"/>
        <v>87253598.209999993</v>
      </c>
      <c r="I670" s="11"/>
      <c r="J670" s="12"/>
    </row>
    <row r="671" spans="1:10">
      <c r="A671" s="2" t="s">
        <v>32</v>
      </c>
      <c r="B671" s="45" t="s">
        <v>463</v>
      </c>
      <c r="C671" s="46" t="s">
        <v>753</v>
      </c>
      <c r="D671" s="46" t="s">
        <v>815</v>
      </c>
      <c r="E671" s="46" t="s">
        <v>725</v>
      </c>
      <c r="F671" s="62"/>
      <c r="G671" s="62"/>
      <c r="H671" s="9">
        <v>87253598.209999993</v>
      </c>
      <c r="I671" s="15"/>
      <c r="J671" s="16"/>
    </row>
    <row r="672" spans="1:10" s="49" customFormat="1" ht="78.75">
      <c r="A672" s="68" t="s">
        <v>816</v>
      </c>
      <c r="B672" s="3"/>
      <c r="C672" s="41"/>
      <c r="D672" s="41"/>
      <c r="E672" s="42" t="s">
        <v>725</v>
      </c>
      <c r="F672" s="56">
        <f>SUM(F673)</f>
        <v>0</v>
      </c>
      <c r="G672" s="56">
        <f t="shared" ref="G672:H672" si="64">SUM(G673)</f>
        <v>0</v>
      </c>
      <c r="H672" s="56">
        <f t="shared" si="64"/>
        <v>72607438.260000005</v>
      </c>
      <c r="I672" s="15"/>
      <c r="J672" s="16"/>
    </row>
    <row r="673" spans="1:10">
      <c r="A673" s="2" t="s">
        <v>24</v>
      </c>
      <c r="B673" s="45" t="s">
        <v>455</v>
      </c>
      <c r="C673" s="46" t="s">
        <v>753</v>
      </c>
      <c r="D673" s="46" t="s">
        <v>817</v>
      </c>
      <c r="E673" s="46" t="s">
        <v>725</v>
      </c>
      <c r="F673" s="62"/>
      <c r="G673" s="62"/>
      <c r="H673" s="9">
        <v>72607438.260000005</v>
      </c>
      <c r="I673" s="15"/>
      <c r="J673" s="16"/>
    </row>
    <row r="674" spans="1:10" s="49" customFormat="1" ht="78.75">
      <c r="A674" s="40" t="s">
        <v>818</v>
      </c>
      <c r="B674" s="3"/>
      <c r="C674" s="41"/>
      <c r="D674" s="41"/>
      <c r="E674" s="42" t="s">
        <v>725</v>
      </c>
      <c r="F674" s="56">
        <f>SUM(F675)</f>
        <v>0</v>
      </c>
      <c r="G674" s="56">
        <f t="shared" ref="G674:H674" si="65">SUM(G675)</f>
        <v>0</v>
      </c>
      <c r="H674" s="56">
        <f t="shared" si="65"/>
        <v>51481593.030000001</v>
      </c>
      <c r="I674" s="15"/>
      <c r="J674" s="16"/>
    </row>
    <row r="675" spans="1:10">
      <c r="A675" s="2" t="s">
        <v>24</v>
      </c>
      <c r="B675" s="45" t="s">
        <v>455</v>
      </c>
      <c r="C675" s="46" t="s">
        <v>753</v>
      </c>
      <c r="D675" s="46" t="s">
        <v>819</v>
      </c>
      <c r="E675" s="46" t="s">
        <v>725</v>
      </c>
      <c r="F675" s="62"/>
      <c r="G675" s="62"/>
      <c r="H675" s="9">
        <v>51481593.030000001</v>
      </c>
      <c r="I675" s="15"/>
      <c r="J675" s="16"/>
    </row>
    <row r="676" spans="1:10" s="49" customFormat="1" ht="47.25">
      <c r="A676" s="40" t="s">
        <v>820</v>
      </c>
      <c r="B676" s="3"/>
      <c r="C676" s="41"/>
      <c r="D676" s="41"/>
      <c r="E676" s="42" t="s">
        <v>725</v>
      </c>
      <c r="F676" s="56">
        <f>SUM(F677:F691)</f>
        <v>0</v>
      </c>
      <c r="G676" s="56">
        <f t="shared" ref="G676:H676" si="66">SUM(G677:G691)</f>
        <v>1549988758</v>
      </c>
      <c r="H676" s="56">
        <f t="shared" si="66"/>
        <v>43887980.450000003</v>
      </c>
      <c r="I676" s="11"/>
      <c r="J676" s="12">
        <f t="shared" ref="J676:J739" si="67">H676/G676*100</f>
        <v>2.8315031462957232</v>
      </c>
    </row>
    <row r="677" spans="1:10">
      <c r="A677" s="2" t="s">
        <v>12</v>
      </c>
      <c r="B677" s="45" t="s">
        <v>443</v>
      </c>
      <c r="C677" s="46" t="s">
        <v>753</v>
      </c>
      <c r="D677" s="46" t="s">
        <v>821</v>
      </c>
      <c r="E677" s="46" t="s">
        <v>725</v>
      </c>
      <c r="F677" s="62"/>
      <c r="G677" s="62"/>
      <c r="H677" s="9">
        <v>3424630</v>
      </c>
      <c r="I677" s="15"/>
      <c r="J677" s="16"/>
    </row>
    <row r="678" spans="1:10">
      <c r="A678" s="2" t="s">
        <v>15</v>
      </c>
      <c r="B678" s="45" t="s">
        <v>446</v>
      </c>
      <c r="C678" s="46" t="s">
        <v>753</v>
      </c>
      <c r="D678" s="46" t="s">
        <v>821</v>
      </c>
      <c r="E678" s="46" t="s">
        <v>725</v>
      </c>
      <c r="F678" s="62"/>
      <c r="G678" s="62"/>
      <c r="H678" s="9">
        <v>2889687</v>
      </c>
      <c r="I678" s="15"/>
      <c r="J678" s="16"/>
    </row>
    <row r="679" spans="1:10">
      <c r="A679" s="2" t="s">
        <v>19</v>
      </c>
      <c r="B679" s="45" t="s">
        <v>450</v>
      </c>
      <c r="C679" s="46" t="s">
        <v>753</v>
      </c>
      <c r="D679" s="46" t="s">
        <v>821</v>
      </c>
      <c r="E679" s="46" t="s">
        <v>725</v>
      </c>
      <c r="H679" s="9">
        <v>1045248</v>
      </c>
      <c r="I679" s="15"/>
      <c r="J679" s="16"/>
    </row>
    <row r="680" spans="1:10">
      <c r="A680" s="2" t="s">
        <v>292</v>
      </c>
      <c r="B680" s="45" t="s">
        <v>719</v>
      </c>
      <c r="C680" s="46" t="s">
        <v>753</v>
      </c>
      <c r="D680" s="46" t="s">
        <v>821</v>
      </c>
      <c r="E680" s="46" t="s">
        <v>725</v>
      </c>
      <c r="H680" s="9">
        <v>4112080.36</v>
      </c>
      <c r="I680" s="15"/>
      <c r="J680" s="16"/>
    </row>
    <row r="681" spans="1:10">
      <c r="A681" s="2" t="s">
        <v>24</v>
      </c>
      <c r="B681" s="45" t="s">
        <v>455</v>
      </c>
      <c r="C681" s="46" t="s">
        <v>753</v>
      </c>
      <c r="D681" s="46" t="s">
        <v>821</v>
      </c>
      <c r="E681" s="46" t="s">
        <v>725</v>
      </c>
      <c r="H681" s="9">
        <v>3928154</v>
      </c>
      <c r="I681" s="15"/>
      <c r="J681" s="16"/>
    </row>
    <row r="682" spans="1:10">
      <c r="A682" s="2" t="s">
        <v>25</v>
      </c>
      <c r="B682" s="45" t="s">
        <v>456</v>
      </c>
      <c r="C682" s="46" t="s">
        <v>753</v>
      </c>
      <c r="D682" s="46" t="s">
        <v>821</v>
      </c>
      <c r="E682" s="46" t="s">
        <v>725</v>
      </c>
      <c r="H682" s="9">
        <v>3557116</v>
      </c>
      <c r="I682" s="15"/>
      <c r="J682" s="16"/>
    </row>
    <row r="683" spans="1:10">
      <c r="A683" s="2" t="s">
        <v>28</v>
      </c>
      <c r="B683" s="45" t="s">
        <v>459</v>
      </c>
      <c r="C683" s="46" t="s">
        <v>753</v>
      </c>
      <c r="D683" s="46" t="s">
        <v>821</v>
      </c>
      <c r="E683" s="46" t="s">
        <v>725</v>
      </c>
      <c r="H683" s="9">
        <v>1944300</v>
      </c>
      <c r="I683" s="15"/>
      <c r="J683" s="16"/>
    </row>
    <row r="684" spans="1:10">
      <c r="A684" s="2" t="s">
        <v>30</v>
      </c>
      <c r="B684" s="45" t="s">
        <v>461</v>
      </c>
      <c r="C684" s="46" t="s">
        <v>753</v>
      </c>
      <c r="D684" s="46" t="s">
        <v>821</v>
      </c>
      <c r="E684" s="46" t="s">
        <v>725</v>
      </c>
      <c r="H684" s="9">
        <v>6979212.8899999997</v>
      </c>
      <c r="I684" s="15"/>
      <c r="J684" s="16"/>
    </row>
    <row r="685" spans="1:10">
      <c r="A685" s="2" t="s">
        <v>31</v>
      </c>
      <c r="B685" s="45" t="s">
        <v>462</v>
      </c>
      <c r="C685" s="46" t="s">
        <v>753</v>
      </c>
      <c r="D685" s="46" t="s">
        <v>821</v>
      </c>
      <c r="E685" s="46" t="s">
        <v>725</v>
      </c>
      <c r="H685" s="9">
        <v>4274402</v>
      </c>
      <c r="I685" s="15"/>
      <c r="J685" s="16"/>
    </row>
    <row r="686" spans="1:10">
      <c r="A686" s="2" t="s">
        <v>32</v>
      </c>
      <c r="B686" s="45" t="s">
        <v>463</v>
      </c>
      <c r="C686" s="46" t="s">
        <v>753</v>
      </c>
      <c r="D686" s="46" t="s">
        <v>821</v>
      </c>
      <c r="E686" s="46" t="s">
        <v>725</v>
      </c>
      <c r="H686" s="9">
        <v>2675424</v>
      </c>
      <c r="I686" s="15"/>
      <c r="J686" s="16"/>
    </row>
    <row r="687" spans="1:10">
      <c r="A687" s="2" t="s">
        <v>34</v>
      </c>
      <c r="B687" s="45" t="s">
        <v>465</v>
      </c>
      <c r="C687" s="46" t="s">
        <v>753</v>
      </c>
      <c r="D687" s="46" t="s">
        <v>821</v>
      </c>
      <c r="E687" s="46" t="s">
        <v>725</v>
      </c>
      <c r="H687" s="9">
        <v>1827445</v>
      </c>
      <c r="I687" s="15"/>
      <c r="J687" s="16"/>
    </row>
    <row r="688" spans="1:10">
      <c r="A688" s="2" t="s">
        <v>38</v>
      </c>
      <c r="B688" s="45" t="s">
        <v>469</v>
      </c>
      <c r="C688" s="46" t="s">
        <v>753</v>
      </c>
      <c r="D688" s="46" t="s">
        <v>821</v>
      </c>
      <c r="E688" s="46" t="s">
        <v>725</v>
      </c>
      <c r="H688" s="9">
        <v>5082425</v>
      </c>
      <c r="I688" s="15"/>
      <c r="J688" s="16"/>
    </row>
    <row r="689" spans="1:10">
      <c r="A689" s="2" t="s">
        <v>712</v>
      </c>
      <c r="B689" s="45" t="s">
        <v>713</v>
      </c>
      <c r="C689" s="46" t="s">
        <v>753</v>
      </c>
      <c r="D689" s="46" t="s">
        <v>821</v>
      </c>
      <c r="E689" s="46" t="s">
        <v>725</v>
      </c>
      <c r="H689" s="9">
        <v>2147856.2000000002</v>
      </c>
      <c r="I689" s="15"/>
      <c r="J689" s="16"/>
    </row>
    <row r="690" spans="1:10" ht="31.5">
      <c r="A690" s="2" t="s">
        <v>287</v>
      </c>
      <c r="B690" s="53" t="s">
        <v>714</v>
      </c>
      <c r="C690" s="52" t="s">
        <v>753</v>
      </c>
      <c r="D690" s="52" t="s">
        <v>822</v>
      </c>
      <c r="E690" s="46" t="s">
        <v>725</v>
      </c>
      <c r="G690" s="47">
        <v>1505747331</v>
      </c>
      <c r="H690" s="9"/>
      <c r="I690" s="15"/>
      <c r="J690" s="16"/>
    </row>
    <row r="691" spans="1:10" ht="31.5">
      <c r="A691" s="2" t="s">
        <v>287</v>
      </c>
      <c r="B691" s="53" t="s">
        <v>714</v>
      </c>
      <c r="C691" s="46" t="s">
        <v>753</v>
      </c>
      <c r="D691" s="46" t="s">
        <v>821</v>
      </c>
      <c r="E691" s="46" t="s">
        <v>725</v>
      </c>
      <c r="G691" s="47">
        <v>44241427</v>
      </c>
      <c r="H691" s="9"/>
      <c r="I691" s="15"/>
      <c r="J691" s="16"/>
    </row>
    <row r="692" spans="1:10" s="49" customFormat="1" ht="31.5">
      <c r="A692" s="40" t="s">
        <v>313</v>
      </c>
      <c r="B692" s="3"/>
      <c r="C692" s="41"/>
      <c r="D692" s="41"/>
      <c r="E692" s="42" t="s">
        <v>725</v>
      </c>
      <c r="F692" s="43">
        <f>SUM(F693:F724)</f>
        <v>43656308</v>
      </c>
      <c r="G692" s="43">
        <f t="shared" ref="G692:H692" si="68">SUM(G693:G724)</f>
        <v>43656308</v>
      </c>
      <c r="H692" s="43">
        <f t="shared" si="68"/>
        <v>43656308</v>
      </c>
      <c r="I692" s="11">
        <f t="shared" ref="I692:I755" si="69">H692/F692*100</f>
        <v>100</v>
      </c>
      <c r="J692" s="12">
        <f t="shared" si="67"/>
        <v>100</v>
      </c>
    </row>
    <row r="693" spans="1:10">
      <c r="A693" s="2" t="s">
        <v>289</v>
      </c>
      <c r="B693" s="45" t="s">
        <v>728</v>
      </c>
      <c r="C693" s="46" t="s">
        <v>823</v>
      </c>
      <c r="D693" s="46" t="s">
        <v>824</v>
      </c>
      <c r="E693" s="46" t="s">
        <v>725</v>
      </c>
      <c r="F693" s="47">
        <v>511063</v>
      </c>
      <c r="G693" s="47">
        <v>511063</v>
      </c>
      <c r="H693" s="9">
        <v>438054</v>
      </c>
      <c r="I693" s="15">
        <f t="shared" si="69"/>
        <v>85.714285714285708</v>
      </c>
      <c r="J693" s="16">
        <f t="shared" si="67"/>
        <v>85.714285714285708</v>
      </c>
    </row>
    <row r="694" spans="1:10">
      <c r="A694" s="2" t="s">
        <v>12</v>
      </c>
      <c r="B694" s="45" t="s">
        <v>443</v>
      </c>
      <c r="C694" s="46" t="s">
        <v>823</v>
      </c>
      <c r="D694" s="46" t="s">
        <v>824</v>
      </c>
      <c r="E694" s="46" t="s">
        <v>725</v>
      </c>
      <c r="F694" s="47">
        <v>1351178</v>
      </c>
      <c r="G694" s="47">
        <v>1351178</v>
      </c>
      <c r="H694" s="9">
        <v>1351178</v>
      </c>
      <c r="I694" s="15">
        <f t="shared" si="69"/>
        <v>100</v>
      </c>
      <c r="J694" s="16">
        <f t="shared" si="67"/>
        <v>100</v>
      </c>
    </row>
    <row r="695" spans="1:10">
      <c r="A695" s="2" t="s">
        <v>280</v>
      </c>
      <c r="B695" s="45" t="s">
        <v>772</v>
      </c>
      <c r="C695" s="46" t="s">
        <v>823</v>
      </c>
      <c r="D695" s="46" t="s">
        <v>824</v>
      </c>
      <c r="E695" s="46" t="s">
        <v>725</v>
      </c>
      <c r="F695" s="47">
        <v>1238580</v>
      </c>
      <c r="G695" s="47">
        <v>1238580</v>
      </c>
      <c r="H695" s="9">
        <v>1238580</v>
      </c>
      <c r="I695" s="15">
        <f t="shared" si="69"/>
        <v>100</v>
      </c>
      <c r="J695" s="16">
        <f t="shared" si="67"/>
        <v>100</v>
      </c>
    </row>
    <row r="696" spans="1:10">
      <c r="A696" s="2" t="s">
        <v>95</v>
      </c>
      <c r="B696" s="45" t="s">
        <v>526</v>
      </c>
      <c r="C696" s="46" t="s">
        <v>823</v>
      </c>
      <c r="D696" s="46" t="s">
        <v>824</v>
      </c>
      <c r="E696" s="46" t="s">
        <v>725</v>
      </c>
      <c r="F696" s="47">
        <v>8679363</v>
      </c>
      <c r="G696" s="47">
        <v>8679363</v>
      </c>
      <c r="H696" s="9">
        <v>8293399.8600000003</v>
      </c>
      <c r="I696" s="15">
        <f t="shared" si="69"/>
        <v>95.553093700540003</v>
      </c>
      <c r="J696" s="16">
        <f t="shared" si="67"/>
        <v>95.553093700540003</v>
      </c>
    </row>
    <row r="697" spans="1:10">
      <c r="A697" s="2" t="s">
        <v>281</v>
      </c>
      <c r="B697" s="45" t="s">
        <v>729</v>
      </c>
      <c r="C697" s="46" t="s">
        <v>823</v>
      </c>
      <c r="D697" s="46" t="s">
        <v>824</v>
      </c>
      <c r="E697" s="46" t="s">
        <v>725</v>
      </c>
      <c r="F697" s="47">
        <v>219574</v>
      </c>
      <c r="G697" s="47">
        <v>219574</v>
      </c>
      <c r="H697" s="9">
        <v>219574</v>
      </c>
      <c r="I697" s="15">
        <f t="shared" si="69"/>
        <v>100</v>
      </c>
      <c r="J697" s="16">
        <f t="shared" si="67"/>
        <v>100</v>
      </c>
    </row>
    <row r="698" spans="1:10">
      <c r="A698" s="2" t="s">
        <v>16</v>
      </c>
      <c r="B698" s="45" t="s">
        <v>447</v>
      </c>
      <c r="C698" s="46" t="s">
        <v>823</v>
      </c>
      <c r="D698" s="46" t="s">
        <v>824</v>
      </c>
      <c r="E698" s="46" t="s">
        <v>725</v>
      </c>
      <c r="F698" s="47">
        <v>730090</v>
      </c>
      <c r="G698" s="47">
        <v>730090</v>
      </c>
      <c r="H698" s="9">
        <v>730090</v>
      </c>
      <c r="I698" s="15">
        <f t="shared" si="69"/>
        <v>100</v>
      </c>
      <c r="J698" s="16">
        <f t="shared" si="67"/>
        <v>100</v>
      </c>
    </row>
    <row r="699" spans="1:10">
      <c r="A699" s="2" t="s">
        <v>19</v>
      </c>
      <c r="B699" s="45" t="s">
        <v>450</v>
      </c>
      <c r="C699" s="46" t="s">
        <v>823</v>
      </c>
      <c r="D699" s="46" t="s">
        <v>824</v>
      </c>
      <c r="E699" s="46" t="s">
        <v>725</v>
      </c>
      <c r="F699" s="47">
        <v>1634678</v>
      </c>
      <c r="G699" s="47">
        <v>1634678</v>
      </c>
      <c r="H699" s="9">
        <v>1634678</v>
      </c>
      <c r="I699" s="15">
        <f t="shared" si="69"/>
        <v>100</v>
      </c>
      <c r="J699" s="16">
        <f t="shared" si="67"/>
        <v>100</v>
      </c>
    </row>
    <row r="700" spans="1:10">
      <c r="A700" s="2" t="s">
        <v>292</v>
      </c>
      <c r="B700" s="45" t="s">
        <v>719</v>
      </c>
      <c r="C700" s="46" t="s">
        <v>823</v>
      </c>
      <c r="D700" s="46" t="s">
        <v>824</v>
      </c>
      <c r="E700" s="46" t="s">
        <v>725</v>
      </c>
      <c r="F700" s="47">
        <v>4826191</v>
      </c>
      <c r="G700" s="47">
        <v>4826191</v>
      </c>
      <c r="H700" s="9">
        <v>4086693.98</v>
      </c>
      <c r="I700" s="15">
        <f t="shared" si="69"/>
        <v>84.677419107532216</v>
      </c>
      <c r="J700" s="16">
        <f t="shared" si="67"/>
        <v>84.677419107532216</v>
      </c>
    </row>
    <row r="701" spans="1:10">
      <c r="A701" s="2" t="s">
        <v>22</v>
      </c>
      <c r="B701" s="45" t="s">
        <v>453</v>
      </c>
      <c r="C701" s="46" t="s">
        <v>823</v>
      </c>
      <c r="D701" s="46" t="s">
        <v>824</v>
      </c>
      <c r="E701" s="46" t="s">
        <v>725</v>
      </c>
      <c r="F701" s="47">
        <v>389382</v>
      </c>
      <c r="G701" s="47">
        <v>389382</v>
      </c>
      <c r="H701" s="9">
        <v>389382</v>
      </c>
      <c r="I701" s="15">
        <f t="shared" si="69"/>
        <v>100</v>
      </c>
      <c r="J701" s="16">
        <f t="shared" si="67"/>
        <v>100</v>
      </c>
    </row>
    <row r="702" spans="1:10">
      <c r="A702" s="2" t="s">
        <v>315</v>
      </c>
      <c r="B702" s="45" t="s">
        <v>581</v>
      </c>
      <c r="C702" s="46" t="s">
        <v>823</v>
      </c>
      <c r="D702" s="46" t="s">
        <v>824</v>
      </c>
      <c r="E702" s="46" t="s">
        <v>725</v>
      </c>
      <c r="F702" s="47">
        <v>209901</v>
      </c>
      <c r="G702" s="47">
        <v>209901</v>
      </c>
      <c r="H702" s="9">
        <v>209901</v>
      </c>
      <c r="I702" s="15">
        <f t="shared" si="69"/>
        <v>100</v>
      </c>
      <c r="J702" s="16">
        <f t="shared" si="67"/>
        <v>100</v>
      </c>
    </row>
    <row r="703" spans="1:10">
      <c r="A703" s="2" t="s">
        <v>25</v>
      </c>
      <c r="B703" s="45" t="s">
        <v>456</v>
      </c>
      <c r="C703" s="46" t="s">
        <v>823</v>
      </c>
      <c r="D703" s="46" t="s">
        <v>824</v>
      </c>
      <c r="E703" s="46" t="s">
        <v>725</v>
      </c>
      <c r="F703" s="47">
        <v>739497</v>
      </c>
      <c r="G703" s="47">
        <v>739497</v>
      </c>
      <c r="H703" s="9">
        <v>739497</v>
      </c>
      <c r="I703" s="15">
        <f t="shared" si="69"/>
        <v>100</v>
      </c>
      <c r="J703" s="16">
        <f t="shared" si="67"/>
        <v>100</v>
      </c>
    </row>
    <row r="704" spans="1:10">
      <c r="A704" s="2" t="s">
        <v>165</v>
      </c>
      <c r="B704" s="45" t="s">
        <v>720</v>
      </c>
      <c r="C704" s="46" t="s">
        <v>823</v>
      </c>
      <c r="D704" s="46" t="s">
        <v>824</v>
      </c>
      <c r="E704" s="46" t="s">
        <v>725</v>
      </c>
      <c r="F704" s="47">
        <v>1050864</v>
      </c>
      <c r="G704" s="47">
        <v>1050864</v>
      </c>
      <c r="H704" s="9">
        <v>1050864</v>
      </c>
      <c r="I704" s="15">
        <f t="shared" si="69"/>
        <v>100</v>
      </c>
      <c r="J704" s="16">
        <f t="shared" si="67"/>
        <v>100</v>
      </c>
    </row>
    <row r="705" spans="1:10">
      <c r="A705" s="2" t="s">
        <v>26</v>
      </c>
      <c r="B705" s="45" t="s">
        <v>457</v>
      </c>
      <c r="C705" s="46" t="s">
        <v>823</v>
      </c>
      <c r="D705" s="46" t="s">
        <v>824</v>
      </c>
      <c r="E705" s="46" t="s">
        <v>725</v>
      </c>
      <c r="F705" s="47">
        <v>1515444</v>
      </c>
      <c r="G705" s="47">
        <v>1515444</v>
      </c>
      <c r="H705" s="9">
        <v>1647016.12</v>
      </c>
      <c r="I705" s="15">
        <f t="shared" si="69"/>
        <v>108.68208393051806</v>
      </c>
      <c r="J705" s="16">
        <f t="shared" si="67"/>
        <v>108.68208393051806</v>
      </c>
    </row>
    <row r="706" spans="1:10">
      <c r="A706" s="2" t="s">
        <v>284</v>
      </c>
      <c r="B706" s="45" t="s">
        <v>733</v>
      </c>
      <c r="C706" s="46" t="s">
        <v>823</v>
      </c>
      <c r="D706" s="46" t="s">
        <v>824</v>
      </c>
      <c r="E706" s="46" t="s">
        <v>725</v>
      </c>
      <c r="F706" s="47">
        <v>1522740</v>
      </c>
      <c r="G706" s="47">
        <v>1522740</v>
      </c>
      <c r="H706" s="9">
        <v>1522740</v>
      </c>
      <c r="I706" s="15">
        <f t="shared" si="69"/>
        <v>100</v>
      </c>
      <c r="J706" s="16">
        <f t="shared" si="67"/>
        <v>100</v>
      </c>
    </row>
    <row r="707" spans="1:10">
      <c r="A707" s="2" t="s">
        <v>27</v>
      </c>
      <c r="B707" s="45" t="s">
        <v>458</v>
      </c>
      <c r="C707" s="46" t="s">
        <v>823</v>
      </c>
      <c r="D707" s="46" t="s">
        <v>824</v>
      </c>
      <c r="E707" s="46" t="s">
        <v>725</v>
      </c>
      <c r="F707" s="47">
        <v>282910</v>
      </c>
      <c r="G707" s="47">
        <v>282910</v>
      </c>
      <c r="H707" s="9">
        <v>282910</v>
      </c>
      <c r="I707" s="15">
        <f t="shared" si="69"/>
        <v>100</v>
      </c>
      <c r="J707" s="16">
        <f t="shared" si="67"/>
        <v>100</v>
      </c>
    </row>
    <row r="708" spans="1:10">
      <c r="A708" s="2" t="s">
        <v>28</v>
      </c>
      <c r="B708" s="45" t="s">
        <v>459</v>
      </c>
      <c r="C708" s="46" t="s">
        <v>823</v>
      </c>
      <c r="D708" s="46" t="s">
        <v>824</v>
      </c>
      <c r="E708" s="46" t="s">
        <v>725</v>
      </c>
      <c r="F708" s="47">
        <v>337667</v>
      </c>
      <c r="G708" s="47">
        <v>337667</v>
      </c>
      <c r="H708" s="9">
        <v>337667</v>
      </c>
      <c r="I708" s="15">
        <f t="shared" si="69"/>
        <v>100</v>
      </c>
      <c r="J708" s="16">
        <f t="shared" si="67"/>
        <v>100</v>
      </c>
    </row>
    <row r="709" spans="1:10">
      <c r="A709" s="2" t="s">
        <v>29</v>
      </c>
      <c r="B709" s="45" t="s">
        <v>460</v>
      </c>
      <c r="C709" s="46" t="s">
        <v>823</v>
      </c>
      <c r="D709" s="46" t="s">
        <v>824</v>
      </c>
      <c r="E709" s="46" t="s">
        <v>725</v>
      </c>
      <c r="F709" s="47">
        <v>973465</v>
      </c>
      <c r="G709" s="47">
        <v>973465</v>
      </c>
      <c r="H709" s="9">
        <v>973465</v>
      </c>
      <c r="I709" s="15">
        <f t="shared" si="69"/>
        <v>100</v>
      </c>
      <c r="J709" s="16">
        <f t="shared" si="67"/>
        <v>100</v>
      </c>
    </row>
    <row r="710" spans="1:10">
      <c r="A710" s="2" t="s">
        <v>201</v>
      </c>
      <c r="B710" s="45" t="s">
        <v>626</v>
      </c>
      <c r="C710" s="46" t="s">
        <v>823</v>
      </c>
      <c r="D710" s="46" t="s">
        <v>824</v>
      </c>
      <c r="E710" s="46" t="s">
        <v>725</v>
      </c>
      <c r="F710" s="47">
        <v>272446</v>
      </c>
      <c r="G710" s="47">
        <v>272446</v>
      </c>
      <c r="H710" s="9">
        <v>272446</v>
      </c>
      <c r="I710" s="15">
        <f t="shared" si="69"/>
        <v>100</v>
      </c>
      <c r="J710" s="16">
        <f t="shared" si="67"/>
        <v>100</v>
      </c>
    </row>
    <row r="711" spans="1:10">
      <c r="A711" s="2" t="s">
        <v>30</v>
      </c>
      <c r="B711" s="45" t="s">
        <v>461</v>
      </c>
      <c r="C711" s="46" t="s">
        <v>823</v>
      </c>
      <c r="D711" s="46" t="s">
        <v>824</v>
      </c>
      <c r="E711" s="46" t="s">
        <v>725</v>
      </c>
      <c r="F711" s="47">
        <v>1166116</v>
      </c>
      <c r="G711" s="47">
        <v>1166116</v>
      </c>
      <c r="H711" s="9">
        <v>988664</v>
      </c>
      <c r="I711" s="15">
        <f t="shared" si="69"/>
        <v>84.782645980331282</v>
      </c>
      <c r="J711" s="16">
        <f t="shared" si="67"/>
        <v>84.782645980331282</v>
      </c>
    </row>
    <row r="712" spans="1:10">
      <c r="A712" s="2" t="s">
        <v>294</v>
      </c>
      <c r="B712" s="45" t="s">
        <v>639</v>
      </c>
      <c r="C712" s="46" t="s">
        <v>823</v>
      </c>
      <c r="D712" s="46" t="s">
        <v>824</v>
      </c>
      <c r="E712" s="46" t="s">
        <v>725</v>
      </c>
      <c r="F712" s="47">
        <v>166805</v>
      </c>
      <c r="G712" s="47">
        <v>166805</v>
      </c>
      <c r="H712" s="9">
        <v>166805</v>
      </c>
      <c r="I712" s="15">
        <f t="shared" si="69"/>
        <v>100</v>
      </c>
      <c r="J712" s="16">
        <f t="shared" si="67"/>
        <v>100</v>
      </c>
    </row>
    <row r="713" spans="1:10">
      <c r="A713" s="2" t="s">
        <v>31</v>
      </c>
      <c r="B713" s="45" t="s">
        <v>462</v>
      </c>
      <c r="C713" s="46" t="s">
        <v>823</v>
      </c>
      <c r="D713" s="46" t="s">
        <v>824</v>
      </c>
      <c r="E713" s="46" t="s">
        <v>725</v>
      </c>
      <c r="F713" s="47">
        <v>176033</v>
      </c>
      <c r="G713" s="47">
        <v>176033</v>
      </c>
      <c r="H713" s="9">
        <v>176033</v>
      </c>
      <c r="I713" s="15">
        <f t="shared" si="69"/>
        <v>100</v>
      </c>
      <c r="J713" s="16">
        <f t="shared" si="67"/>
        <v>100</v>
      </c>
    </row>
    <row r="714" spans="1:10">
      <c r="A714" s="2" t="s">
        <v>221</v>
      </c>
      <c r="B714" s="45" t="s">
        <v>648</v>
      </c>
      <c r="C714" s="46" t="s">
        <v>823</v>
      </c>
      <c r="D714" s="46" t="s">
        <v>824</v>
      </c>
      <c r="E714" s="46" t="s">
        <v>725</v>
      </c>
      <c r="F714" s="47">
        <v>368848</v>
      </c>
      <c r="G714" s="47">
        <v>368848</v>
      </c>
      <c r="H714" s="9">
        <v>368848</v>
      </c>
      <c r="I714" s="15">
        <f t="shared" si="69"/>
        <v>100</v>
      </c>
      <c r="J714" s="16">
        <f t="shared" si="67"/>
        <v>100</v>
      </c>
    </row>
    <row r="715" spans="1:10">
      <c r="A715" s="2" t="s">
        <v>32</v>
      </c>
      <c r="B715" s="45" t="s">
        <v>463</v>
      </c>
      <c r="C715" s="46" t="s">
        <v>823</v>
      </c>
      <c r="D715" s="46" t="s">
        <v>824</v>
      </c>
      <c r="E715" s="46" t="s">
        <v>725</v>
      </c>
      <c r="F715" s="47">
        <v>1642702</v>
      </c>
      <c r="G715" s="47">
        <v>1642702</v>
      </c>
      <c r="H715" s="9">
        <v>1642702</v>
      </c>
      <c r="I715" s="15">
        <f t="shared" si="69"/>
        <v>100</v>
      </c>
      <c r="J715" s="16">
        <f t="shared" si="67"/>
        <v>100</v>
      </c>
    </row>
    <row r="716" spans="1:10">
      <c r="A716" s="2" t="s">
        <v>285</v>
      </c>
      <c r="B716" s="45" t="s">
        <v>734</v>
      </c>
      <c r="C716" s="46" t="s">
        <v>823</v>
      </c>
      <c r="D716" s="46" t="s">
        <v>824</v>
      </c>
      <c r="E716" s="46" t="s">
        <v>725</v>
      </c>
      <c r="F716" s="47">
        <v>177452</v>
      </c>
      <c r="G716" s="47">
        <v>177452</v>
      </c>
      <c r="H716" s="9">
        <v>177452</v>
      </c>
      <c r="I716" s="15">
        <f t="shared" si="69"/>
        <v>100</v>
      </c>
      <c r="J716" s="16">
        <f t="shared" si="67"/>
        <v>100</v>
      </c>
    </row>
    <row r="717" spans="1:10">
      <c r="A717" s="2" t="s">
        <v>33</v>
      </c>
      <c r="B717" s="45" t="s">
        <v>464</v>
      </c>
      <c r="C717" s="46" t="s">
        <v>823</v>
      </c>
      <c r="D717" s="46" t="s">
        <v>824</v>
      </c>
      <c r="E717" s="46" t="s">
        <v>725</v>
      </c>
      <c r="F717" s="47">
        <v>246405</v>
      </c>
      <c r="G717" s="47">
        <v>246405</v>
      </c>
      <c r="H717" s="9">
        <v>246405</v>
      </c>
      <c r="I717" s="15">
        <f t="shared" si="69"/>
        <v>100</v>
      </c>
      <c r="J717" s="16">
        <f t="shared" si="67"/>
        <v>100</v>
      </c>
    </row>
    <row r="718" spans="1:10">
      <c r="A718" s="2" t="s">
        <v>295</v>
      </c>
      <c r="B718" s="45" t="s">
        <v>735</v>
      </c>
      <c r="C718" s="46" t="s">
        <v>823</v>
      </c>
      <c r="D718" s="46" t="s">
        <v>824</v>
      </c>
      <c r="E718" s="46" t="s">
        <v>725</v>
      </c>
      <c r="F718" s="47">
        <v>316372</v>
      </c>
      <c r="G718" s="47">
        <v>316372</v>
      </c>
      <c r="H718" s="9">
        <v>382243.17</v>
      </c>
      <c r="I718" s="15">
        <f t="shared" si="69"/>
        <v>120.82079640423298</v>
      </c>
      <c r="J718" s="16">
        <f t="shared" si="67"/>
        <v>120.82079640423298</v>
      </c>
    </row>
    <row r="719" spans="1:10">
      <c r="A719" s="2" t="s">
        <v>35</v>
      </c>
      <c r="B719" s="45" t="s">
        <v>466</v>
      </c>
      <c r="C719" s="46" t="s">
        <v>823</v>
      </c>
      <c r="D719" s="46" t="s">
        <v>824</v>
      </c>
      <c r="E719" s="46" t="s">
        <v>725</v>
      </c>
      <c r="F719" s="47">
        <v>467051</v>
      </c>
      <c r="G719" s="47">
        <v>467051</v>
      </c>
      <c r="H719" s="9">
        <v>415360.43</v>
      </c>
      <c r="I719" s="15">
        <f t="shared" si="69"/>
        <v>88.93256410970109</v>
      </c>
      <c r="J719" s="16">
        <f t="shared" si="67"/>
        <v>88.93256410970109</v>
      </c>
    </row>
    <row r="720" spans="1:10">
      <c r="A720" s="2" t="s">
        <v>252</v>
      </c>
      <c r="B720" s="45" t="s">
        <v>679</v>
      </c>
      <c r="C720" s="46" t="s">
        <v>823</v>
      </c>
      <c r="D720" s="46" t="s">
        <v>824</v>
      </c>
      <c r="E720" s="46" t="s">
        <v>725</v>
      </c>
      <c r="F720" s="47">
        <v>264657</v>
      </c>
      <c r="G720" s="47">
        <v>264657</v>
      </c>
      <c r="H720" s="9">
        <v>264657</v>
      </c>
      <c r="I720" s="15">
        <f t="shared" si="69"/>
        <v>100</v>
      </c>
      <c r="J720" s="16">
        <f t="shared" si="67"/>
        <v>100</v>
      </c>
    </row>
    <row r="721" spans="1:10">
      <c r="A721" s="2" t="s">
        <v>36</v>
      </c>
      <c r="B721" s="45" t="s">
        <v>467</v>
      </c>
      <c r="C721" s="46" t="s">
        <v>823</v>
      </c>
      <c r="D721" s="46" t="s">
        <v>824</v>
      </c>
      <c r="E721" s="46" t="s">
        <v>725</v>
      </c>
      <c r="F721" s="47">
        <v>372650</v>
      </c>
      <c r="G721" s="47">
        <v>372650</v>
      </c>
      <c r="H721" s="9">
        <v>372650</v>
      </c>
      <c r="I721" s="15">
        <f t="shared" si="69"/>
        <v>100</v>
      </c>
      <c r="J721" s="16">
        <f t="shared" si="67"/>
        <v>100</v>
      </c>
    </row>
    <row r="722" spans="1:10">
      <c r="A722" s="2" t="s">
        <v>261</v>
      </c>
      <c r="B722" s="45" t="s">
        <v>686</v>
      </c>
      <c r="C722" s="46" t="s">
        <v>823</v>
      </c>
      <c r="D722" s="46" t="s">
        <v>824</v>
      </c>
      <c r="E722" s="46" t="s">
        <v>725</v>
      </c>
      <c r="F722" s="47">
        <v>298120</v>
      </c>
      <c r="G722" s="47">
        <v>298120</v>
      </c>
      <c r="H722" s="9">
        <v>298120</v>
      </c>
      <c r="I722" s="15">
        <f t="shared" si="69"/>
        <v>100</v>
      </c>
      <c r="J722" s="16">
        <f t="shared" si="67"/>
        <v>100</v>
      </c>
    </row>
    <row r="723" spans="1:10">
      <c r="A723" s="2" t="s">
        <v>37</v>
      </c>
      <c r="B723" s="45" t="s">
        <v>468</v>
      </c>
      <c r="C723" s="46" t="s">
        <v>823</v>
      </c>
      <c r="D723" s="46" t="s">
        <v>824</v>
      </c>
      <c r="E723" s="46" t="s">
        <v>725</v>
      </c>
      <c r="F723" s="47">
        <v>547566</v>
      </c>
      <c r="G723" s="47">
        <v>547566</v>
      </c>
      <c r="H723" s="9">
        <v>547566</v>
      </c>
      <c r="I723" s="15">
        <f t="shared" si="69"/>
        <v>100</v>
      </c>
      <c r="J723" s="16">
        <f t="shared" si="67"/>
        <v>100</v>
      </c>
    </row>
    <row r="724" spans="1:10">
      <c r="A724" s="2" t="s">
        <v>712</v>
      </c>
      <c r="B724" s="45" t="s">
        <v>713</v>
      </c>
      <c r="C724" s="46" t="s">
        <v>823</v>
      </c>
      <c r="D724" s="46" t="s">
        <v>824</v>
      </c>
      <c r="E724" s="46" t="s">
        <v>725</v>
      </c>
      <c r="F724" s="47">
        <v>10960498</v>
      </c>
      <c r="G724" s="47">
        <v>10960498</v>
      </c>
      <c r="H724" s="9">
        <v>12190666.439999999</v>
      </c>
      <c r="I724" s="15">
        <f t="shared" si="69"/>
        <v>111.22365461861312</v>
      </c>
      <c r="J724" s="16">
        <f t="shared" si="67"/>
        <v>111.22365461861312</v>
      </c>
    </row>
    <row r="725" spans="1:10" s="49" customFormat="1" ht="47.25">
      <c r="A725" s="40" t="s">
        <v>825</v>
      </c>
      <c r="B725" s="3"/>
      <c r="C725" s="41"/>
      <c r="D725" s="41"/>
      <c r="E725" s="42" t="s">
        <v>725</v>
      </c>
      <c r="F725" s="56">
        <f>SUM(F726:F738)</f>
        <v>0</v>
      </c>
      <c r="G725" s="56">
        <f t="shared" ref="G725:H725" si="70">SUM(G726:G738)</f>
        <v>115558472</v>
      </c>
      <c r="H725" s="56">
        <f t="shared" si="70"/>
        <v>115558472</v>
      </c>
      <c r="I725" s="11"/>
      <c r="J725" s="12">
        <f t="shared" si="67"/>
        <v>100</v>
      </c>
    </row>
    <row r="726" spans="1:10">
      <c r="A726" s="2" t="s">
        <v>54</v>
      </c>
      <c r="B726" s="45" t="s">
        <v>485</v>
      </c>
      <c r="C726" s="46" t="s">
        <v>755</v>
      </c>
      <c r="D726" s="46" t="s">
        <v>826</v>
      </c>
      <c r="E726" s="46" t="s">
        <v>725</v>
      </c>
      <c r="H726" s="9">
        <v>1487297</v>
      </c>
      <c r="I726" s="15"/>
      <c r="J726" s="16"/>
    </row>
    <row r="727" spans="1:10">
      <c r="A727" s="2" t="s">
        <v>289</v>
      </c>
      <c r="B727" s="45" t="s">
        <v>728</v>
      </c>
      <c r="C727" s="46" t="s">
        <v>755</v>
      </c>
      <c r="D727" s="46" t="s">
        <v>826</v>
      </c>
      <c r="E727" s="46" t="s">
        <v>725</v>
      </c>
      <c r="H727" s="9">
        <v>5744752</v>
      </c>
      <c r="I727" s="15"/>
      <c r="J727" s="16"/>
    </row>
    <row r="728" spans="1:10">
      <c r="A728" s="2" t="s">
        <v>280</v>
      </c>
      <c r="B728" s="45" t="s">
        <v>772</v>
      </c>
      <c r="C728" s="46" t="s">
        <v>755</v>
      </c>
      <c r="D728" s="46" t="s">
        <v>826</v>
      </c>
      <c r="E728" s="46" t="s">
        <v>725</v>
      </c>
      <c r="H728" s="9">
        <v>10180110</v>
      </c>
      <c r="I728" s="15"/>
      <c r="J728" s="16"/>
    </row>
    <row r="729" spans="1:10">
      <c r="A729" s="2" t="s">
        <v>83</v>
      </c>
      <c r="B729" s="45" t="s">
        <v>514</v>
      </c>
      <c r="C729" s="46" t="s">
        <v>755</v>
      </c>
      <c r="D729" s="46" t="s">
        <v>826</v>
      </c>
      <c r="E729" s="46" t="s">
        <v>725</v>
      </c>
      <c r="H729" s="9">
        <v>6126252</v>
      </c>
      <c r="I729" s="15"/>
      <c r="J729" s="16"/>
    </row>
    <row r="730" spans="1:10">
      <c r="A730" s="2" t="s">
        <v>103</v>
      </c>
      <c r="B730" s="45" t="s">
        <v>534</v>
      </c>
      <c r="C730" s="46" t="s">
        <v>755</v>
      </c>
      <c r="D730" s="46" t="s">
        <v>826</v>
      </c>
      <c r="E730" s="46" t="s">
        <v>725</v>
      </c>
      <c r="H730" s="9">
        <v>1839024</v>
      </c>
      <c r="I730" s="15"/>
      <c r="J730" s="16"/>
    </row>
    <row r="731" spans="1:10">
      <c r="A731" s="2" t="s">
        <v>314</v>
      </c>
      <c r="B731" s="45" t="s">
        <v>730</v>
      </c>
      <c r="C731" s="46" t="s">
        <v>755</v>
      </c>
      <c r="D731" s="46" t="s">
        <v>826</v>
      </c>
      <c r="E731" s="46" t="s">
        <v>725</v>
      </c>
      <c r="H731" s="9">
        <v>15667838</v>
      </c>
      <c r="I731" s="15"/>
      <c r="J731" s="16"/>
    </row>
    <row r="732" spans="1:10">
      <c r="A732" s="2" t="s">
        <v>165</v>
      </c>
      <c r="B732" s="45" t="s">
        <v>720</v>
      </c>
      <c r="C732" s="46" t="s">
        <v>755</v>
      </c>
      <c r="D732" s="46" t="s">
        <v>826</v>
      </c>
      <c r="E732" s="46" t="s">
        <v>725</v>
      </c>
      <c r="H732" s="9">
        <v>9705257</v>
      </c>
      <c r="I732" s="15"/>
      <c r="J732" s="16"/>
    </row>
    <row r="733" spans="1:10">
      <c r="A733" s="2" t="s">
        <v>284</v>
      </c>
      <c r="B733" s="45" t="s">
        <v>733</v>
      </c>
      <c r="C733" s="46" t="s">
        <v>755</v>
      </c>
      <c r="D733" s="46" t="s">
        <v>826</v>
      </c>
      <c r="E733" s="46" t="s">
        <v>725</v>
      </c>
      <c r="H733" s="9">
        <v>15715081</v>
      </c>
      <c r="I733" s="15"/>
      <c r="J733" s="16"/>
    </row>
    <row r="734" spans="1:10">
      <c r="A734" s="2" t="s">
        <v>192</v>
      </c>
      <c r="B734" s="45" t="s">
        <v>721</v>
      </c>
      <c r="C734" s="46" t="s">
        <v>755</v>
      </c>
      <c r="D734" s="46" t="s">
        <v>826</v>
      </c>
      <c r="E734" s="46" t="s">
        <v>725</v>
      </c>
      <c r="H734" s="9">
        <v>1067408</v>
      </c>
      <c r="I734" s="15"/>
      <c r="J734" s="16"/>
    </row>
    <row r="735" spans="1:10">
      <c r="A735" s="2" t="s">
        <v>201</v>
      </c>
      <c r="B735" s="45" t="s">
        <v>626</v>
      </c>
      <c r="C735" s="46" t="s">
        <v>755</v>
      </c>
      <c r="D735" s="46" t="s">
        <v>826</v>
      </c>
      <c r="E735" s="46" t="s">
        <v>725</v>
      </c>
      <c r="H735" s="9">
        <v>5422863</v>
      </c>
      <c r="I735" s="15"/>
      <c r="J735" s="16"/>
    </row>
    <row r="736" spans="1:10">
      <c r="A736" s="2" t="s">
        <v>252</v>
      </c>
      <c r="B736" s="45" t="s">
        <v>679</v>
      </c>
      <c r="C736" s="46" t="s">
        <v>755</v>
      </c>
      <c r="D736" s="46" t="s">
        <v>826</v>
      </c>
      <c r="E736" s="46" t="s">
        <v>725</v>
      </c>
      <c r="H736" s="9">
        <v>2942973</v>
      </c>
      <c r="I736" s="15"/>
      <c r="J736" s="16"/>
    </row>
    <row r="737" spans="1:10">
      <c r="A737" s="2" t="s">
        <v>712</v>
      </c>
      <c r="B737" s="45" t="s">
        <v>713</v>
      </c>
      <c r="C737" s="46" t="s">
        <v>755</v>
      </c>
      <c r="D737" s="46" t="s">
        <v>826</v>
      </c>
      <c r="E737" s="46" t="s">
        <v>725</v>
      </c>
      <c r="H737" s="9">
        <v>39659617</v>
      </c>
      <c r="I737" s="15"/>
      <c r="J737" s="16"/>
    </row>
    <row r="738" spans="1:10" ht="31.5">
      <c r="A738" s="2" t="s">
        <v>287</v>
      </c>
      <c r="B738" s="53" t="s">
        <v>714</v>
      </c>
      <c r="C738" s="46" t="s">
        <v>755</v>
      </c>
      <c r="D738" s="46" t="s">
        <v>826</v>
      </c>
      <c r="E738" s="46" t="s">
        <v>725</v>
      </c>
      <c r="G738" s="47">
        <v>115558472</v>
      </c>
      <c r="H738" s="9"/>
      <c r="I738" s="15"/>
      <c r="J738" s="16"/>
    </row>
    <row r="739" spans="1:10" s="49" customFormat="1" ht="47.25">
      <c r="A739" s="40" t="s">
        <v>827</v>
      </c>
      <c r="B739" s="3"/>
      <c r="C739" s="41"/>
      <c r="D739" s="41"/>
      <c r="E739" s="42" t="s">
        <v>725</v>
      </c>
      <c r="F739" s="43">
        <f>SUM(F740:F751)</f>
        <v>13864137</v>
      </c>
      <c r="G739" s="43">
        <f t="shared" ref="G739:H739" si="71">SUM(G740:G751)</f>
        <v>13864137</v>
      </c>
      <c r="H739" s="43">
        <f t="shared" si="71"/>
        <v>13424933.620000001</v>
      </c>
      <c r="I739" s="11">
        <f t="shared" si="69"/>
        <v>96.832090017575567</v>
      </c>
      <c r="J739" s="12">
        <f t="shared" si="67"/>
        <v>96.832090017575567</v>
      </c>
    </row>
    <row r="740" spans="1:10">
      <c r="A740" s="2" t="s">
        <v>82</v>
      </c>
      <c r="B740" s="45" t="s">
        <v>513</v>
      </c>
      <c r="C740" s="46" t="s">
        <v>755</v>
      </c>
      <c r="D740" s="46" t="s">
        <v>828</v>
      </c>
      <c r="E740" s="46" t="s">
        <v>725</v>
      </c>
      <c r="F740" s="47">
        <v>744051</v>
      </c>
      <c r="G740" s="47">
        <v>744051</v>
      </c>
      <c r="H740" s="9">
        <v>743047.7</v>
      </c>
      <c r="I740" s="15">
        <f t="shared" si="69"/>
        <v>99.865157092726164</v>
      </c>
      <c r="J740" s="16">
        <f t="shared" ref="J740:J803" si="72">H740/G740*100</f>
        <v>99.865157092726164</v>
      </c>
    </row>
    <row r="741" spans="1:10">
      <c r="A741" s="2" t="s">
        <v>83</v>
      </c>
      <c r="B741" s="45" t="s">
        <v>514</v>
      </c>
      <c r="C741" s="46" t="s">
        <v>755</v>
      </c>
      <c r="D741" s="46" t="s">
        <v>828</v>
      </c>
      <c r="E741" s="46" t="s">
        <v>725</v>
      </c>
      <c r="F741" s="47">
        <v>709278</v>
      </c>
      <c r="G741" s="47">
        <v>709278</v>
      </c>
      <c r="H741" s="9">
        <v>708391.59</v>
      </c>
      <c r="I741" s="15">
        <f t="shared" si="69"/>
        <v>99.875026435332828</v>
      </c>
      <c r="J741" s="16">
        <f t="shared" si="72"/>
        <v>99.875026435332828</v>
      </c>
    </row>
    <row r="742" spans="1:10">
      <c r="A742" s="2" t="s">
        <v>207</v>
      </c>
      <c r="B742" s="45" t="s">
        <v>739</v>
      </c>
      <c r="C742" s="46" t="s">
        <v>755</v>
      </c>
      <c r="D742" s="46" t="s">
        <v>828</v>
      </c>
      <c r="E742" s="46" t="s">
        <v>725</v>
      </c>
      <c r="F742" s="47">
        <v>772553</v>
      </c>
      <c r="G742" s="47">
        <v>772553</v>
      </c>
      <c r="H742" s="9">
        <v>772553</v>
      </c>
      <c r="I742" s="15">
        <f t="shared" si="69"/>
        <v>100</v>
      </c>
      <c r="J742" s="16">
        <f t="shared" si="72"/>
        <v>100</v>
      </c>
    </row>
    <row r="743" spans="1:10">
      <c r="A743" s="2" t="s">
        <v>93</v>
      </c>
      <c r="B743" s="45" t="s">
        <v>524</v>
      </c>
      <c r="C743" s="46" t="s">
        <v>755</v>
      </c>
      <c r="D743" s="46" t="s">
        <v>828</v>
      </c>
      <c r="E743" s="46" t="s">
        <v>725</v>
      </c>
      <c r="F743" s="47">
        <v>873937</v>
      </c>
      <c r="G743" s="47">
        <v>873937</v>
      </c>
      <c r="H743" s="9">
        <v>873937</v>
      </c>
      <c r="I743" s="15">
        <f t="shared" si="69"/>
        <v>100</v>
      </c>
      <c r="J743" s="16">
        <f t="shared" si="72"/>
        <v>100</v>
      </c>
    </row>
    <row r="744" spans="1:10">
      <c r="A744" s="2" t="s">
        <v>314</v>
      </c>
      <c r="B744" s="45" t="s">
        <v>730</v>
      </c>
      <c r="C744" s="46" t="s">
        <v>755</v>
      </c>
      <c r="D744" s="46" t="s">
        <v>828</v>
      </c>
      <c r="E744" s="46" t="s">
        <v>725</v>
      </c>
      <c r="F744" s="47">
        <v>782714</v>
      </c>
      <c r="G744" s="47">
        <v>782714</v>
      </c>
      <c r="H744" s="9">
        <v>782714</v>
      </c>
      <c r="I744" s="15">
        <f t="shared" si="69"/>
        <v>100</v>
      </c>
      <c r="J744" s="16">
        <f t="shared" si="72"/>
        <v>100</v>
      </c>
    </row>
    <row r="745" spans="1:10">
      <c r="A745" s="2" t="s">
        <v>146</v>
      </c>
      <c r="B745" s="45" t="s">
        <v>571</v>
      </c>
      <c r="C745" s="46" t="s">
        <v>755</v>
      </c>
      <c r="D745" s="46" t="s">
        <v>828</v>
      </c>
      <c r="E745" s="46" t="s">
        <v>725</v>
      </c>
      <c r="F745" s="47">
        <v>1472521</v>
      </c>
      <c r="G745" s="47">
        <v>1472521</v>
      </c>
      <c r="H745" s="9">
        <v>1472521</v>
      </c>
      <c r="I745" s="15">
        <f t="shared" si="69"/>
        <v>100</v>
      </c>
      <c r="J745" s="16">
        <f t="shared" si="72"/>
        <v>100</v>
      </c>
    </row>
    <row r="746" spans="1:10">
      <c r="A746" s="2" t="s">
        <v>165</v>
      </c>
      <c r="B746" s="45" t="s">
        <v>720</v>
      </c>
      <c r="C746" s="46" t="s">
        <v>755</v>
      </c>
      <c r="D746" s="46" t="s">
        <v>828</v>
      </c>
      <c r="E746" s="46" t="s">
        <v>725</v>
      </c>
      <c r="F746" s="47">
        <v>1452199</v>
      </c>
      <c r="G746" s="47">
        <v>1452199</v>
      </c>
      <c r="H746" s="9">
        <v>1452199</v>
      </c>
      <c r="I746" s="15">
        <f t="shared" si="69"/>
        <v>100</v>
      </c>
      <c r="J746" s="16">
        <f t="shared" si="72"/>
        <v>100</v>
      </c>
    </row>
    <row r="747" spans="1:10">
      <c r="A747" s="2" t="s">
        <v>170</v>
      </c>
      <c r="B747" s="45" t="s">
        <v>596</v>
      </c>
      <c r="C747" s="46" t="s">
        <v>755</v>
      </c>
      <c r="D747" s="46" t="s">
        <v>828</v>
      </c>
      <c r="E747" s="46" t="s">
        <v>725</v>
      </c>
      <c r="F747" s="47">
        <v>745683</v>
      </c>
      <c r="G747" s="47">
        <v>745683</v>
      </c>
      <c r="H747" s="9">
        <v>745683</v>
      </c>
      <c r="I747" s="15">
        <f t="shared" si="69"/>
        <v>100</v>
      </c>
      <c r="J747" s="16">
        <f t="shared" si="72"/>
        <v>100</v>
      </c>
    </row>
    <row r="748" spans="1:10">
      <c r="A748" s="2" t="s">
        <v>185</v>
      </c>
      <c r="B748" s="45" t="s">
        <v>612</v>
      </c>
      <c r="C748" s="46" t="s">
        <v>755</v>
      </c>
      <c r="D748" s="46" t="s">
        <v>828</v>
      </c>
      <c r="E748" s="46" t="s">
        <v>725</v>
      </c>
      <c r="F748" s="47">
        <v>709504</v>
      </c>
      <c r="G748" s="47">
        <v>709504</v>
      </c>
      <c r="H748" s="9">
        <v>272190.33</v>
      </c>
      <c r="I748" s="15">
        <f t="shared" si="69"/>
        <v>38.363466590745091</v>
      </c>
      <c r="J748" s="16">
        <f t="shared" si="72"/>
        <v>38.363466590745091</v>
      </c>
    </row>
    <row r="749" spans="1:10">
      <c r="A749" s="2" t="s">
        <v>187</v>
      </c>
      <c r="B749" s="45" t="s">
        <v>614</v>
      </c>
      <c r="C749" s="46" t="s">
        <v>755</v>
      </c>
      <c r="D749" s="46" t="s">
        <v>828</v>
      </c>
      <c r="E749" s="46" t="s">
        <v>725</v>
      </c>
      <c r="F749" s="47">
        <v>2686234</v>
      </c>
      <c r="G749" s="47">
        <v>2686234</v>
      </c>
      <c r="H749" s="9">
        <v>2686234</v>
      </c>
      <c r="I749" s="15">
        <f t="shared" si="69"/>
        <v>100</v>
      </c>
      <c r="J749" s="16">
        <f t="shared" si="72"/>
        <v>100</v>
      </c>
    </row>
    <row r="750" spans="1:10">
      <c r="A750" s="2" t="s">
        <v>189</v>
      </c>
      <c r="B750" s="45" t="s">
        <v>757</v>
      </c>
      <c r="C750" s="46" t="s">
        <v>755</v>
      </c>
      <c r="D750" s="46" t="s">
        <v>828</v>
      </c>
      <c r="E750" s="46" t="s">
        <v>725</v>
      </c>
      <c r="F750" s="47">
        <v>2199185</v>
      </c>
      <c r="G750" s="47">
        <v>2199185</v>
      </c>
      <c r="H750" s="9">
        <v>2199185</v>
      </c>
      <c r="I750" s="15">
        <f t="shared" si="69"/>
        <v>100</v>
      </c>
      <c r="J750" s="16">
        <f t="shared" si="72"/>
        <v>100</v>
      </c>
    </row>
    <row r="751" spans="1:10">
      <c r="A751" s="2" t="s">
        <v>216</v>
      </c>
      <c r="B751" s="45" t="s">
        <v>641</v>
      </c>
      <c r="C751" s="46" t="s">
        <v>755</v>
      </c>
      <c r="D751" s="46" t="s">
        <v>828</v>
      </c>
      <c r="E751" s="46" t="s">
        <v>725</v>
      </c>
      <c r="F751" s="47">
        <v>716278</v>
      </c>
      <c r="G751" s="47">
        <v>716278</v>
      </c>
      <c r="H751" s="9">
        <v>716278</v>
      </c>
      <c r="I751" s="15">
        <f t="shared" si="69"/>
        <v>100</v>
      </c>
      <c r="J751" s="16">
        <f t="shared" si="72"/>
        <v>100</v>
      </c>
    </row>
    <row r="752" spans="1:10" s="49" customFormat="1" ht="63">
      <c r="A752" s="40" t="s">
        <v>316</v>
      </c>
      <c r="B752" s="3"/>
      <c r="C752" s="41"/>
      <c r="D752" s="41"/>
      <c r="E752" s="42" t="s">
        <v>725</v>
      </c>
      <c r="F752" s="43">
        <f>SUM(F753:F760)</f>
        <v>13328878</v>
      </c>
      <c r="G752" s="43">
        <f t="shared" ref="G752:H752" si="73">SUM(G753:G760)</f>
        <v>13328878</v>
      </c>
      <c r="H752" s="43">
        <f t="shared" si="73"/>
        <v>13014375.210000001</v>
      </c>
      <c r="I752" s="11">
        <f t="shared" si="69"/>
        <v>97.640440628235936</v>
      </c>
      <c r="J752" s="12">
        <f t="shared" si="72"/>
        <v>97.640440628235936</v>
      </c>
    </row>
    <row r="753" spans="1:10">
      <c r="A753" s="2" t="s">
        <v>9</v>
      </c>
      <c r="B753" s="45">
        <v>80101</v>
      </c>
      <c r="C753" s="46" t="s">
        <v>753</v>
      </c>
      <c r="D753" s="46" t="s">
        <v>829</v>
      </c>
      <c r="E753" s="46" t="s">
        <v>725</v>
      </c>
      <c r="F753" s="47">
        <v>2005728</v>
      </c>
      <c r="G753" s="47">
        <v>2005728</v>
      </c>
      <c r="H753" s="9">
        <v>2000531.9</v>
      </c>
      <c r="I753" s="15">
        <f t="shared" si="69"/>
        <v>99.740936956556411</v>
      </c>
      <c r="J753" s="16">
        <f t="shared" si="72"/>
        <v>99.740936956556411</v>
      </c>
    </row>
    <row r="754" spans="1:10">
      <c r="A754" s="2" t="s">
        <v>11</v>
      </c>
      <c r="B754" s="45" t="s">
        <v>442</v>
      </c>
      <c r="C754" s="46" t="s">
        <v>753</v>
      </c>
      <c r="D754" s="46" t="s">
        <v>829</v>
      </c>
      <c r="E754" s="46" t="s">
        <v>725</v>
      </c>
      <c r="F754" s="47">
        <v>2883232</v>
      </c>
      <c r="G754" s="47">
        <v>2883232</v>
      </c>
      <c r="H754" s="9">
        <v>2883232</v>
      </c>
      <c r="I754" s="15">
        <f t="shared" si="69"/>
        <v>100</v>
      </c>
      <c r="J754" s="16">
        <f t="shared" si="72"/>
        <v>100</v>
      </c>
    </row>
    <row r="755" spans="1:10">
      <c r="A755" s="2" t="s">
        <v>12</v>
      </c>
      <c r="B755" s="45" t="s">
        <v>443</v>
      </c>
      <c r="C755" s="46" t="s">
        <v>753</v>
      </c>
      <c r="D755" s="46" t="s">
        <v>829</v>
      </c>
      <c r="E755" s="46" t="s">
        <v>725</v>
      </c>
      <c r="F755" s="47">
        <v>1566975</v>
      </c>
      <c r="G755" s="47">
        <v>1566975</v>
      </c>
      <c r="H755" s="9">
        <v>1566975</v>
      </c>
      <c r="I755" s="15">
        <f t="shared" si="69"/>
        <v>100</v>
      </c>
      <c r="J755" s="16">
        <f t="shared" si="72"/>
        <v>100</v>
      </c>
    </row>
    <row r="756" spans="1:10">
      <c r="A756" s="2" t="s">
        <v>14</v>
      </c>
      <c r="B756" s="45" t="s">
        <v>445</v>
      </c>
      <c r="C756" s="46" t="s">
        <v>753</v>
      </c>
      <c r="D756" s="46" t="s">
        <v>829</v>
      </c>
      <c r="E756" s="46" t="s">
        <v>725</v>
      </c>
      <c r="F756" s="47">
        <v>1618998</v>
      </c>
      <c r="G756" s="47">
        <v>1618998</v>
      </c>
      <c r="H756" s="9">
        <v>1309691.31</v>
      </c>
      <c r="I756" s="15">
        <f t="shared" ref="I756:I819" si="74">H756/F756*100</f>
        <v>80.895177758094832</v>
      </c>
      <c r="J756" s="16">
        <f t="shared" si="72"/>
        <v>80.895177758094832</v>
      </c>
    </row>
    <row r="757" spans="1:10">
      <c r="A757" s="2" t="s">
        <v>17</v>
      </c>
      <c r="B757" s="45" t="s">
        <v>448</v>
      </c>
      <c r="C757" s="46" t="s">
        <v>753</v>
      </c>
      <c r="D757" s="46" t="s">
        <v>829</v>
      </c>
      <c r="E757" s="46" t="s">
        <v>725</v>
      </c>
      <c r="F757" s="47">
        <v>1401314</v>
      </c>
      <c r="G757" s="47">
        <v>1401314</v>
      </c>
      <c r="H757" s="9">
        <v>1401314</v>
      </c>
      <c r="I757" s="15">
        <f t="shared" si="74"/>
        <v>100</v>
      </c>
      <c r="J757" s="16">
        <f t="shared" si="72"/>
        <v>100</v>
      </c>
    </row>
    <row r="758" spans="1:10">
      <c r="A758" s="2" t="s">
        <v>27</v>
      </c>
      <c r="B758" s="45" t="s">
        <v>458</v>
      </c>
      <c r="C758" s="46" t="s">
        <v>753</v>
      </c>
      <c r="D758" s="46" t="s">
        <v>829</v>
      </c>
      <c r="E758" s="46" t="s">
        <v>725</v>
      </c>
      <c r="F758" s="47">
        <v>1002863</v>
      </c>
      <c r="G758" s="47">
        <v>1002863</v>
      </c>
      <c r="H758" s="9">
        <v>1002863</v>
      </c>
      <c r="I758" s="15">
        <f t="shared" si="74"/>
        <v>100</v>
      </c>
      <c r="J758" s="16">
        <f t="shared" si="72"/>
        <v>100</v>
      </c>
    </row>
    <row r="759" spans="1:10">
      <c r="A759" s="2" t="s">
        <v>31</v>
      </c>
      <c r="B759" s="45" t="s">
        <v>462</v>
      </c>
      <c r="C759" s="46" t="s">
        <v>753</v>
      </c>
      <c r="D759" s="46" t="s">
        <v>829</v>
      </c>
      <c r="E759" s="46" t="s">
        <v>725</v>
      </c>
      <c r="F759" s="47">
        <v>940186</v>
      </c>
      <c r="G759" s="47">
        <v>940186</v>
      </c>
      <c r="H759" s="9">
        <v>940186</v>
      </c>
      <c r="I759" s="15">
        <f t="shared" si="74"/>
        <v>100</v>
      </c>
      <c r="J759" s="16">
        <f t="shared" si="72"/>
        <v>100</v>
      </c>
    </row>
    <row r="760" spans="1:10">
      <c r="A760" s="2" t="s">
        <v>34</v>
      </c>
      <c r="B760" s="45" t="s">
        <v>465</v>
      </c>
      <c r="C760" s="46" t="s">
        <v>753</v>
      </c>
      <c r="D760" s="46" t="s">
        <v>829</v>
      </c>
      <c r="E760" s="46" t="s">
        <v>725</v>
      </c>
      <c r="F760" s="47">
        <v>1909582</v>
      </c>
      <c r="G760" s="47">
        <v>1909582</v>
      </c>
      <c r="H760" s="9">
        <v>1909582</v>
      </c>
      <c r="I760" s="15">
        <f t="shared" si="74"/>
        <v>100</v>
      </c>
      <c r="J760" s="16">
        <f t="shared" si="72"/>
        <v>100</v>
      </c>
    </row>
    <row r="761" spans="1:10" s="49" customFormat="1" ht="94.5">
      <c r="A761" s="40" t="s">
        <v>317</v>
      </c>
      <c r="B761" s="3"/>
      <c r="C761" s="41"/>
      <c r="D761" s="41"/>
      <c r="E761" s="42" t="s">
        <v>725</v>
      </c>
      <c r="F761" s="43">
        <f>SUM(F762:F785)</f>
        <v>54906123</v>
      </c>
      <c r="G761" s="43">
        <f t="shared" ref="G761:H761" si="75">SUM(G762:G785)</f>
        <v>54906123</v>
      </c>
      <c r="H761" s="43">
        <f t="shared" si="75"/>
        <v>54313617.190000005</v>
      </c>
      <c r="I761" s="11">
        <f t="shared" si="74"/>
        <v>98.920874799337057</v>
      </c>
      <c r="J761" s="12">
        <f t="shared" si="72"/>
        <v>98.920874799337057</v>
      </c>
    </row>
    <row r="762" spans="1:10">
      <c r="A762" s="2" t="s">
        <v>9</v>
      </c>
      <c r="B762" s="45" t="s">
        <v>438</v>
      </c>
      <c r="C762" s="46" t="s">
        <v>753</v>
      </c>
      <c r="D762" s="46" t="s">
        <v>830</v>
      </c>
      <c r="E762" s="46" t="s">
        <v>725</v>
      </c>
      <c r="F762" s="47">
        <v>1360219</v>
      </c>
      <c r="G762" s="47">
        <v>1360219</v>
      </c>
      <c r="H762" s="9">
        <v>1360219</v>
      </c>
      <c r="I762" s="15">
        <f t="shared" si="74"/>
        <v>100</v>
      </c>
      <c r="J762" s="16">
        <f t="shared" si="72"/>
        <v>100</v>
      </c>
    </row>
    <row r="763" spans="1:10">
      <c r="A763" s="2" t="s">
        <v>11</v>
      </c>
      <c r="B763" s="45" t="s">
        <v>442</v>
      </c>
      <c r="C763" s="46" t="s">
        <v>753</v>
      </c>
      <c r="D763" s="46" t="s">
        <v>830</v>
      </c>
      <c r="E763" s="46" t="s">
        <v>725</v>
      </c>
      <c r="F763" s="47">
        <v>4397982</v>
      </c>
      <c r="G763" s="47">
        <v>4397982</v>
      </c>
      <c r="H763" s="9">
        <v>4397981.96</v>
      </c>
      <c r="I763" s="15">
        <f t="shared" si="74"/>
        <v>99.999999090491954</v>
      </c>
      <c r="J763" s="16">
        <f t="shared" si="72"/>
        <v>99.999999090491954</v>
      </c>
    </row>
    <row r="764" spans="1:10">
      <c r="A764" s="2" t="s">
        <v>12</v>
      </c>
      <c r="B764" s="45" t="s">
        <v>443</v>
      </c>
      <c r="C764" s="46" t="s">
        <v>753</v>
      </c>
      <c r="D764" s="46" t="s">
        <v>830</v>
      </c>
      <c r="E764" s="46" t="s">
        <v>725</v>
      </c>
      <c r="F764" s="47">
        <v>1677543</v>
      </c>
      <c r="G764" s="47">
        <v>1677543</v>
      </c>
      <c r="H764" s="9">
        <v>1656298.55</v>
      </c>
      <c r="I764" s="15">
        <f t="shared" si="74"/>
        <v>98.733597290799707</v>
      </c>
      <c r="J764" s="16">
        <f t="shared" si="72"/>
        <v>98.733597290799707</v>
      </c>
    </row>
    <row r="765" spans="1:10">
      <c r="A765" s="2" t="s">
        <v>13</v>
      </c>
      <c r="B765" s="45" t="s">
        <v>444</v>
      </c>
      <c r="C765" s="46" t="s">
        <v>753</v>
      </c>
      <c r="D765" s="46" t="s">
        <v>830</v>
      </c>
      <c r="E765" s="46" t="s">
        <v>725</v>
      </c>
      <c r="F765" s="47">
        <v>1677543</v>
      </c>
      <c r="G765" s="47">
        <v>1677543</v>
      </c>
      <c r="H765" s="9">
        <v>1650418.55</v>
      </c>
      <c r="I765" s="15">
        <f t="shared" si="74"/>
        <v>98.383084666086063</v>
      </c>
      <c r="J765" s="16">
        <f t="shared" si="72"/>
        <v>98.383084666086063</v>
      </c>
    </row>
    <row r="766" spans="1:10">
      <c r="A766" s="2" t="s">
        <v>14</v>
      </c>
      <c r="B766" s="45" t="s">
        <v>445</v>
      </c>
      <c r="C766" s="46" t="s">
        <v>753</v>
      </c>
      <c r="D766" s="46" t="s">
        <v>830</v>
      </c>
      <c r="E766" s="46" t="s">
        <v>725</v>
      </c>
      <c r="F766" s="47">
        <v>3037762</v>
      </c>
      <c r="G766" s="47">
        <v>3037762</v>
      </c>
      <c r="H766" s="9">
        <v>3037762</v>
      </c>
      <c r="I766" s="15">
        <f t="shared" si="74"/>
        <v>100</v>
      </c>
      <c r="J766" s="16">
        <f t="shared" si="72"/>
        <v>100</v>
      </c>
    </row>
    <row r="767" spans="1:10">
      <c r="A767" s="2" t="s">
        <v>15</v>
      </c>
      <c r="B767" s="45" t="s">
        <v>446</v>
      </c>
      <c r="C767" s="46" t="s">
        <v>753</v>
      </c>
      <c r="D767" s="46" t="s">
        <v>830</v>
      </c>
      <c r="E767" s="46" t="s">
        <v>725</v>
      </c>
      <c r="F767" s="47">
        <v>1677543</v>
      </c>
      <c r="G767" s="47">
        <v>1677543</v>
      </c>
      <c r="H767" s="9">
        <v>1670213.69</v>
      </c>
      <c r="I767" s="15">
        <f t="shared" si="74"/>
        <v>99.563092570503414</v>
      </c>
      <c r="J767" s="16">
        <f t="shared" si="72"/>
        <v>99.563092570503414</v>
      </c>
    </row>
    <row r="768" spans="1:10">
      <c r="A768" s="2" t="s">
        <v>16</v>
      </c>
      <c r="B768" s="45" t="s">
        <v>447</v>
      </c>
      <c r="C768" s="46" t="s">
        <v>753</v>
      </c>
      <c r="D768" s="46" t="s">
        <v>830</v>
      </c>
      <c r="E768" s="46" t="s">
        <v>725</v>
      </c>
      <c r="F768" s="47">
        <v>1360219</v>
      </c>
      <c r="G768" s="47">
        <v>1360219</v>
      </c>
      <c r="H768" s="9">
        <v>1360219</v>
      </c>
      <c r="I768" s="15">
        <f t="shared" si="74"/>
        <v>100</v>
      </c>
      <c r="J768" s="16">
        <f t="shared" si="72"/>
        <v>100</v>
      </c>
    </row>
    <row r="769" spans="1:10">
      <c r="A769" s="2" t="s">
        <v>17</v>
      </c>
      <c r="B769" s="45" t="s">
        <v>448</v>
      </c>
      <c r="C769" s="46" t="s">
        <v>753</v>
      </c>
      <c r="D769" s="46" t="s">
        <v>830</v>
      </c>
      <c r="E769" s="46" t="s">
        <v>725</v>
      </c>
      <c r="F769" s="47">
        <v>1360219</v>
      </c>
      <c r="G769" s="47">
        <v>1360219</v>
      </c>
      <c r="H769" s="9">
        <v>1317875.8700000001</v>
      </c>
      <c r="I769" s="15">
        <f t="shared" si="74"/>
        <v>96.887035837611464</v>
      </c>
      <c r="J769" s="16">
        <f t="shared" si="72"/>
        <v>96.887035837611464</v>
      </c>
    </row>
    <row r="770" spans="1:10">
      <c r="A770" s="2" t="s">
        <v>18</v>
      </c>
      <c r="B770" s="45" t="s">
        <v>449</v>
      </c>
      <c r="C770" s="46" t="s">
        <v>753</v>
      </c>
      <c r="D770" s="46" t="s">
        <v>830</v>
      </c>
      <c r="E770" s="46" t="s">
        <v>725</v>
      </c>
      <c r="F770" s="47">
        <v>1677543</v>
      </c>
      <c r="G770" s="47">
        <v>1677543</v>
      </c>
      <c r="H770" s="9">
        <v>1670213.69</v>
      </c>
      <c r="I770" s="15">
        <f t="shared" si="74"/>
        <v>99.563092570503414</v>
      </c>
      <c r="J770" s="16">
        <f t="shared" si="72"/>
        <v>99.563092570503414</v>
      </c>
    </row>
    <row r="771" spans="1:10">
      <c r="A771" s="2" t="s">
        <v>19</v>
      </c>
      <c r="B771" s="45" t="s">
        <v>450</v>
      </c>
      <c r="C771" s="46" t="s">
        <v>753</v>
      </c>
      <c r="D771" s="46" t="s">
        <v>830</v>
      </c>
      <c r="E771" s="46" t="s">
        <v>725</v>
      </c>
      <c r="F771" s="47">
        <v>5032632</v>
      </c>
      <c r="G771" s="47">
        <v>5032632</v>
      </c>
      <c r="H771" s="9">
        <v>4951255.7300000004</v>
      </c>
      <c r="I771" s="15">
        <f t="shared" si="74"/>
        <v>98.383027608615151</v>
      </c>
      <c r="J771" s="16">
        <f t="shared" si="72"/>
        <v>98.383027608615151</v>
      </c>
    </row>
    <row r="772" spans="1:10">
      <c r="A772" s="2" t="s">
        <v>292</v>
      </c>
      <c r="B772" s="45" t="s">
        <v>719</v>
      </c>
      <c r="C772" s="46" t="s">
        <v>753</v>
      </c>
      <c r="D772" s="46" t="s">
        <v>830</v>
      </c>
      <c r="E772" s="46" t="s">
        <v>725</v>
      </c>
      <c r="F772" s="47">
        <v>3355086</v>
      </c>
      <c r="G772" s="47">
        <v>3355086</v>
      </c>
      <c r="H772" s="9">
        <v>3334723.85</v>
      </c>
      <c r="I772" s="15">
        <f t="shared" si="74"/>
        <v>99.393096033901969</v>
      </c>
      <c r="J772" s="16">
        <f t="shared" si="72"/>
        <v>99.393096033901969</v>
      </c>
    </row>
    <row r="773" spans="1:10">
      <c r="A773" s="2" t="s">
        <v>21</v>
      </c>
      <c r="B773" s="45" t="s">
        <v>452</v>
      </c>
      <c r="C773" s="46" t="s">
        <v>753</v>
      </c>
      <c r="D773" s="46" t="s">
        <v>830</v>
      </c>
      <c r="E773" s="46" t="s">
        <v>725</v>
      </c>
      <c r="F773" s="47">
        <v>1677543</v>
      </c>
      <c r="G773" s="47">
        <v>1677543</v>
      </c>
      <c r="H773" s="9">
        <v>1650418.55</v>
      </c>
      <c r="I773" s="15">
        <f t="shared" si="74"/>
        <v>98.383084666086063</v>
      </c>
      <c r="J773" s="16">
        <f t="shared" si="72"/>
        <v>98.383084666086063</v>
      </c>
    </row>
    <row r="774" spans="1:10">
      <c r="A774" s="2" t="s">
        <v>24</v>
      </c>
      <c r="B774" s="45" t="s">
        <v>455</v>
      </c>
      <c r="C774" s="46" t="s">
        <v>753</v>
      </c>
      <c r="D774" s="46" t="s">
        <v>830</v>
      </c>
      <c r="E774" s="46" t="s">
        <v>725</v>
      </c>
      <c r="F774" s="47">
        <v>1677543</v>
      </c>
      <c r="G774" s="47">
        <v>1677543</v>
      </c>
      <c r="H774" s="9">
        <v>1676878.56</v>
      </c>
      <c r="I774" s="15">
        <f t="shared" si="74"/>
        <v>99.960392073407363</v>
      </c>
      <c r="J774" s="16">
        <f t="shared" si="72"/>
        <v>99.960392073407363</v>
      </c>
    </row>
    <row r="775" spans="1:10">
      <c r="A775" s="2" t="s">
        <v>25</v>
      </c>
      <c r="B775" s="45" t="s">
        <v>456</v>
      </c>
      <c r="C775" s="46" t="s">
        <v>753</v>
      </c>
      <c r="D775" s="46" t="s">
        <v>830</v>
      </c>
      <c r="E775" s="46" t="s">
        <v>725</v>
      </c>
      <c r="F775" s="47">
        <v>3355086</v>
      </c>
      <c r="G775" s="47">
        <v>3355086</v>
      </c>
      <c r="H775" s="9">
        <v>3355085.99</v>
      </c>
      <c r="I775" s="15">
        <f t="shared" si="74"/>
        <v>99.999999701945057</v>
      </c>
      <c r="J775" s="16">
        <f t="shared" si="72"/>
        <v>99.999999701945057</v>
      </c>
    </row>
    <row r="776" spans="1:10">
      <c r="A776" s="2" t="s">
        <v>26</v>
      </c>
      <c r="B776" s="45" t="s">
        <v>457</v>
      </c>
      <c r="C776" s="46" t="s">
        <v>753</v>
      </c>
      <c r="D776" s="46" t="s">
        <v>830</v>
      </c>
      <c r="E776" s="46" t="s">
        <v>725</v>
      </c>
      <c r="F776" s="47">
        <v>3355086</v>
      </c>
      <c r="G776" s="47">
        <v>3355086</v>
      </c>
      <c r="H776" s="9">
        <v>3193793.16</v>
      </c>
      <c r="I776" s="15">
        <f t="shared" si="74"/>
        <v>95.192587015653245</v>
      </c>
      <c r="J776" s="16">
        <f t="shared" si="72"/>
        <v>95.192587015653245</v>
      </c>
    </row>
    <row r="777" spans="1:10">
      <c r="A777" s="2" t="s">
        <v>27</v>
      </c>
      <c r="B777" s="45" t="s">
        <v>458</v>
      </c>
      <c r="C777" s="46" t="s">
        <v>753</v>
      </c>
      <c r="D777" s="46" t="s">
        <v>830</v>
      </c>
      <c r="E777" s="46" t="s">
        <v>725</v>
      </c>
      <c r="F777" s="47">
        <v>1360219</v>
      </c>
      <c r="G777" s="47">
        <v>1360219</v>
      </c>
      <c r="H777" s="9">
        <v>1321313.99</v>
      </c>
      <c r="I777" s="15">
        <f t="shared" si="74"/>
        <v>97.139798076633241</v>
      </c>
      <c r="J777" s="16">
        <f t="shared" si="72"/>
        <v>97.139798076633241</v>
      </c>
    </row>
    <row r="778" spans="1:10">
      <c r="A778" s="2" t="s">
        <v>28</v>
      </c>
      <c r="B778" s="45" t="s">
        <v>459</v>
      </c>
      <c r="C778" s="46" t="s">
        <v>753</v>
      </c>
      <c r="D778" s="46" t="s">
        <v>830</v>
      </c>
      <c r="E778" s="46" t="s">
        <v>725</v>
      </c>
      <c r="F778" s="47">
        <v>1677543</v>
      </c>
      <c r="G778" s="47">
        <v>1677543</v>
      </c>
      <c r="H778" s="9">
        <v>1652377.58</v>
      </c>
      <c r="I778" s="15">
        <f t="shared" si="74"/>
        <v>98.4998643849964</v>
      </c>
      <c r="J778" s="16">
        <f t="shared" si="72"/>
        <v>98.4998643849964</v>
      </c>
    </row>
    <row r="779" spans="1:10">
      <c r="A779" s="2" t="s">
        <v>29</v>
      </c>
      <c r="B779" s="45" t="s">
        <v>460</v>
      </c>
      <c r="C779" s="46" t="s">
        <v>753</v>
      </c>
      <c r="D779" s="46" t="s">
        <v>830</v>
      </c>
      <c r="E779" s="46" t="s">
        <v>725</v>
      </c>
      <c r="F779" s="47">
        <v>1360219</v>
      </c>
      <c r="G779" s="47">
        <v>1360219</v>
      </c>
      <c r="H779" s="9">
        <v>1355029.61</v>
      </c>
      <c r="I779" s="15">
        <f t="shared" si="74"/>
        <v>99.618488640432162</v>
      </c>
      <c r="J779" s="16">
        <f t="shared" si="72"/>
        <v>99.618488640432162</v>
      </c>
    </row>
    <row r="780" spans="1:10">
      <c r="A780" s="2" t="s">
        <v>31</v>
      </c>
      <c r="B780" s="45" t="s">
        <v>462</v>
      </c>
      <c r="C780" s="46" t="s">
        <v>753</v>
      </c>
      <c r="D780" s="46" t="s">
        <v>830</v>
      </c>
      <c r="E780" s="46" t="s">
        <v>725</v>
      </c>
      <c r="F780" s="47">
        <v>1360219</v>
      </c>
      <c r="G780" s="47">
        <v>1360219</v>
      </c>
      <c r="H780" s="9">
        <v>1354148</v>
      </c>
      <c r="I780" s="15">
        <f t="shared" si="74"/>
        <v>99.553674812658841</v>
      </c>
      <c r="J780" s="16">
        <f t="shared" si="72"/>
        <v>99.553674812658841</v>
      </c>
    </row>
    <row r="781" spans="1:10">
      <c r="A781" s="2" t="s">
        <v>32</v>
      </c>
      <c r="B781" s="45" t="s">
        <v>463</v>
      </c>
      <c r="C781" s="46" t="s">
        <v>753</v>
      </c>
      <c r="D781" s="46" t="s">
        <v>830</v>
      </c>
      <c r="E781" s="46" t="s">
        <v>725</v>
      </c>
      <c r="F781" s="47">
        <v>4715305</v>
      </c>
      <c r="G781" s="47">
        <v>4715305</v>
      </c>
      <c r="H781" s="9">
        <v>4662642.46</v>
      </c>
      <c r="I781" s="15">
        <f t="shared" si="74"/>
        <v>98.883157293112532</v>
      </c>
      <c r="J781" s="16">
        <f t="shared" si="72"/>
        <v>98.883157293112532</v>
      </c>
    </row>
    <row r="782" spans="1:10">
      <c r="A782" s="2" t="s">
        <v>33</v>
      </c>
      <c r="B782" s="45" t="s">
        <v>464</v>
      </c>
      <c r="C782" s="46" t="s">
        <v>753</v>
      </c>
      <c r="D782" s="46" t="s">
        <v>830</v>
      </c>
      <c r="E782" s="46" t="s">
        <v>725</v>
      </c>
      <c r="F782" s="47">
        <v>1360220</v>
      </c>
      <c r="G782" s="47">
        <v>1360220</v>
      </c>
      <c r="H782" s="9">
        <v>1354149</v>
      </c>
      <c r="I782" s="15">
        <f t="shared" si="74"/>
        <v>99.553675140786041</v>
      </c>
      <c r="J782" s="16">
        <f t="shared" si="72"/>
        <v>99.553675140786041</v>
      </c>
    </row>
    <row r="783" spans="1:10">
      <c r="A783" s="2" t="s">
        <v>34</v>
      </c>
      <c r="B783" s="45" t="s">
        <v>465</v>
      </c>
      <c r="C783" s="46" t="s">
        <v>753</v>
      </c>
      <c r="D783" s="46" t="s">
        <v>830</v>
      </c>
      <c r="E783" s="46" t="s">
        <v>725</v>
      </c>
      <c r="F783" s="47">
        <v>1677543</v>
      </c>
      <c r="G783" s="47">
        <v>1677543</v>
      </c>
      <c r="H783" s="9">
        <v>1642416.85</v>
      </c>
      <c r="I783" s="15">
        <f t="shared" si="74"/>
        <v>97.906095402621574</v>
      </c>
      <c r="J783" s="16">
        <f t="shared" si="72"/>
        <v>97.906095402621574</v>
      </c>
    </row>
    <row r="784" spans="1:10">
      <c r="A784" s="2" t="s">
        <v>37</v>
      </c>
      <c r="B784" s="45" t="s">
        <v>468</v>
      </c>
      <c r="C784" s="46" t="s">
        <v>753</v>
      </c>
      <c r="D784" s="46" t="s">
        <v>830</v>
      </c>
      <c r="E784" s="46" t="s">
        <v>725</v>
      </c>
      <c r="F784" s="47">
        <v>1360220</v>
      </c>
      <c r="G784" s="47">
        <v>1360220</v>
      </c>
      <c r="H784" s="9">
        <v>1360220</v>
      </c>
      <c r="I784" s="15">
        <f t="shared" si="74"/>
        <v>100</v>
      </c>
      <c r="J784" s="16">
        <f t="shared" si="72"/>
        <v>100</v>
      </c>
    </row>
    <row r="785" spans="1:10">
      <c r="A785" s="2" t="s">
        <v>38</v>
      </c>
      <c r="B785" s="45" t="s">
        <v>469</v>
      </c>
      <c r="C785" s="46" t="s">
        <v>753</v>
      </c>
      <c r="D785" s="46" t="s">
        <v>830</v>
      </c>
      <c r="E785" s="46" t="s">
        <v>725</v>
      </c>
      <c r="F785" s="47">
        <v>3355086</v>
      </c>
      <c r="G785" s="47">
        <v>3355086</v>
      </c>
      <c r="H785" s="9">
        <v>3327961.55</v>
      </c>
      <c r="I785" s="15">
        <f t="shared" si="74"/>
        <v>99.191542333043031</v>
      </c>
      <c r="J785" s="16">
        <f t="shared" si="72"/>
        <v>99.191542333043031</v>
      </c>
    </row>
    <row r="786" spans="1:10" s="49" customFormat="1" ht="47.25">
      <c r="A786" s="40" t="s">
        <v>318</v>
      </c>
      <c r="B786" s="3"/>
      <c r="C786" s="41"/>
      <c r="D786" s="41"/>
      <c r="E786" s="42" t="s">
        <v>725</v>
      </c>
      <c r="F786" s="43">
        <f>SUM(F787:F914)</f>
        <v>407441212</v>
      </c>
      <c r="G786" s="43">
        <f t="shared" ref="G786:H786" si="76">SUM(G787:G914)</f>
        <v>346402220</v>
      </c>
      <c r="H786" s="43">
        <f t="shared" si="76"/>
        <v>340191816.63999999</v>
      </c>
      <c r="I786" s="11">
        <f t="shared" si="74"/>
        <v>83.494699755605467</v>
      </c>
      <c r="J786" s="12">
        <f t="shared" si="72"/>
        <v>98.207169873218476</v>
      </c>
    </row>
    <row r="787" spans="1:10">
      <c r="A787" s="2" t="s">
        <v>9</v>
      </c>
      <c r="B787" s="45" t="s">
        <v>438</v>
      </c>
      <c r="C787" s="46" t="s">
        <v>726</v>
      </c>
      <c r="D787" s="46" t="s">
        <v>831</v>
      </c>
      <c r="E787" s="46" t="s">
        <v>725</v>
      </c>
      <c r="F787" s="47">
        <v>3553000</v>
      </c>
      <c r="G787" s="47">
        <v>3553000</v>
      </c>
      <c r="H787" s="9">
        <v>3553000</v>
      </c>
      <c r="I787" s="15">
        <f t="shared" si="74"/>
        <v>100</v>
      </c>
      <c r="J787" s="16">
        <f t="shared" si="72"/>
        <v>100</v>
      </c>
    </row>
    <row r="788" spans="1:10">
      <c r="A788" s="2" t="s">
        <v>9</v>
      </c>
      <c r="B788" s="45" t="s">
        <v>438</v>
      </c>
      <c r="C788" s="46" t="s">
        <v>832</v>
      </c>
      <c r="D788" s="46" t="s">
        <v>831</v>
      </c>
      <c r="E788" s="46" t="s">
        <v>725</v>
      </c>
      <c r="F788" s="47">
        <v>1010286</v>
      </c>
      <c r="G788" s="47">
        <v>1010286</v>
      </c>
      <c r="H788" s="9">
        <v>1010286</v>
      </c>
      <c r="I788" s="15">
        <f t="shared" si="74"/>
        <v>100</v>
      </c>
      <c r="J788" s="16">
        <f t="shared" si="72"/>
        <v>100</v>
      </c>
    </row>
    <row r="789" spans="1:10">
      <c r="A789" s="50" t="s">
        <v>9</v>
      </c>
      <c r="B789" s="51" t="s">
        <v>438</v>
      </c>
      <c r="C789" s="52" t="s">
        <v>753</v>
      </c>
      <c r="D789" s="52" t="s">
        <v>831</v>
      </c>
      <c r="E789" s="52" t="s">
        <v>725</v>
      </c>
      <c r="F789" s="47">
        <v>1652310</v>
      </c>
      <c r="H789" s="69">
        <v>0</v>
      </c>
      <c r="I789" s="15"/>
      <c r="J789" s="16"/>
    </row>
    <row r="790" spans="1:10">
      <c r="A790" s="2" t="s">
        <v>40</v>
      </c>
      <c r="B790" s="45" t="s">
        <v>471</v>
      </c>
      <c r="C790" s="46" t="s">
        <v>755</v>
      </c>
      <c r="D790" s="46" t="s">
        <v>831</v>
      </c>
      <c r="E790" s="46" t="s">
        <v>725</v>
      </c>
      <c r="F790" s="47">
        <v>745350</v>
      </c>
      <c r="G790" s="47">
        <v>745350</v>
      </c>
      <c r="H790" s="9">
        <v>745350</v>
      </c>
      <c r="I790" s="15">
        <f t="shared" si="74"/>
        <v>100</v>
      </c>
      <c r="J790" s="16">
        <f t="shared" si="72"/>
        <v>100</v>
      </c>
    </row>
    <row r="791" spans="1:10">
      <c r="A791" s="2" t="s">
        <v>41</v>
      </c>
      <c r="B791" s="45" t="s">
        <v>833</v>
      </c>
      <c r="C791" s="46" t="s">
        <v>834</v>
      </c>
      <c r="D791" s="46" t="s">
        <v>831</v>
      </c>
      <c r="E791" s="46" t="s">
        <v>725</v>
      </c>
      <c r="F791" s="47">
        <v>933534</v>
      </c>
      <c r="G791" s="47">
        <v>933534</v>
      </c>
      <c r="H791" s="9">
        <v>0</v>
      </c>
      <c r="I791" s="15">
        <f t="shared" si="74"/>
        <v>0</v>
      </c>
      <c r="J791" s="16">
        <f t="shared" si="72"/>
        <v>0</v>
      </c>
    </row>
    <row r="792" spans="1:10">
      <c r="A792" s="2" t="s">
        <v>44</v>
      </c>
      <c r="B792" s="45" t="s">
        <v>476</v>
      </c>
      <c r="C792" s="46" t="s">
        <v>755</v>
      </c>
      <c r="D792" s="46" t="s">
        <v>831</v>
      </c>
      <c r="E792" s="46" t="s">
        <v>725</v>
      </c>
      <c r="F792" s="47">
        <v>528565</v>
      </c>
      <c r="G792" s="47">
        <v>528565</v>
      </c>
      <c r="H792" s="9">
        <v>528565</v>
      </c>
      <c r="I792" s="15">
        <f t="shared" si="74"/>
        <v>100</v>
      </c>
      <c r="J792" s="16">
        <f t="shared" si="72"/>
        <v>100</v>
      </c>
    </row>
    <row r="793" spans="1:10">
      <c r="A793" s="2" t="s">
        <v>45</v>
      </c>
      <c r="B793" s="45" t="s">
        <v>477</v>
      </c>
      <c r="C793" s="46" t="s">
        <v>755</v>
      </c>
      <c r="D793" s="46" t="s">
        <v>831</v>
      </c>
      <c r="E793" s="46" t="s">
        <v>725</v>
      </c>
      <c r="F793" s="47">
        <v>1200000</v>
      </c>
      <c r="G793" s="47">
        <v>1200000</v>
      </c>
      <c r="H793" s="9">
        <v>1200000</v>
      </c>
      <c r="I793" s="15">
        <f t="shared" si="74"/>
        <v>100</v>
      </c>
      <c r="J793" s="16">
        <f t="shared" si="72"/>
        <v>100</v>
      </c>
    </row>
    <row r="794" spans="1:10">
      <c r="A794" s="2" t="s">
        <v>53</v>
      </c>
      <c r="B794" s="45" t="s">
        <v>484</v>
      </c>
      <c r="C794" s="46" t="s">
        <v>755</v>
      </c>
      <c r="D794" s="46" t="s">
        <v>831</v>
      </c>
      <c r="E794" s="46" t="s">
        <v>725</v>
      </c>
      <c r="F794" s="47">
        <v>392778</v>
      </c>
      <c r="G794" s="47">
        <v>392778</v>
      </c>
      <c r="H794" s="9">
        <v>392778</v>
      </c>
      <c r="I794" s="15">
        <f t="shared" si="74"/>
        <v>100</v>
      </c>
      <c r="J794" s="16">
        <f t="shared" si="72"/>
        <v>100</v>
      </c>
    </row>
    <row r="795" spans="1:10">
      <c r="A795" s="2" t="s">
        <v>11</v>
      </c>
      <c r="B795" s="45" t="s">
        <v>442</v>
      </c>
      <c r="C795" s="46" t="s">
        <v>726</v>
      </c>
      <c r="D795" s="46" t="s">
        <v>831</v>
      </c>
      <c r="E795" s="46" t="s">
        <v>725</v>
      </c>
      <c r="F795" s="47">
        <v>1800000</v>
      </c>
      <c r="G795" s="47">
        <v>1800000</v>
      </c>
      <c r="H795" s="9">
        <v>1800000</v>
      </c>
      <c r="I795" s="15">
        <f t="shared" si="74"/>
        <v>100</v>
      </c>
      <c r="J795" s="16">
        <f t="shared" si="72"/>
        <v>100</v>
      </c>
    </row>
    <row r="796" spans="1:10">
      <c r="A796" s="2" t="s">
        <v>67</v>
      </c>
      <c r="B796" s="45" t="s">
        <v>498</v>
      </c>
      <c r="C796" s="46" t="s">
        <v>755</v>
      </c>
      <c r="D796" s="46" t="s">
        <v>831</v>
      </c>
      <c r="E796" s="46" t="s">
        <v>725</v>
      </c>
      <c r="F796" s="47">
        <v>862636</v>
      </c>
      <c r="G796" s="47">
        <v>850475</v>
      </c>
      <c r="H796" s="9">
        <v>850475</v>
      </c>
      <c r="I796" s="15">
        <f t="shared" si="74"/>
        <v>98.590251276320487</v>
      </c>
      <c r="J796" s="16">
        <f t="shared" si="72"/>
        <v>100</v>
      </c>
    </row>
    <row r="797" spans="1:10">
      <c r="A797" s="2" t="s">
        <v>12</v>
      </c>
      <c r="B797" s="45" t="s">
        <v>443</v>
      </c>
      <c r="C797" s="46" t="s">
        <v>832</v>
      </c>
      <c r="D797" s="46" t="s">
        <v>831</v>
      </c>
      <c r="E797" s="46" t="s">
        <v>725</v>
      </c>
      <c r="F797" s="47">
        <v>1673058</v>
      </c>
      <c r="G797" s="47">
        <v>1673058</v>
      </c>
      <c r="H797" s="9">
        <v>1673058</v>
      </c>
      <c r="I797" s="15">
        <f t="shared" si="74"/>
        <v>100</v>
      </c>
      <c r="J797" s="16">
        <f t="shared" si="72"/>
        <v>100</v>
      </c>
    </row>
    <row r="798" spans="1:10">
      <c r="A798" s="2" t="s">
        <v>12</v>
      </c>
      <c r="B798" s="45" t="s">
        <v>443</v>
      </c>
      <c r="C798" s="46" t="s">
        <v>753</v>
      </c>
      <c r="D798" s="46" t="s">
        <v>831</v>
      </c>
      <c r="E798" s="46" t="s">
        <v>725</v>
      </c>
      <c r="F798" s="47">
        <v>6371822</v>
      </c>
      <c r="G798" s="47">
        <v>4213724</v>
      </c>
      <c r="H798" s="9">
        <v>4213723.8099999996</v>
      </c>
      <c r="I798" s="15">
        <f t="shared" si="74"/>
        <v>66.1305951421744</v>
      </c>
      <c r="J798" s="16">
        <f t="shared" si="72"/>
        <v>99.999995490924405</v>
      </c>
    </row>
    <row r="799" spans="1:10">
      <c r="A799" s="2" t="s">
        <v>12</v>
      </c>
      <c r="B799" s="45" t="s">
        <v>443</v>
      </c>
      <c r="C799" s="46" t="s">
        <v>835</v>
      </c>
      <c r="D799" s="46" t="s">
        <v>831</v>
      </c>
      <c r="E799" s="46" t="s">
        <v>725</v>
      </c>
      <c r="F799" s="47">
        <v>1800000</v>
      </c>
      <c r="G799" s="47">
        <v>1800000</v>
      </c>
      <c r="H799" s="9">
        <v>1800000</v>
      </c>
      <c r="I799" s="15">
        <f t="shared" si="74"/>
        <v>100</v>
      </c>
      <c r="J799" s="16">
        <f t="shared" si="72"/>
        <v>100</v>
      </c>
    </row>
    <row r="800" spans="1:10">
      <c r="A800" s="2" t="s">
        <v>70</v>
      </c>
      <c r="B800" s="45" t="s">
        <v>501</v>
      </c>
      <c r="C800" s="46" t="s">
        <v>755</v>
      </c>
      <c r="D800" s="46" t="s">
        <v>831</v>
      </c>
      <c r="E800" s="46" t="s">
        <v>725</v>
      </c>
      <c r="F800" s="47">
        <v>249512</v>
      </c>
      <c r="G800" s="47">
        <v>249512</v>
      </c>
      <c r="H800" s="9">
        <v>249512</v>
      </c>
      <c r="I800" s="15">
        <f t="shared" si="74"/>
        <v>100</v>
      </c>
      <c r="J800" s="16">
        <f t="shared" si="72"/>
        <v>100</v>
      </c>
    </row>
    <row r="801" spans="1:10">
      <c r="A801" s="2" t="s">
        <v>71</v>
      </c>
      <c r="B801" s="45" t="s">
        <v>502</v>
      </c>
      <c r="C801" s="46" t="s">
        <v>755</v>
      </c>
      <c r="D801" s="46" t="s">
        <v>831</v>
      </c>
      <c r="E801" s="46" t="s">
        <v>725</v>
      </c>
      <c r="F801" s="47">
        <v>278397</v>
      </c>
      <c r="G801" s="47">
        <v>278397</v>
      </c>
      <c r="H801" s="9">
        <v>278397</v>
      </c>
      <c r="I801" s="15">
        <f t="shared" si="74"/>
        <v>100</v>
      </c>
      <c r="J801" s="16">
        <f t="shared" si="72"/>
        <v>100</v>
      </c>
    </row>
    <row r="802" spans="1:10">
      <c r="A802" s="2" t="s">
        <v>73</v>
      </c>
      <c r="B802" s="45" t="s">
        <v>504</v>
      </c>
      <c r="C802" s="46" t="s">
        <v>755</v>
      </c>
      <c r="D802" s="46" t="s">
        <v>831</v>
      </c>
      <c r="E802" s="46" t="s">
        <v>725</v>
      </c>
      <c r="F802" s="47">
        <v>234954</v>
      </c>
      <c r="G802" s="47">
        <v>234954</v>
      </c>
      <c r="H802" s="9">
        <v>234954</v>
      </c>
      <c r="I802" s="15">
        <f t="shared" si="74"/>
        <v>100</v>
      </c>
      <c r="J802" s="16">
        <f t="shared" si="72"/>
        <v>100</v>
      </c>
    </row>
    <row r="803" spans="1:10">
      <c r="A803" s="2" t="s">
        <v>77</v>
      </c>
      <c r="B803" s="45" t="s">
        <v>508</v>
      </c>
      <c r="C803" s="46" t="s">
        <v>755</v>
      </c>
      <c r="D803" s="46" t="s">
        <v>831</v>
      </c>
      <c r="E803" s="46" t="s">
        <v>725</v>
      </c>
      <c r="F803" s="47">
        <v>405204</v>
      </c>
      <c r="G803" s="47">
        <v>405204</v>
      </c>
      <c r="H803" s="9">
        <v>405204</v>
      </c>
      <c r="I803" s="15">
        <f t="shared" si="74"/>
        <v>100</v>
      </c>
      <c r="J803" s="16">
        <f t="shared" si="72"/>
        <v>100</v>
      </c>
    </row>
    <row r="804" spans="1:10">
      <c r="A804" s="2" t="s">
        <v>78</v>
      </c>
      <c r="B804" s="45" t="s">
        <v>509</v>
      </c>
      <c r="C804" s="46" t="s">
        <v>755</v>
      </c>
      <c r="D804" s="46" t="s">
        <v>831</v>
      </c>
      <c r="E804" s="46" t="s">
        <v>725</v>
      </c>
      <c r="F804" s="47">
        <v>82164</v>
      </c>
      <c r="G804" s="47">
        <v>82164</v>
      </c>
      <c r="H804" s="9">
        <v>82164</v>
      </c>
      <c r="I804" s="15">
        <f t="shared" si="74"/>
        <v>100</v>
      </c>
      <c r="J804" s="16">
        <f t="shared" ref="J804:J867" si="77">H804/G804*100</f>
        <v>100</v>
      </c>
    </row>
    <row r="805" spans="1:10">
      <c r="A805" s="2" t="s">
        <v>88</v>
      </c>
      <c r="B805" s="45" t="s">
        <v>738</v>
      </c>
      <c r="C805" s="46" t="s">
        <v>755</v>
      </c>
      <c r="D805" s="46" t="s">
        <v>831</v>
      </c>
      <c r="E805" s="46" t="s">
        <v>725</v>
      </c>
      <c r="F805" s="47">
        <v>353968</v>
      </c>
      <c r="G805" s="47">
        <v>353968</v>
      </c>
      <c r="H805" s="9">
        <v>353968</v>
      </c>
      <c r="I805" s="15">
        <f t="shared" si="74"/>
        <v>100</v>
      </c>
      <c r="J805" s="16">
        <f t="shared" si="77"/>
        <v>100</v>
      </c>
    </row>
    <row r="806" spans="1:10">
      <c r="A806" s="2" t="s">
        <v>320</v>
      </c>
      <c r="B806" s="45" t="s">
        <v>836</v>
      </c>
      <c r="C806" s="46" t="s">
        <v>755</v>
      </c>
      <c r="D806" s="46" t="s">
        <v>831</v>
      </c>
      <c r="E806" s="46" t="s">
        <v>725</v>
      </c>
      <c r="F806" s="47">
        <v>330320</v>
      </c>
      <c r="G806" s="47">
        <v>330320</v>
      </c>
      <c r="H806" s="9">
        <v>330320</v>
      </c>
      <c r="I806" s="15">
        <f t="shared" si="74"/>
        <v>100</v>
      </c>
      <c r="J806" s="16">
        <f t="shared" si="77"/>
        <v>100</v>
      </c>
    </row>
    <row r="807" spans="1:10">
      <c r="A807" s="2" t="s">
        <v>90</v>
      </c>
      <c r="B807" s="45" t="s">
        <v>522</v>
      </c>
      <c r="C807" s="46" t="s">
        <v>755</v>
      </c>
      <c r="D807" s="46" t="s">
        <v>831</v>
      </c>
      <c r="E807" s="46" t="s">
        <v>725</v>
      </c>
      <c r="F807" s="47">
        <v>348064</v>
      </c>
      <c r="G807" s="47">
        <v>348064</v>
      </c>
      <c r="H807" s="9">
        <v>348064</v>
      </c>
      <c r="I807" s="15">
        <f t="shared" si="74"/>
        <v>100</v>
      </c>
      <c r="J807" s="16">
        <f t="shared" si="77"/>
        <v>100</v>
      </c>
    </row>
    <row r="808" spans="1:10">
      <c r="A808" s="2" t="s">
        <v>95</v>
      </c>
      <c r="B808" s="45" t="s">
        <v>526</v>
      </c>
      <c r="C808" s="46" t="s">
        <v>755</v>
      </c>
      <c r="D808" s="46" t="s">
        <v>831</v>
      </c>
      <c r="E808" s="46" t="s">
        <v>725</v>
      </c>
      <c r="F808" s="47">
        <v>2710662</v>
      </c>
      <c r="G808" s="47">
        <v>2680236</v>
      </c>
      <c r="H808" s="9">
        <v>2680236</v>
      </c>
      <c r="I808" s="15">
        <f t="shared" si="74"/>
        <v>98.877543566848246</v>
      </c>
      <c r="J808" s="16">
        <f t="shared" si="77"/>
        <v>100</v>
      </c>
    </row>
    <row r="809" spans="1:10">
      <c r="A809" s="2" t="s">
        <v>15</v>
      </c>
      <c r="B809" s="45" t="s">
        <v>446</v>
      </c>
      <c r="C809" s="46" t="s">
        <v>753</v>
      </c>
      <c r="D809" s="46" t="s">
        <v>831</v>
      </c>
      <c r="E809" s="46" t="s">
        <v>725</v>
      </c>
      <c r="F809" s="47">
        <v>3347904</v>
      </c>
      <c r="G809" s="47">
        <v>2649549</v>
      </c>
      <c r="H809" s="9">
        <v>2649548.31</v>
      </c>
      <c r="I809" s="15">
        <f t="shared" si="74"/>
        <v>79.140510301370654</v>
      </c>
      <c r="J809" s="16">
        <f t="shared" si="77"/>
        <v>99.999973957832069</v>
      </c>
    </row>
    <row r="810" spans="1:10">
      <c r="A810" s="2" t="s">
        <v>100</v>
      </c>
      <c r="B810" s="45" t="s">
        <v>531</v>
      </c>
      <c r="C810" s="46" t="s">
        <v>755</v>
      </c>
      <c r="D810" s="46" t="s">
        <v>831</v>
      </c>
      <c r="E810" s="46" t="s">
        <v>725</v>
      </c>
      <c r="F810" s="47">
        <v>101430</v>
      </c>
      <c r="G810" s="47">
        <v>101430</v>
      </c>
      <c r="H810" s="9">
        <v>101430</v>
      </c>
      <c r="I810" s="15">
        <f t="shared" si="74"/>
        <v>100</v>
      </c>
      <c r="J810" s="16">
        <f t="shared" si="77"/>
        <v>100</v>
      </c>
    </row>
    <row r="811" spans="1:10">
      <c r="A811" s="2" t="s">
        <v>16</v>
      </c>
      <c r="B811" s="45" t="s">
        <v>447</v>
      </c>
      <c r="C811" s="46" t="s">
        <v>832</v>
      </c>
      <c r="D811" s="46" t="s">
        <v>831</v>
      </c>
      <c r="E811" s="46" t="s">
        <v>725</v>
      </c>
      <c r="F811" s="47">
        <v>1166286</v>
      </c>
      <c r="G811" s="47">
        <v>1141843</v>
      </c>
      <c r="H811" s="9">
        <v>1141842.18</v>
      </c>
      <c r="I811" s="15">
        <f t="shared" si="74"/>
        <v>97.904131576645852</v>
      </c>
      <c r="J811" s="16">
        <f t="shared" si="77"/>
        <v>99.999928186274289</v>
      </c>
    </row>
    <row r="812" spans="1:10">
      <c r="A812" s="2" t="s">
        <v>16</v>
      </c>
      <c r="B812" s="45" t="s">
        <v>447</v>
      </c>
      <c r="C812" s="46" t="s">
        <v>753</v>
      </c>
      <c r="D812" s="46" t="s">
        <v>831</v>
      </c>
      <c r="E812" s="46" t="s">
        <v>725</v>
      </c>
      <c r="F812" s="47">
        <v>9369186</v>
      </c>
      <c r="G812" s="47">
        <v>8722413</v>
      </c>
      <c r="H812" s="9">
        <v>8722412.6899999995</v>
      </c>
      <c r="I812" s="15">
        <f t="shared" si="74"/>
        <v>93.096803607058277</v>
      </c>
      <c r="J812" s="16">
        <f t="shared" si="77"/>
        <v>99.999996445937597</v>
      </c>
    </row>
    <row r="813" spans="1:10">
      <c r="A813" s="2" t="s">
        <v>111</v>
      </c>
      <c r="B813" s="45" t="s">
        <v>543</v>
      </c>
      <c r="C813" s="46" t="s">
        <v>755</v>
      </c>
      <c r="D813" s="46" t="s">
        <v>831</v>
      </c>
      <c r="E813" s="46" t="s">
        <v>725</v>
      </c>
      <c r="F813" s="47">
        <v>191317</v>
      </c>
      <c r="G813" s="47">
        <v>191317</v>
      </c>
      <c r="H813" s="9">
        <v>191317</v>
      </c>
      <c r="I813" s="15">
        <f t="shared" si="74"/>
        <v>100</v>
      </c>
      <c r="J813" s="16">
        <f t="shared" si="77"/>
        <v>100</v>
      </c>
    </row>
    <row r="814" spans="1:10">
      <c r="A814" s="2" t="s">
        <v>17</v>
      </c>
      <c r="B814" s="45" t="s">
        <v>448</v>
      </c>
      <c r="C814" s="46" t="s">
        <v>726</v>
      </c>
      <c r="D814" s="46" t="s">
        <v>831</v>
      </c>
      <c r="E814" s="46" t="s">
        <v>725</v>
      </c>
      <c r="F814" s="47">
        <v>2397510</v>
      </c>
      <c r="G814" s="47">
        <v>2397510</v>
      </c>
      <c r="H814" s="9">
        <v>2397510</v>
      </c>
      <c r="I814" s="15">
        <f t="shared" si="74"/>
        <v>100</v>
      </c>
      <c r="J814" s="16">
        <f t="shared" si="77"/>
        <v>100</v>
      </c>
    </row>
    <row r="815" spans="1:10">
      <c r="A815" s="2" t="s">
        <v>17</v>
      </c>
      <c r="B815" s="45" t="s">
        <v>448</v>
      </c>
      <c r="C815" s="46" t="s">
        <v>759</v>
      </c>
      <c r="D815" s="46" t="s">
        <v>831</v>
      </c>
      <c r="E815" s="46" t="s">
        <v>725</v>
      </c>
      <c r="F815" s="47">
        <v>1728894</v>
      </c>
      <c r="G815" s="47">
        <v>1696936</v>
      </c>
      <c r="H815" s="9">
        <v>1696935.75</v>
      </c>
      <c r="I815" s="15">
        <f t="shared" si="74"/>
        <v>98.151520567484184</v>
      </c>
      <c r="J815" s="16">
        <f t="shared" si="77"/>
        <v>99.999985267564597</v>
      </c>
    </row>
    <row r="816" spans="1:10">
      <c r="A816" s="2" t="s">
        <v>282</v>
      </c>
      <c r="B816" s="45" t="s">
        <v>717</v>
      </c>
      <c r="C816" s="46" t="s">
        <v>726</v>
      </c>
      <c r="D816" s="46" t="s">
        <v>831</v>
      </c>
      <c r="E816" s="46" t="s">
        <v>725</v>
      </c>
      <c r="F816" s="47">
        <v>1397501</v>
      </c>
      <c r="G816" s="47">
        <v>1397501</v>
      </c>
      <c r="H816" s="9">
        <v>1397501</v>
      </c>
      <c r="I816" s="15">
        <f t="shared" si="74"/>
        <v>100</v>
      </c>
      <c r="J816" s="16">
        <f t="shared" si="77"/>
        <v>100</v>
      </c>
    </row>
    <row r="817" spans="1:10">
      <c r="A817" s="2" t="s">
        <v>117</v>
      </c>
      <c r="B817" s="45" t="s">
        <v>549</v>
      </c>
      <c r="C817" s="46" t="s">
        <v>755</v>
      </c>
      <c r="D817" s="46" t="s">
        <v>831</v>
      </c>
      <c r="E817" s="46" t="s">
        <v>725</v>
      </c>
      <c r="F817" s="47">
        <v>328086</v>
      </c>
      <c r="G817" s="47">
        <v>328086</v>
      </c>
      <c r="H817" s="9">
        <v>328086</v>
      </c>
      <c r="I817" s="15">
        <f t="shared" si="74"/>
        <v>100</v>
      </c>
      <c r="J817" s="16">
        <f t="shared" si="77"/>
        <v>100</v>
      </c>
    </row>
    <row r="818" spans="1:10">
      <c r="A818" s="2" t="s">
        <v>322</v>
      </c>
      <c r="B818" s="45" t="s">
        <v>718</v>
      </c>
      <c r="C818" s="46" t="s">
        <v>755</v>
      </c>
      <c r="D818" s="46" t="s">
        <v>831</v>
      </c>
      <c r="E818" s="46" t="s">
        <v>725</v>
      </c>
      <c r="F818" s="47">
        <v>239564</v>
      </c>
      <c r="G818" s="47">
        <v>239564</v>
      </c>
      <c r="H818" s="9">
        <v>239564</v>
      </c>
      <c r="I818" s="15">
        <f t="shared" si="74"/>
        <v>100</v>
      </c>
      <c r="J818" s="16">
        <f t="shared" si="77"/>
        <v>100</v>
      </c>
    </row>
    <row r="819" spans="1:10">
      <c r="A819" s="2" t="s">
        <v>118</v>
      </c>
      <c r="B819" s="45" t="s">
        <v>741</v>
      </c>
      <c r="C819" s="46" t="s">
        <v>755</v>
      </c>
      <c r="D819" s="46" t="s">
        <v>831</v>
      </c>
      <c r="E819" s="46" t="s">
        <v>725</v>
      </c>
      <c r="F819" s="47">
        <v>97470</v>
      </c>
      <c r="G819" s="47">
        <v>97470</v>
      </c>
      <c r="H819" s="9">
        <v>97470</v>
      </c>
      <c r="I819" s="15">
        <f t="shared" si="74"/>
        <v>100</v>
      </c>
      <c r="J819" s="16">
        <f t="shared" si="77"/>
        <v>100</v>
      </c>
    </row>
    <row r="820" spans="1:10">
      <c r="A820" s="2" t="s">
        <v>120</v>
      </c>
      <c r="B820" s="45" t="s">
        <v>551</v>
      </c>
      <c r="C820" s="46" t="s">
        <v>755</v>
      </c>
      <c r="D820" s="46" t="s">
        <v>831</v>
      </c>
      <c r="E820" s="46" t="s">
        <v>725</v>
      </c>
      <c r="F820" s="47">
        <v>553759</v>
      </c>
      <c r="G820" s="47">
        <v>553759</v>
      </c>
      <c r="H820" s="9">
        <v>553759</v>
      </c>
      <c r="I820" s="15">
        <f t="shared" ref="I820:I883" si="78">H820/F820*100</f>
        <v>100</v>
      </c>
      <c r="J820" s="16">
        <f t="shared" si="77"/>
        <v>100</v>
      </c>
    </row>
    <row r="821" spans="1:10">
      <c r="A821" s="2" t="s">
        <v>122</v>
      </c>
      <c r="B821" s="45" t="s">
        <v>552</v>
      </c>
      <c r="C821" s="46" t="s">
        <v>755</v>
      </c>
      <c r="D821" s="46" t="s">
        <v>831</v>
      </c>
      <c r="E821" s="46" t="s">
        <v>725</v>
      </c>
      <c r="F821" s="47">
        <v>176632</v>
      </c>
      <c r="G821" s="47">
        <v>176632</v>
      </c>
      <c r="H821" s="9">
        <v>176632</v>
      </c>
      <c r="I821" s="15">
        <f t="shared" si="78"/>
        <v>100</v>
      </c>
      <c r="J821" s="16">
        <f t="shared" si="77"/>
        <v>100</v>
      </c>
    </row>
    <row r="822" spans="1:10">
      <c r="A822" s="2" t="s">
        <v>123</v>
      </c>
      <c r="B822" s="45" t="s">
        <v>553</v>
      </c>
      <c r="C822" s="46" t="s">
        <v>755</v>
      </c>
      <c r="D822" s="46" t="s">
        <v>831</v>
      </c>
      <c r="E822" s="46" t="s">
        <v>725</v>
      </c>
      <c r="F822" s="47">
        <v>203512</v>
      </c>
      <c r="G822" s="47">
        <v>203512</v>
      </c>
      <c r="H822" s="9">
        <v>203512</v>
      </c>
      <c r="I822" s="15">
        <f t="shared" si="78"/>
        <v>100</v>
      </c>
      <c r="J822" s="16">
        <f t="shared" si="77"/>
        <v>100</v>
      </c>
    </row>
    <row r="823" spans="1:10">
      <c r="A823" s="2" t="s">
        <v>124</v>
      </c>
      <c r="B823" s="45" t="s">
        <v>743</v>
      </c>
      <c r="C823" s="46" t="s">
        <v>755</v>
      </c>
      <c r="D823" s="46" t="s">
        <v>831</v>
      </c>
      <c r="E823" s="46" t="s">
        <v>725</v>
      </c>
      <c r="F823" s="47">
        <v>127262</v>
      </c>
      <c r="G823" s="47">
        <v>127262</v>
      </c>
      <c r="H823" s="9">
        <v>127262</v>
      </c>
      <c r="I823" s="15">
        <f t="shared" si="78"/>
        <v>100</v>
      </c>
      <c r="J823" s="16">
        <f t="shared" si="77"/>
        <v>100</v>
      </c>
    </row>
    <row r="824" spans="1:10">
      <c r="A824" s="2" t="s">
        <v>18</v>
      </c>
      <c r="B824" s="45" t="s">
        <v>449</v>
      </c>
      <c r="C824" s="46" t="s">
        <v>832</v>
      </c>
      <c r="D824" s="46" t="s">
        <v>831</v>
      </c>
      <c r="E824" s="46" t="s">
        <v>725</v>
      </c>
      <c r="F824" s="47">
        <v>334807</v>
      </c>
      <c r="G824" s="47">
        <v>333465</v>
      </c>
      <c r="H824" s="9">
        <v>333465</v>
      </c>
      <c r="I824" s="15">
        <f t="shared" si="78"/>
        <v>99.599172060321322</v>
      </c>
      <c r="J824" s="16">
        <f t="shared" si="77"/>
        <v>100</v>
      </c>
    </row>
    <row r="825" spans="1:10">
      <c r="A825" s="2" t="s">
        <v>18</v>
      </c>
      <c r="B825" s="45" t="s">
        <v>449</v>
      </c>
      <c r="C825" s="46" t="s">
        <v>753</v>
      </c>
      <c r="D825" s="46" t="s">
        <v>831</v>
      </c>
      <c r="E825" s="46" t="s">
        <v>725</v>
      </c>
      <c r="F825" s="47">
        <v>1600628</v>
      </c>
      <c r="G825" s="47">
        <v>1600628</v>
      </c>
      <c r="H825" s="9">
        <v>1600628</v>
      </c>
      <c r="I825" s="15">
        <f t="shared" si="78"/>
        <v>100</v>
      </c>
      <c r="J825" s="16">
        <f t="shared" si="77"/>
        <v>100</v>
      </c>
    </row>
    <row r="826" spans="1:10">
      <c r="A826" s="2" t="s">
        <v>18</v>
      </c>
      <c r="B826" s="45" t="s">
        <v>449</v>
      </c>
      <c r="C826" s="46" t="s">
        <v>778</v>
      </c>
      <c r="D826" s="46" t="s">
        <v>831</v>
      </c>
      <c r="E826" s="46" t="s">
        <v>725</v>
      </c>
      <c r="F826" s="47">
        <v>1782936</v>
      </c>
      <c r="G826" s="47">
        <v>1782936</v>
      </c>
      <c r="H826" s="9">
        <v>1782936</v>
      </c>
      <c r="I826" s="15">
        <f t="shared" si="78"/>
        <v>100</v>
      </c>
      <c r="J826" s="16">
        <f t="shared" si="77"/>
        <v>100</v>
      </c>
    </row>
    <row r="827" spans="1:10">
      <c r="A827" s="2" t="s">
        <v>56</v>
      </c>
      <c r="B827" s="45" t="s">
        <v>837</v>
      </c>
      <c r="C827" s="46" t="s">
        <v>755</v>
      </c>
      <c r="D827" s="46" t="s">
        <v>831</v>
      </c>
      <c r="E827" s="46" t="s">
        <v>725</v>
      </c>
      <c r="F827" s="47">
        <v>239106</v>
      </c>
      <c r="G827" s="47">
        <v>231000</v>
      </c>
      <c r="H827" s="9">
        <v>231000</v>
      </c>
      <c r="I827" s="15">
        <f t="shared" si="78"/>
        <v>96.609871772352008</v>
      </c>
      <c r="J827" s="16">
        <f t="shared" si="77"/>
        <v>100</v>
      </c>
    </row>
    <row r="828" spans="1:10">
      <c r="A828" s="2" t="s">
        <v>19</v>
      </c>
      <c r="B828" s="45" t="s">
        <v>450</v>
      </c>
      <c r="C828" s="46" t="s">
        <v>753</v>
      </c>
      <c r="D828" s="46" t="s">
        <v>831</v>
      </c>
      <c r="E828" s="46" t="s">
        <v>725</v>
      </c>
      <c r="F828" s="47">
        <v>11331714</v>
      </c>
      <c r="G828" s="47">
        <v>7605121</v>
      </c>
      <c r="H828" s="9">
        <v>7605120.0199999996</v>
      </c>
      <c r="I828" s="15">
        <f t="shared" si="78"/>
        <v>67.11358952405611</v>
      </c>
      <c r="J828" s="16">
        <f t="shared" si="77"/>
        <v>99.999987113945977</v>
      </c>
    </row>
    <row r="829" spans="1:10">
      <c r="A829" s="2" t="s">
        <v>19</v>
      </c>
      <c r="B829" s="45" t="s">
        <v>450</v>
      </c>
      <c r="C829" s="46" t="s">
        <v>835</v>
      </c>
      <c r="D829" s="46" t="s">
        <v>831</v>
      </c>
      <c r="E829" s="46" t="s">
        <v>725</v>
      </c>
      <c r="F829" s="47">
        <v>1565782</v>
      </c>
      <c r="G829" s="47">
        <v>1565782</v>
      </c>
      <c r="H829" s="9">
        <v>1565782</v>
      </c>
      <c r="I829" s="15">
        <f t="shared" si="78"/>
        <v>100</v>
      </c>
      <c r="J829" s="16">
        <f t="shared" si="77"/>
        <v>100</v>
      </c>
    </row>
    <row r="830" spans="1:10">
      <c r="A830" s="2" t="s">
        <v>19</v>
      </c>
      <c r="B830" s="45" t="s">
        <v>450</v>
      </c>
      <c r="C830" s="46" t="s">
        <v>834</v>
      </c>
      <c r="D830" s="46" t="s">
        <v>831</v>
      </c>
      <c r="E830" s="46" t="s">
        <v>725</v>
      </c>
      <c r="F830" s="47">
        <v>1800000</v>
      </c>
      <c r="G830" s="47">
        <v>1800000</v>
      </c>
      <c r="H830" s="9">
        <v>1800000</v>
      </c>
      <c r="I830" s="15">
        <f t="shared" si="78"/>
        <v>100</v>
      </c>
      <c r="J830" s="16">
        <f t="shared" si="77"/>
        <v>100</v>
      </c>
    </row>
    <row r="831" spans="1:10">
      <c r="A831" s="2" t="s">
        <v>323</v>
      </c>
      <c r="B831" s="45" t="s">
        <v>746</v>
      </c>
      <c r="C831" s="46" t="s">
        <v>755</v>
      </c>
      <c r="D831" s="46" t="s">
        <v>831</v>
      </c>
      <c r="E831" s="46" t="s">
        <v>725</v>
      </c>
      <c r="F831" s="47">
        <v>1200000</v>
      </c>
      <c r="G831" s="47">
        <v>1092617</v>
      </c>
      <c r="H831" s="9">
        <v>1092617</v>
      </c>
      <c r="I831" s="15">
        <f t="shared" si="78"/>
        <v>91.051416666666668</v>
      </c>
      <c r="J831" s="16">
        <f t="shared" si="77"/>
        <v>100</v>
      </c>
    </row>
    <row r="832" spans="1:10">
      <c r="A832" s="2" t="s">
        <v>136</v>
      </c>
      <c r="B832" s="45" t="s">
        <v>838</v>
      </c>
      <c r="C832" s="46" t="s">
        <v>759</v>
      </c>
      <c r="D832" s="46" t="s">
        <v>831</v>
      </c>
      <c r="E832" s="46" t="s">
        <v>725</v>
      </c>
      <c r="F832" s="47">
        <v>1051770</v>
      </c>
      <c r="G832" s="47">
        <v>1051770</v>
      </c>
      <c r="H832" s="9">
        <v>0</v>
      </c>
      <c r="I832" s="15">
        <f t="shared" si="78"/>
        <v>0</v>
      </c>
      <c r="J832" s="16">
        <f t="shared" si="77"/>
        <v>0</v>
      </c>
    </row>
    <row r="833" spans="1:10">
      <c r="A833" s="2" t="s">
        <v>20</v>
      </c>
      <c r="B833" s="45" t="s">
        <v>451</v>
      </c>
      <c r="C833" s="46" t="s">
        <v>753</v>
      </c>
      <c r="D833" s="46" t="s">
        <v>831</v>
      </c>
      <c r="E833" s="46" t="s">
        <v>725</v>
      </c>
      <c r="F833" s="47">
        <v>597174</v>
      </c>
      <c r="G833" s="47">
        <v>597174</v>
      </c>
      <c r="H833" s="9">
        <v>597174</v>
      </c>
      <c r="I833" s="15">
        <f t="shared" si="78"/>
        <v>100</v>
      </c>
      <c r="J833" s="16">
        <f t="shared" si="77"/>
        <v>100</v>
      </c>
    </row>
    <row r="834" spans="1:10">
      <c r="A834" s="2" t="s">
        <v>291</v>
      </c>
      <c r="B834" s="45" t="s">
        <v>732</v>
      </c>
      <c r="C834" s="46" t="s">
        <v>755</v>
      </c>
      <c r="D834" s="46" t="s">
        <v>831</v>
      </c>
      <c r="E834" s="46" t="s">
        <v>725</v>
      </c>
      <c r="F834" s="47">
        <v>223572</v>
      </c>
      <c r="G834" s="47">
        <v>223572</v>
      </c>
      <c r="H834" s="9">
        <v>223572</v>
      </c>
      <c r="I834" s="15">
        <f t="shared" si="78"/>
        <v>100</v>
      </c>
      <c r="J834" s="16">
        <f t="shared" si="77"/>
        <v>100</v>
      </c>
    </row>
    <row r="835" spans="1:10">
      <c r="A835" s="2" t="s">
        <v>292</v>
      </c>
      <c r="B835" s="45" t="s">
        <v>719</v>
      </c>
      <c r="C835" s="46" t="s">
        <v>755</v>
      </c>
      <c r="D835" s="46" t="s">
        <v>831</v>
      </c>
      <c r="E835" s="46" t="s">
        <v>725</v>
      </c>
      <c r="F835" s="47">
        <v>1053438</v>
      </c>
      <c r="G835" s="47">
        <v>1035246</v>
      </c>
      <c r="H835" s="9">
        <v>1035246</v>
      </c>
      <c r="I835" s="15">
        <f t="shared" si="78"/>
        <v>98.273082991120503</v>
      </c>
      <c r="J835" s="16">
        <f t="shared" si="77"/>
        <v>100</v>
      </c>
    </row>
    <row r="836" spans="1:10">
      <c r="A836" s="2" t="s">
        <v>292</v>
      </c>
      <c r="B836" s="45" t="s">
        <v>719</v>
      </c>
      <c r="C836" s="46" t="s">
        <v>832</v>
      </c>
      <c r="D836" s="46" t="s">
        <v>831</v>
      </c>
      <c r="E836" s="46" t="s">
        <v>725</v>
      </c>
      <c r="F836" s="47">
        <v>1449744</v>
      </c>
      <c r="G836" s="47">
        <v>1449744</v>
      </c>
      <c r="H836" s="9">
        <v>1449744</v>
      </c>
      <c r="I836" s="15">
        <f t="shared" si="78"/>
        <v>100</v>
      </c>
      <c r="J836" s="16">
        <f t="shared" si="77"/>
        <v>100</v>
      </c>
    </row>
    <row r="837" spans="1:10">
      <c r="A837" s="2" t="s">
        <v>292</v>
      </c>
      <c r="B837" s="45" t="s">
        <v>719</v>
      </c>
      <c r="C837" s="46" t="s">
        <v>753</v>
      </c>
      <c r="D837" s="46" t="s">
        <v>831</v>
      </c>
      <c r="E837" s="46" t="s">
        <v>725</v>
      </c>
      <c r="F837" s="47">
        <v>2177323</v>
      </c>
      <c r="G837" s="47">
        <v>2176898</v>
      </c>
      <c r="H837" s="9">
        <v>2176897.84</v>
      </c>
      <c r="I837" s="15">
        <f t="shared" si="78"/>
        <v>99.98047326923934</v>
      </c>
      <c r="J837" s="16">
        <f t="shared" si="77"/>
        <v>99.999992650092011</v>
      </c>
    </row>
    <row r="838" spans="1:10">
      <c r="A838" s="2" t="s">
        <v>143</v>
      </c>
      <c r="B838" s="45" t="s">
        <v>568</v>
      </c>
      <c r="C838" s="46" t="s">
        <v>755</v>
      </c>
      <c r="D838" s="46" t="s">
        <v>831</v>
      </c>
      <c r="E838" s="46" t="s">
        <v>725</v>
      </c>
      <c r="F838" s="47">
        <v>310011</v>
      </c>
      <c r="G838" s="47">
        <v>309000</v>
      </c>
      <c r="H838" s="9">
        <v>309000</v>
      </c>
      <c r="I838" s="15">
        <f t="shared" si="78"/>
        <v>99.673882539651814</v>
      </c>
      <c r="J838" s="16">
        <f t="shared" si="77"/>
        <v>100</v>
      </c>
    </row>
    <row r="839" spans="1:10">
      <c r="A839" s="2" t="s">
        <v>145</v>
      </c>
      <c r="B839" s="45" t="s">
        <v>570</v>
      </c>
      <c r="C839" s="46" t="s">
        <v>755</v>
      </c>
      <c r="D839" s="46" t="s">
        <v>831</v>
      </c>
      <c r="E839" s="46" t="s">
        <v>725</v>
      </c>
      <c r="F839" s="47">
        <v>165189</v>
      </c>
      <c r="G839" s="47">
        <v>164588</v>
      </c>
      <c r="H839" s="9">
        <v>164588</v>
      </c>
      <c r="I839" s="15">
        <f t="shared" si="78"/>
        <v>99.636174321534725</v>
      </c>
      <c r="J839" s="16">
        <f t="shared" si="77"/>
        <v>100</v>
      </c>
    </row>
    <row r="840" spans="1:10">
      <c r="A840" s="2" t="s">
        <v>146</v>
      </c>
      <c r="B840" s="45" t="s">
        <v>571</v>
      </c>
      <c r="C840" s="46" t="s">
        <v>755</v>
      </c>
      <c r="D840" s="46" t="s">
        <v>831</v>
      </c>
      <c r="E840" s="46" t="s">
        <v>725</v>
      </c>
      <c r="F840" s="47">
        <v>748738</v>
      </c>
      <c r="G840" s="47">
        <v>748738</v>
      </c>
      <c r="H840" s="9">
        <v>748738</v>
      </c>
      <c r="I840" s="15">
        <f t="shared" si="78"/>
        <v>100</v>
      </c>
      <c r="J840" s="16">
        <f t="shared" si="77"/>
        <v>100</v>
      </c>
    </row>
    <row r="841" spans="1:10">
      <c r="A841" s="2" t="s">
        <v>152</v>
      </c>
      <c r="B841" s="45" t="s">
        <v>577</v>
      </c>
      <c r="C841" s="46" t="s">
        <v>755</v>
      </c>
      <c r="D841" s="46" t="s">
        <v>831</v>
      </c>
      <c r="E841" s="46" t="s">
        <v>725</v>
      </c>
      <c r="F841" s="47">
        <v>1983347</v>
      </c>
      <c r="G841" s="47">
        <v>1983347</v>
      </c>
      <c r="H841" s="9">
        <v>1983347</v>
      </c>
      <c r="I841" s="15">
        <f t="shared" si="78"/>
        <v>100</v>
      </c>
      <c r="J841" s="16">
        <f t="shared" si="77"/>
        <v>100</v>
      </c>
    </row>
    <row r="842" spans="1:10">
      <c r="A842" s="2" t="s">
        <v>153</v>
      </c>
      <c r="B842" s="45" t="s">
        <v>839</v>
      </c>
      <c r="C842" s="46" t="s">
        <v>755</v>
      </c>
      <c r="D842" s="46" t="s">
        <v>831</v>
      </c>
      <c r="E842" s="46" t="s">
        <v>725</v>
      </c>
      <c r="F842" s="47">
        <v>467994</v>
      </c>
      <c r="G842" s="47">
        <v>467994</v>
      </c>
      <c r="H842" s="9">
        <v>467994</v>
      </c>
      <c r="I842" s="15">
        <f t="shared" si="78"/>
        <v>100</v>
      </c>
      <c r="J842" s="16">
        <f t="shared" si="77"/>
        <v>100</v>
      </c>
    </row>
    <row r="843" spans="1:10">
      <c r="A843" s="2" t="s">
        <v>305</v>
      </c>
      <c r="B843" s="45" t="s">
        <v>840</v>
      </c>
      <c r="C843" s="46" t="s">
        <v>755</v>
      </c>
      <c r="D843" s="46" t="s">
        <v>831</v>
      </c>
      <c r="E843" s="46" t="s">
        <v>725</v>
      </c>
      <c r="F843" s="47">
        <v>1200000</v>
      </c>
      <c r="G843" s="47">
        <v>1200000</v>
      </c>
      <c r="H843" s="9">
        <v>1200000</v>
      </c>
      <c r="I843" s="15">
        <f t="shared" si="78"/>
        <v>100</v>
      </c>
      <c r="J843" s="16">
        <f t="shared" si="77"/>
        <v>100</v>
      </c>
    </row>
    <row r="844" spans="1:10">
      <c r="A844" s="2" t="s">
        <v>155</v>
      </c>
      <c r="B844" s="45" t="s">
        <v>580</v>
      </c>
      <c r="C844" s="46" t="s">
        <v>755</v>
      </c>
      <c r="D844" s="46" t="s">
        <v>831</v>
      </c>
      <c r="E844" s="46" t="s">
        <v>725</v>
      </c>
      <c r="F844" s="47">
        <v>604092</v>
      </c>
      <c r="G844" s="47">
        <v>567843</v>
      </c>
      <c r="H844" s="9">
        <v>567843</v>
      </c>
      <c r="I844" s="15">
        <f t="shared" si="78"/>
        <v>93.999423928805541</v>
      </c>
      <c r="J844" s="16">
        <f t="shared" si="77"/>
        <v>100</v>
      </c>
    </row>
    <row r="845" spans="1:10">
      <c r="A845" s="2" t="s">
        <v>24</v>
      </c>
      <c r="B845" s="45" t="s">
        <v>455</v>
      </c>
      <c r="C845" s="46" t="s">
        <v>753</v>
      </c>
      <c r="D845" s="46" t="s">
        <v>831</v>
      </c>
      <c r="E845" s="46" t="s">
        <v>725</v>
      </c>
      <c r="F845" s="47">
        <v>5763338</v>
      </c>
      <c r="G845" s="47">
        <v>4372270</v>
      </c>
      <c r="H845" s="9">
        <v>4372270</v>
      </c>
      <c r="I845" s="15">
        <f t="shared" si="78"/>
        <v>75.863501325100145</v>
      </c>
      <c r="J845" s="16">
        <f t="shared" si="77"/>
        <v>100</v>
      </c>
    </row>
    <row r="846" spans="1:10">
      <c r="A846" s="2" t="s">
        <v>315</v>
      </c>
      <c r="B846" s="45" t="s">
        <v>581</v>
      </c>
      <c r="C846" s="46" t="s">
        <v>755</v>
      </c>
      <c r="D846" s="46" t="s">
        <v>831</v>
      </c>
      <c r="E846" s="46" t="s">
        <v>725</v>
      </c>
      <c r="F846" s="47">
        <v>339900</v>
      </c>
      <c r="G846" s="47">
        <v>339900</v>
      </c>
      <c r="H846" s="9">
        <v>339900</v>
      </c>
      <c r="I846" s="15">
        <f t="shared" si="78"/>
        <v>100</v>
      </c>
      <c r="J846" s="16">
        <f t="shared" si="77"/>
        <v>100</v>
      </c>
    </row>
    <row r="847" spans="1:10">
      <c r="A847" s="2" t="s">
        <v>315</v>
      </c>
      <c r="B847" s="45" t="s">
        <v>581</v>
      </c>
      <c r="C847" s="46" t="s">
        <v>759</v>
      </c>
      <c r="D847" s="46" t="s">
        <v>831</v>
      </c>
      <c r="E847" s="46" t="s">
        <v>725</v>
      </c>
      <c r="F847" s="47">
        <v>1770054</v>
      </c>
      <c r="G847" s="47">
        <v>1770054</v>
      </c>
      <c r="H847" s="9">
        <v>1770054</v>
      </c>
      <c r="I847" s="15">
        <f t="shared" si="78"/>
        <v>100</v>
      </c>
      <c r="J847" s="16">
        <f t="shared" si="77"/>
        <v>100</v>
      </c>
    </row>
    <row r="848" spans="1:10">
      <c r="A848" s="2" t="s">
        <v>162</v>
      </c>
      <c r="B848" s="45" t="s">
        <v>588</v>
      </c>
      <c r="C848" s="46" t="s">
        <v>755</v>
      </c>
      <c r="D848" s="46" t="s">
        <v>831</v>
      </c>
      <c r="E848" s="46" t="s">
        <v>725</v>
      </c>
      <c r="F848" s="47">
        <v>359754</v>
      </c>
      <c r="G848" s="47">
        <v>359754</v>
      </c>
      <c r="H848" s="9">
        <v>359754</v>
      </c>
      <c r="I848" s="15">
        <f t="shared" si="78"/>
        <v>100</v>
      </c>
      <c r="J848" s="16">
        <f t="shared" si="77"/>
        <v>100</v>
      </c>
    </row>
    <row r="849" spans="1:10">
      <c r="A849" s="2" t="s">
        <v>25</v>
      </c>
      <c r="B849" s="45" t="s">
        <v>456</v>
      </c>
      <c r="C849" s="46" t="s">
        <v>726</v>
      </c>
      <c r="D849" s="46" t="s">
        <v>831</v>
      </c>
      <c r="E849" s="46" t="s">
        <v>725</v>
      </c>
      <c r="F849" s="47">
        <v>3916008</v>
      </c>
      <c r="G849" s="47">
        <v>3791591</v>
      </c>
      <c r="H849" s="9">
        <v>3791590.74</v>
      </c>
      <c r="I849" s="15">
        <f t="shared" si="78"/>
        <v>96.822854805199583</v>
      </c>
      <c r="J849" s="16">
        <f t="shared" si="77"/>
        <v>99.999993142720299</v>
      </c>
    </row>
    <row r="850" spans="1:10">
      <c r="A850" s="2" t="s">
        <v>284</v>
      </c>
      <c r="B850" s="45" t="s">
        <v>733</v>
      </c>
      <c r="C850" s="46" t="s">
        <v>726</v>
      </c>
      <c r="D850" s="46" t="s">
        <v>831</v>
      </c>
      <c r="E850" s="46" t="s">
        <v>725</v>
      </c>
      <c r="F850" s="47">
        <v>2601474</v>
      </c>
      <c r="G850" s="47">
        <v>2601474</v>
      </c>
      <c r="H850" s="9">
        <v>2601474</v>
      </c>
      <c r="I850" s="15">
        <f t="shared" si="78"/>
        <v>100</v>
      </c>
      <c r="J850" s="16">
        <f t="shared" si="77"/>
        <v>100</v>
      </c>
    </row>
    <row r="851" spans="1:10">
      <c r="A851" s="2" t="s">
        <v>284</v>
      </c>
      <c r="B851" s="45" t="s">
        <v>733</v>
      </c>
      <c r="C851" s="46" t="s">
        <v>755</v>
      </c>
      <c r="D851" s="46" t="s">
        <v>831</v>
      </c>
      <c r="E851" s="46" t="s">
        <v>725</v>
      </c>
      <c r="F851" s="47">
        <v>2511880</v>
      </c>
      <c r="G851" s="47">
        <v>2357104</v>
      </c>
      <c r="H851" s="9">
        <v>2357104</v>
      </c>
      <c r="I851" s="15">
        <f t="shared" si="78"/>
        <v>93.838240680287271</v>
      </c>
      <c r="J851" s="16">
        <f t="shared" si="77"/>
        <v>100</v>
      </c>
    </row>
    <row r="852" spans="1:10">
      <c r="A852" s="2" t="s">
        <v>27</v>
      </c>
      <c r="B852" s="45" t="s">
        <v>458</v>
      </c>
      <c r="C852" s="46" t="s">
        <v>832</v>
      </c>
      <c r="D852" s="46" t="s">
        <v>831</v>
      </c>
      <c r="E852" s="46" t="s">
        <v>725</v>
      </c>
      <c r="F852" s="47">
        <v>1629354</v>
      </c>
      <c r="G852" s="47">
        <v>1629354</v>
      </c>
      <c r="H852" s="9">
        <v>1303949.05</v>
      </c>
      <c r="I852" s="15">
        <f t="shared" si="78"/>
        <v>80.028591085792286</v>
      </c>
      <c r="J852" s="16">
        <f t="shared" si="77"/>
        <v>80.028591085792286</v>
      </c>
    </row>
    <row r="853" spans="1:10">
      <c r="A853" s="2" t="s">
        <v>27</v>
      </c>
      <c r="B853" s="45" t="s">
        <v>458</v>
      </c>
      <c r="C853" s="46" t="s">
        <v>753</v>
      </c>
      <c r="D853" s="46" t="s">
        <v>831</v>
      </c>
      <c r="E853" s="46" t="s">
        <v>725</v>
      </c>
      <c r="F853" s="47">
        <v>4387236</v>
      </c>
      <c r="G853" s="47">
        <v>3947174</v>
      </c>
      <c r="H853" s="9">
        <v>3933652.17</v>
      </c>
      <c r="I853" s="15">
        <f t="shared" si="78"/>
        <v>89.661284918340385</v>
      </c>
      <c r="J853" s="16">
        <f t="shared" si="77"/>
        <v>99.657430100623884</v>
      </c>
    </row>
    <row r="854" spans="1:10">
      <c r="A854" s="2" t="s">
        <v>27</v>
      </c>
      <c r="B854" s="45" t="s">
        <v>458</v>
      </c>
      <c r="C854" s="46" t="s">
        <v>759</v>
      </c>
      <c r="D854" s="46" t="s">
        <v>831</v>
      </c>
      <c r="E854" s="46" t="s">
        <v>725</v>
      </c>
      <c r="F854" s="47">
        <v>3481032</v>
      </c>
      <c r="G854" s="47">
        <v>3481032</v>
      </c>
      <c r="H854" s="9">
        <v>3481032</v>
      </c>
      <c r="I854" s="15">
        <f t="shared" si="78"/>
        <v>100</v>
      </c>
      <c r="J854" s="16">
        <f t="shared" si="77"/>
        <v>100</v>
      </c>
    </row>
    <row r="855" spans="1:10">
      <c r="A855" s="50" t="s">
        <v>185</v>
      </c>
      <c r="B855" s="51" t="s">
        <v>612</v>
      </c>
      <c r="C855" s="52" t="s">
        <v>759</v>
      </c>
      <c r="D855" s="52" t="s">
        <v>831</v>
      </c>
      <c r="E855" s="52" t="s">
        <v>725</v>
      </c>
      <c r="F855" s="47">
        <v>1169430</v>
      </c>
      <c r="H855" s="69">
        <v>0</v>
      </c>
      <c r="I855" s="15">
        <f t="shared" si="78"/>
        <v>0</v>
      </c>
      <c r="J855" s="16"/>
    </row>
    <row r="856" spans="1:10">
      <c r="A856" s="2" t="s">
        <v>186</v>
      </c>
      <c r="B856" s="45" t="s">
        <v>613</v>
      </c>
      <c r="C856" s="46" t="s">
        <v>759</v>
      </c>
      <c r="D856" s="46" t="s">
        <v>831</v>
      </c>
      <c r="E856" s="46" t="s">
        <v>725</v>
      </c>
      <c r="F856" s="47">
        <v>1556382</v>
      </c>
      <c r="G856" s="47">
        <v>1480776</v>
      </c>
      <c r="H856" s="9">
        <v>1480775.74</v>
      </c>
      <c r="I856" s="15">
        <f t="shared" si="78"/>
        <v>95.142178462613941</v>
      </c>
      <c r="J856" s="16">
        <f t="shared" si="77"/>
        <v>99.999982441638707</v>
      </c>
    </row>
    <row r="857" spans="1:10">
      <c r="A857" s="2" t="s">
        <v>186</v>
      </c>
      <c r="B857" s="45" t="s">
        <v>613</v>
      </c>
      <c r="C857" s="46" t="s">
        <v>834</v>
      </c>
      <c r="D857" s="46" t="s">
        <v>831</v>
      </c>
      <c r="E857" s="46" t="s">
        <v>725</v>
      </c>
      <c r="F857" s="47">
        <v>757710</v>
      </c>
      <c r="G857" s="47">
        <v>742146</v>
      </c>
      <c r="H857" s="9">
        <v>742146</v>
      </c>
      <c r="I857" s="15">
        <f t="shared" si="78"/>
        <v>97.945915983687698</v>
      </c>
      <c r="J857" s="16">
        <f t="shared" si="77"/>
        <v>100</v>
      </c>
    </row>
    <row r="858" spans="1:10">
      <c r="A858" s="2" t="s">
        <v>28</v>
      </c>
      <c r="B858" s="45" t="s">
        <v>459</v>
      </c>
      <c r="C858" s="46" t="s">
        <v>726</v>
      </c>
      <c r="D858" s="46" t="s">
        <v>831</v>
      </c>
      <c r="E858" s="46" t="s">
        <v>725</v>
      </c>
      <c r="F858" s="47">
        <v>16073477</v>
      </c>
      <c r="G858" s="47">
        <v>14830294</v>
      </c>
      <c r="H858" s="9">
        <v>14830294</v>
      </c>
      <c r="I858" s="15">
        <f t="shared" si="78"/>
        <v>92.265624917371653</v>
      </c>
      <c r="J858" s="16">
        <f t="shared" si="77"/>
        <v>100</v>
      </c>
    </row>
    <row r="859" spans="1:10">
      <c r="A859" s="2" t="s">
        <v>28</v>
      </c>
      <c r="B859" s="45" t="s">
        <v>459</v>
      </c>
      <c r="C859" s="46" t="s">
        <v>753</v>
      </c>
      <c r="D859" s="46" t="s">
        <v>831</v>
      </c>
      <c r="E859" s="46" t="s">
        <v>725</v>
      </c>
      <c r="F859" s="47">
        <v>3584610</v>
      </c>
      <c r="G859" s="47">
        <v>2633260</v>
      </c>
      <c r="H859" s="9">
        <v>2633259.5499999998</v>
      </c>
      <c r="I859" s="15">
        <f t="shared" si="78"/>
        <v>73.460140712657719</v>
      </c>
      <c r="J859" s="16">
        <f t="shared" si="77"/>
        <v>99.999982910916501</v>
      </c>
    </row>
    <row r="860" spans="1:10">
      <c r="A860" s="2" t="s">
        <v>28</v>
      </c>
      <c r="B860" s="45" t="s">
        <v>459</v>
      </c>
      <c r="C860" s="46" t="s">
        <v>778</v>
      </c>
      <c r="D860" s="46" t="s">
        <v>831</v>
      </c>
      <c r="E860" s="46" t="s">
        <v>725</v>
      </c>
      <c r="F860" s="47">
        <v>1709526</v>
      </c>
      <c r="G860" s="47">
        <v>1709526</v>
      </c>
      <c r="H860" s="9">
        <v>1709526</v>
      </c>
      <c r="I860" s="15">
        <f t="shared" si="78"/>
        <v>100</v>
      </c>
      <c r="J860" s="16">
        <f t="shared" si="77"/>
        <v>100</v>
      </c>
    </row>
    <row r="861" spans="1:10">
      <c r="A861" s="2" t="s">
        <v>191</v>
      </c>
      <c r="B861" s="45" t="s">
        <v>617</v>
      </c>
      <c r="C861" s="46" t="s">
        <v>726</v>
      </c>
      <c r="D861" s="46" t="s">
        <v>831</v>
      </c>
      <c r="E861" s="46" t="s">
        <v>725</v>
      </c>
      <c r="F861" s="47">
        <v>700805</v>
      </c>
      <c r="G861" s="47">
        <v>654946</v>
      </c>
      <c r="H861" s="9">
        <v>654945</v>
      </c>
      <c r="I861" s="15">
        <f t="shared" si="78"/>
        <v>93.456096917116753</v>
      </c>
      <c r="J861" s="16">
        <f t="shared" si="77"/>
        <v>99.999847315656552</v>
      </c>
    </row>
    <row r="862" spans="1:10">
      <c r="A862" s="2" t="s">
        <v>191</v>
      </c>
      <c r="B862" s="45" t="s">
        <v>617</v>
      </c>
      <c r="C862" s="46" t="s">
        <v>755</v>
      </c>
      <c r="D862" s="46" t="s">
        <v>831</v>
      </c>
      <c r="E862" s="46" t="s">
        <v>725</v>
      </c>
      <c r="F862" s="47">
        <v>1967250</v>
      </c>
      <c r="G862" s="47">
        <v>1952412</v>
      </c>
      <c r="H862" s="9">
        <v>1952412</v>
      </c>
      <c r="I862" s="15">
        <f t="shared" si="78"/>
        <v>99.245749142203593</v>
      </c>
      <c r="J862" s="16">
        <f t="shared" si="77"/>
        <v>100</v>
      </c>
    </row>
    <row r="863" spans="1:10">
      <c r="A863" s="2" t="s">
        <v>192</v>
      </c>
      <c r="B863" s="45" t="s">
        <v>721</v>
      </c>
      <c r="C863" s="46" t="s">
        <v>755</v>
      </c>
      <c r="D863" s="46" t="s">
        <v>831</v>
      </c>
      <c r="E863" s="46" t="s">
        <v>725</v>
      </c>
      <c r="F863" s="47">
        <v>2755962</v>
      </c>
      <c r="G863" s="47">
        <v>2725230</v>
      </c>
      <c r="H863" s="9">
        <v>2725230</v>
      </c>
      <c r="I863" s="15">
        <f t="shared" si="78"/>
        <v>98.884890285134546</v>
      </c>
      <c r="J863" s="16">
        <f t="shared" si="77"/>
        <v>100</v>
      </c>
    </row>
    <row r="864" spans="1:10">
      <c r="A864" s="2" t="s">
        <v>193</v>
      </c>
      <c r="B864" s="45" t="s">
        <v>618</v>
      </c>
      <c r="C864" s="46" t="s">
        <v>755</v>
      </c>
      <c r="D864" s="46" t="s">
        <v>831</v>
      </c>
      <c r="E864" s="46" t="s">
        <v>725</v>
      </c>
      <c r="F864" s="47">
        <v>2399844</v>
      </c>
      <c r="G864" s="47">
        <v>2343540</v>
      </c>
      <c r="H864" s="9">
        <v>2343540</v>
      </c>
      <c r="I864" s="15">
        <f t="shared" si="78"/>
        <v>97.653847500087508</v>
      </c>
      <c r="J864" s="16">
        <f t="shared" si="77"/>
        <v>100</v>
      </c>
    </row>
    <row r="865" spans="1:10">
      <c r="A865" s="2" t="s">
        <v>193</v>
      </c>
      <c r="B865" s="45" t="s">
        <v>618</v>
      </c>
      <c r="C865" s="46" t="s">
        <v>759</v>
      </c>
      <c r="D865" s="46" t="s">
        <v>831</v>
      </c>
      <c r="E865" s="46" t="s">
        <v>725</v>
      </c>
      <c r="F865" s="47">
        <v>1200000</v>
      </c>
      <c r="G865" s="47">
        <v>1200000</v>
      </c>
      <c r="H865" s="9">
        <v>1200000</v>
      </c>
      <c r="I865" s="15">
        <f t="shared" si="78"/>
        <v>100</v>
      </c>
      <c r="J865" s="16">
        <f t="shared" si="77"/>
        <v>100</v>
      </c>
    </row>
    <row r="866" spans="1:10">
      <c r="A866" s="2" t="s">
        <v>194</v>
      </c>
      <c r="B866" s="45" t="s">
        <v>619</v>
      </c>
      <c r="C866" s="46" t="s">
        <v>755</v>
      </c>
      <c r="D866" s="46" t="s">
        <v>831</v>
      </c>
      <c r="E866" s="46" t="s">
        <v>725</v>
      </c>
      <c r="F866" s="47">
        <v>1862928</v>
      </c>
      <c r="G866" s="47">
        <v>1862928</v>
      </c>
      <c r="H866" s="9">
        <v>1862928</v>
      </c>
      <c r="I866" s="15">
        <f t="shared" si="78"/>
        <v>100</v>
      </c>
      <c r="J866" s="16">
        <f t="shared" si="77"/>
        <v>100</v>
      </c>
    </row>
    <row r="867" spans="1:10">
      <c r="A867" s="2" t="s">
        <v>195</v>
      </c>
      <c r="B867" s="45" t="s">
        <v>620</v>
      </c>
      <c r="C867" s="46" t="s">
        <v>755</v>
      </c>
      <c r="D867" s="46" t="s">
        <v>831</v>
      </c>
      <c r="E867" s="46" t="s">
        <v>725</v>
      </c>
      <c r="F867" s="47">
        <v>1796010</v>
      </c>
      <c r="G867" s="47">
        <v>1733103</v>
      </c>
      <c r="H867" s="9">
        <v>1733103</v>
      </c>
      <c r="I867" s="15">
        <f t="shared" si="78"/>
        <v>96.497402575709486</v>
      </c>
      <c r="J867" s="16">
        <f t="shared" si="77"/>
        <v>100</v>
      </c>
    </row>
    <row r="868" spans="1:10">
      <c r="A868" s="2" t="s">
        <v>196</v>
      </c>
      <c r="B868" s="45" t="s">
        <v>621</v>
      </c>
      <c r="C868" s="46" t="s">
        <v>755</v>
      </c>
      <c r="D868" s="46" t="s">
        <v>831</v>
      </c>
      <c r="E868" s="46" t="s">
        <v>725</v>
      </c>
      <c r="F868" s="47">
        <v>2389116</v>
      </c>
      <c r="G868" s="47">
        <v>2389116</v>
      </c>
      <c r="H868" s="9">
        <v>2389116</v>
      </c>
      <c r="I868" s="15">
        <f t="shared" si="78"/>
        <v>100</v>
      </c>
      <c r="J868" s="16">
        <f t="shared" ref="J868:J931" si="79">H868/G868*100</f>
        <v>100</v>
      </c>
    </row>
    <row r="869" spans="1:10">
      <c r="A869" s="2" t="s">
        <v>197</v>
      </c>
      <c r="B869" s="45" t="s">
        <v>622</v>
      </c>
      <c r="C869" s="46" t="s">
        <v>755</v>
      </c>
      <c r="D869" s="46" t="s">
        <v>831</v>
      </c>
      <c r="E869" s="46" t="s">
        <v>725</v>
      </c>
      <c r="F869" s="47">
        <v>2104680</v>
      </c>
      <c r="G869" s="47">
        <v>2034042</v>
      </c>
      <c r="H869" s="9">
        <v>2034042</v>
      </c>
      <c r="I869" s="15">
        <f t="shared" si="78"/>
        <v>96.643765322994469</v>
      </c>
      <c r="J869" s="16">
        <f t="shared" si="79"/>
        <v>100</v>
      </c>
    </row>
    <row r="870" spans="1:10">
      <c r="A870" s="2" t="s">
        <v>198</v>
      </c>
      <c r="B870" s="45" t="s">
        <v>623</v>
      </c>
      <c r="C870" s="46" t="s">
        <v>755</v>
      </c>
      <c r="D870" s="46" t="s">
        <v>831</v>
      </c>
      <c r="E870" s="46" t="s">
        <v>725</v>
      </c>
      <c r="F870" s="47">
        <v>2400000</v>
      </c>
      <c r="G870" s="47">
        <v>2316897</v>
      </c>
      <c r="H870" s="9">
        <v>2316897</v>
      </c>
      <c r="I870" s="15">
        <f t="shared" si="78"/>
        <v>96.537374999999997</v>
      </c>
      <c r="J870" s="16">
        <f t="shared" si="79"/>
        <v>100</v>
      </c>
    </row>
    <row r="871" spans="1:10">
      <c r="A871" s="2" t="s">
        <v>199</v>
      </c>
      <c r="B871" s="45" t="s">
        <v>624</v>
      </c>
      <c r="C871" s="46" t="s">
        <v>755</v>
      </c>
      <c r="D871" s="46" t="s">
        <v>831</v>
      </c>
      <c r="E871" s="46" t="s">
        <v>725</v>
      </c>
      <c r="F871" s="47">
        <v>2400000</v>
      </c>
      <c r="G871" s="47">
        <v>2400000</v>
      </c>
      <c r="H871" s="9">
        <v>2400000</v>
      </c>
      <c r="I871" s="15">
        <f t="shared" si="78"/>
        <v>100</v>
      </c>
      <c r="J871" s="16">
        <f t="shared" si="79"/>
        <v>100</v>
      </c>
    </row>
    <row r="872" spans="1:10">
      <c r="A872" s="2" t="s">
        <v>200</v>
      </c>
      <c r="B872" s="45" t="s">
        <v>625</v>
      </c>
      <c r="C872" s="46" t="s">
        <v>755</v>
      </c>
      <c r="D872" s="46" t="s">
        <v>831</v>
      </c>
      <c r="E872" s="46" t="s">
        <v>725</v>
      </c>
      <c r="F872" s="47">
        <v>2436654</v>
      </c>
      <c r="G872" s="47">
        <v>2436654</v>
      </c>
      <c r="H872" s="9">
        <v>2436654</v>
      </c>
      <c r="I872" s="15">
        <f t="shared" si="78"/>
        <v>100</v>
      </c>
      <c r="J872" s="16">
        <f t="shared" si="79"/>
        <v>100</v>
      </c>
    </row>
    <row r="873" spans="1:10">
      <c r="A873" s="2" t="s">
        <v>29</v>
      </c>
      <c r="B873" s="45" t="s">
        <v>460</v>
      </c>
      <c r="C873" s="46" t="s">
        <v>832</v>
      </c>
      <c r="D873" s="46" t="s">
        <v>831</v>
      </c>
      <c r="E873" s="46" t="s">
        <v>725</v>
      </c>
      <c r="F873" s="47">
        <v>1800000</v>
      </c>
      <c r="G873" s="47">
        <v>1542920</v>
      </c>
      <c r="H873" s="9">
        <v>1542920</v>
      </c>
      <c r="I873" s="15">
        <f t="shared" si="78"/>
        <v>85.717777777777783</v>
      </c>
      <c r="J873" s="16">
        <f t="shared" si="79"/>
        <v>100</v>
      </c>
    </row>
    <row r="874" spans="1:10">
      <c r="A874" s="2" t="s">
        <v>29</v>
      </c>
      <c r="B874" s="45" t="s">
        <v>460</v>
      </c>
      <c r="C874" s="46" t="s">
        <v>753</v>
      </c>
      <c r="D874" s="46" t="s">
        <v>831</v>
      </c>
      <c r="E874" s="46" t="s">
        <v>725</v>
      </c>
      <c r="F874" s="47">
        <v>4524660</v>
      </c>
      <c r="G874" s="47">
        <v>4524660</v>
      </c>
      <c r="H874" s="9">
        <v>4524660</v>
      </c>
      <c r="I874" s="15">
        <f t="shared" si="78"/>
        <v>100</v>
      </c>
      <c r="J874" s="16">
        <f t="shared" si="79"/>
        <v>100</v>
      </c>
    </row>
    <row r="875" spans="1:10">
      <c r="A875" s="2" t="s">
        <v>201</v>
      </c>
      <c r="B875" s="45" t="s">
        <v>626</v>
      </c>
      <c r="C875" s="46" t="s">
        <v>755</v>
      </c>
      <c r="D875" s="46" t="s">
        <v>831</v>
      </c>
      <c r="E875" s="46" t="s">
        <v>725</v>
      </c>
      <c r="F875" s="47">
        <v>491308</v>
      </c>
      <c r="G875" s="47">
        <v>491308</v>
      </c>
      <c r="H875" s="9">
        <v>491308</v>
      </c>
      <c r="I875" s="15">
        <f t="shared" si="78"/>
        <v>100</v>
      </c>
      <c r="J875" s="16">
        <f t="shared" si="79"/>
        <v>100</v>
      </c>
    </row>
    <row r="876" spans="1:10">
      <c r="A876" s="2" t="s">
        <v>30</v>
      </c>
      <c r="B876" s="45" t="s">
        <v>461</v>
      </c>
      <c r="C876" s="46" t="s">
        <v>832</v>
      </c>
      <c r="D876" s="46" t="s">
        <v>831</v>
      </c>
      <c r="E876" s="46" t="s">
        <v>725</v>
      </c>
      <c r="F876" s="47">
        <v>1179894</v>
      </c>
      <c r="G876" s="47">
        <v>1093968</v>
      </c>
      <c r="H876" s="9">
        <v>1093968</v>
      </c>
      <c r="I876" s="15">
        <f t="shared" si="78"/>
        <v>92.717481400871606</v>
      </c>
      <c r="J876" s="16">
        <f t="shared" si="79"/>
        <v>100</v>
      </c>
    </row>
    <row r="877" spans="1:10">
      <c r="A877" s="2" t="s">
        <v>30</v>
      </c>
      <c r="B877" s="45" t="s">
        <v>461</v>
      </c>
      <c r="C877" s="46" t="s">
        <v>753</v>
      </c>
      <c r="D877" s="46" t="s">
        <v>831</v>
      </c>
      <c r="E877" s="46" t="s">
        <v>725</v>
      </c>
      <c r="F877" s="47">
        <v>2821656</v>
      </c>
      <c r="G877" s="47">
        <v>2821612</v>
      </c>
      <c r="H877" s="9">
        <v>2821611.6</v>
      </c>
      <c r="I877" s="15">
        <f t="shared" si="78"/>
        <v>99.998426455953521</v>
      </c>
      <c r="J877" s="16">
        <f t="shared" si="79"/>
        <v>99.999985823706453</v>
      </c>
    </row>
    <row r="878" spans="1:10">
      <c r="A878" s="2" t="s">
        <v>30</v>
      </c>
      <c r="B878" s="45" t="s">
        <v>461</v>
      </c>
      <c r="C878" s="46" t="s">
        <v>759</v>
      </c>
      <c r="D878" s="46" t="s">
        <v>831</v>
      </c>
      <c r="E878" s="46" t="s">
        <v>725</v>
      </c>
      <c r="F878" s="47">
        <v>4459818</v>
      </c>
      <c r="G878" s="47">
        <v>4262471</v>
      </c>
      <c r="H878" s="9">
        <v>4262469.45</v>
      </c>
      <c r="I878" s="15">
        <f t="shared" si="78"/>
        <v>95.574964045618003</v>
      </c>
      <c r="J878" s="16">
        <f t="shared" si="79"/>
        <v>99.999963636116235</v>
      </c>
    </row>
    <row r="879" spans="1:10">
      <c r="A879" s="2" t="s">
        <v>294</v>
      </c>
      <c r="B879" s="45" t="s">
        <v>639</v>
      </c>
      <c r="C879" s="46" t="s">
        <v>726</v>
      </c>
      <c r="D879" s="46" t="s">
        <v>831</v>
      </c>
      <c r="E879" s="46" t="s">
        <v>725</v>
      </c>
      <c r="F879" s="47">
        <v>1127885</v>
      </c>
      <c r="G879" s="47">
        <v>1104254</v>
      </c>
      <c r="H879" s="9">
        <v>730410.77</v>
      </c>
      <c r="I879" s="15">
        <f t="shared" si="78"/>
        <v>64.759330073544731</v>
      </c>
      <c r="J879" s="16">
        <f t="shared" si="79"/>
        <v>66.145177649345172</v>
      </c>
    </row>
    <row r="880" spans="1:10">
      <c r="A880" s="2" t="s">
        <v>31</v>
      </c>
      <c r="B880" s="45" t="s">
        <v>462</v>
      </c>
      <c r="C880" s="46" t="s">
        <v>726</v>
      </c>
      <c r="D880" s="46" t="s">
        <v>831</v>
      </c>
      <c r="E880" s="46" t="s">
        <v>725</v>
      </c>
      <c r="F880" s="47">
        <v>2606363</v>
      </c>
      <c r="G880" s="47">
        <v>2606363</v>
      </c>
      <c r="H880" s="9">
        <v>2606363</v>
      </c>
      <c r="I880" s="15">
        <f t="shared" si="78"/>
        <v>100</v>
      </c>
      <c r="J880" s="16">
        <f t="shared" si="79"/>
        <v>100</v>
      </c>
    </row>
    <row r="881" spans="1:10">
      <c r="A881" s="2" t="s">
        <v>31</v>
      </c>
      <c r="B881" s="45" t="s">
        <v>462</v>
      </c>
      <c r="C881" s="46" t="s">
        <v>841</v>
      </c>
      <c r="D881" s="46" t="s">
        <v>831</v>
      </c>
      <c r="E881" s="46" t="s">
        <v>725</v>
      </c>
      <c r="F881" s="47">
        <v>5161656</v>
      </c>
      <c r="G881" s="47">
        <v>4302584</v>
      </c>
      <c r="H881" s="9">
        <v>4302584</v>
      </c>
      <c r="I881" s="15">
        <f t="shared" si="78"/>
        <v>83.356659180697051</v>
      </c>
      <c r="J881" s="16">
        <f t="shared" si="79"/>
        <v>100</v>
      </c>
    </row>
    <row r="882" spans="1:10">
      <c r="A882" s="2" t="s">
        <v>31</v>
      </c>
      <c r="B882" s="45" t="s">
        <v>462</v>
      </c>
      <c r="C882" s="46" t="s">
        <v>832</v>
      </c>
      <c r="D882" s="46" t="s">
        <v>831</v>
      </c>
      <c r="E882" s="46" t="s">
        <v>725</v>
      </c>
      <c r="F882" s="47">
        <v>1800000</v>
      </c>
      <c r="G882" s="47">
        <v>1761749</v>
      </c>
      <c r="H882" s="9">
        <v>1761749</v>
      </c>
      <c r="I882" s="15">
        <f t="shared" si="78"/>
        <v>97.874944444444452</v>
      </c>
      <c r="J882" s="16">
        <f t="shared" si="79"/>
        <v>100</v>
      </c>
    </row>
    <row r="883" spans="1:10">
      <c r="A883" s="2" t="s">
        <v>31</v>
      </c>
      <c r="B883" s="45" t="s">
        <v>462</v>
      </c>
      <c r="C883" s="46" t="s">
        <v>753</v>
      </c>
      <c r="D883" s="46" t="s">
        <v>831</v>
      </c>
      <c r="E883" s="46" t="s">
        <v>725</v>
      </c>
      <c r="F883" s="47">
        <v>5400000</v>
      </c>
      <c r="G883" s="47">
        <v>5084150</v>
      </c>
      <c r="H883" s="9">
        <v>5084150</v>
      </c>
      <c r="I883" s="15">
        <f t="shared" si="78"/>
        <v>94.150925925925918</v>
      </c>
      <c r="J883" s="16">
        <f t="shared" si="79"/>
        <v>100</v>
      </c>
    </row>
    <row r="884" spans="1:10">
      <c r="A884" s="2" t="s">
        <v>31</v>
      </c>
      <c r="B884" s="45" t="s">
        <v>462</v>
      </c>
      <c r="C884" s="46" t="s">
        <v>778</v>
      </c>
      <c r="D884" s="46" t="s">
        <v>831</v>
      </c>
      <c r="E884" s="46" t="s">
        <v>725</v>
      </c>
      <c r="F884" s="47">
        <v>1800000</v>
      </c>
      <c r="G884" s="47">
        <v>1800000</v>
      </c>
      <c r="H884" s="9">
        <v>1800000</v>
      </c>
      <c r="I884" s="15">
        <f t="shared" ref="I884:I947" si="80">H884/F884*100</f>
        <v>100</v>
      </c>
      <c r="J884" s="16">
        <f t="shared" si="79"/>
        <v>100</v>
      </c>
    </row>
    <row r="885" spans="1:10">
      <c r="A885" s="2" t="s">
        <v>31</v>
      </c>
      <c r="B885" s="45" t="s">
        <v>462</v>
      </c>
      <c r="C885" s="46" t="s">
        <v>834</v>
      </c>
      <c r="D885" s="46" t="s">
        <v>831</v>
      </c>
      <c r="E885" s="46" t="s">
        <v>725</v>
      </c>
      <c r="F885" s="47">
        <v>1216374</v>
      </c>
      <c r="G885" s="47">
        <v>1216374</v>
      </c>
      <c r="H885" s="9">
        <v>1207288.3799999999</v>
      </c>
      <c r="I885" s="15">
        <f t="shared" si="80"/>
        <v>99.253057036733765</v>
      </c>
      <c r="J885" s="16">
        <f t="shared" si="79"/>
        <v>99.253057036733765</v>
      </c>
    </row>
    <row r="886" spans="1:10">
      <c r="A886" s="2" t="s">
        <v>221</v>
      </c>
      <c r="B886" s="45" t="s">
        <v>648</v>
      </c>
      <c r="C886" s="46" t="s">
        <v>726</v>
      </c>
      <c r="D886" s="46" t="s">
        <v>831</v>
      </c>
      <c r="E886" s="46" t="s">
        <v>725</v>
      </c>
      <c r="F886" s="47">
        <v>2058591</v>
      </c>
      <c r="G886" s="47">
        <v>2058591</v>
      </c>
      <c r="H886" s="9">
        <v>2058591</v>
      </c>
      <c r="I886" s="15">
        <f t="shared" si="80"/>
        <v>100</v>
      </c>
      <c r="J886" s="16">
        <f t="shared" si="79"/>
        <v>100</v>
      </c>
    </row>
    <row r="887" spans="1:10">
      <c r="A887" s="2" t="s">
        <v>223</v>
      </c>
      <c r="B887" s="45" t="s">
        <v>650</v>
      </c>
      <c r="C887" s="46" t="s">
        <v>755</v>
      </c>
      <c r="D887" s="46" t="s">
        <v>831</v>
      </c>
      <c r="E887" s="46" t="s">
        <v>725</v>
      </c>
      <c r="F887" s="47">
        <v>2658197</v>
      </c>
      <c r="G887" s="47">
        <v>2357135</v>
      </c>
      <c r="H887" s="9">
        <v>2357135</v>
      </c>
      <c r="I887" s="15">
        <f t="shared" si="80"/>
        <v>88.674202852535018</v>
      </c>
      <c r="J887" s="16">
        <f t="shared" si="79"/>
        <v>100</v>
      </c>
    </row>
    <row r="888" spans="1:10">
      <c r="A888" s="2" t="s">
        <v>283</v>
      </c>
      <c r="B888" s="45" t="s">
        <v>842</v>
      </c>
      <c r="C888" s="46" t="s">
        <v>755</v>
      </c>
      <c r="D888" s="46" t="s">
        <v>831</v>
      </c>
      <c r="E888" s="46" t="s">
        <v>725</v>
      </c>
      <c r="F888" s="47">
        <v>1357294</v>
      </c>
      <c r="G888" s="47">
        <v>1304527</v>
      </c>
      <c r="H888" s="9">
        <v>1304527</v>
      </c>
      <c r="I888" s="15">
        <f t="shared" si="80"/>
        <v>96.112338225911259</v>
      </c>
      <c r="J888" s="16">
        <f t="shared" si="79"/>
        <v>100</v>
      </c>
    </row>
    <row r="889" spans="1:10">
      <c r="A889" s="2" t="s">
        <v>283</v>
      </c>
      <c r="B889" s="45" t="s">
        <v>842</v>
      </c>
      <c r="C889" s="46" t="s">
        <v>759</v>
      </c>
      <c r="D889" s="46" t="s">
        <v>831</v>
      </c>
      <c r="E889" s="46" t="s">
        <v>725</v>
      </c>
      <c r="F889" s="47">
        <v>790278</v>
      </c>
      <c r="G889" s="47">
        <v>772228</v>
      </c>
      <c r="H889" s="9">
        <v>772228</v>
      </c>
      <c r="I889" s="15">
        <f t="shared" si="80"/>
        <v>97.715993612374376</v>
      </c>
      <c r="J889" s="16">
        <f t="shared" si="79"/>
        <v>100</v>
      </c>
    </row>
    <row r="890" spans="1:10">
      <c r="A890" s="2" t="s">
        <v>224</v>
      </c>
      <c r="B890" s="45" t="s">
        <v>651</v>
      </c>
      <c r="C890" s="46" t="s">
        <v>755</v>
      </c>
      <c r="D890" s="46" t="s">
        <v>831</v>
      </c>
      <c r="E890" s="46" t="s">
        <v>725</v>
      </c>
      <c r="F890" s="47">
        <v>670701</v>
      </c>
      <c r="G890" s="47">
        <v>587034</v>
      </c>
      <c r="H890" s="9">
        <v>587034</v>
      </c>
      <c r="I890" s="15">
        <f t="shared" si="80"/>
        <v>87.525439801043987</v>
      </c>
      <c r="J890" s="16">
        <f t="shared" si="79"/>
        <v>100</v>
      </c>
    </row>
    <row r="891" spans="1:10">
      <c r="A891" s="2" t="s">
        <v>225</v>
      </c>
      <c r="B891" s="45" t="s">
        <v>652</v>
      </c>
      <c r="C891" s="46" t="s">
        <v>755</v>
      </c>
      <c r="D891" s="46" t="s">
        <v>831</v>
      </c>
      <c r="E891" s="46" t="s">
        <v>725</v>
      </c>
      <c r="F891" s="47">
        <v>941574</v>
      </c>
      <c r="G891" s="47">
        <v>936866</v>
      </c>
      <c r="H891" s="9">
        <v>936866</v>
      </c>
      <c r="I891" s="15">
        <f t="shared" si="80"/>
        <v>99.499986193331594</v>
      </c>
      <c r="J891" s="16">
        <f t="shared" si="79"/>
        <v>100</v>
      </c>
    </row>
    <row r="892" spans="1:10">
      <c r="A892" s="2" t="s">
        <v>137</v>
      </c>
      <c r="B892" s="45" t="s">
        <v>843</v>
      </c>
      <c r="C892" s="46" t="s">
        <v>755</v>
      </c>
      <c r="D892" s="46" t="s">
        <v>831</v>
      </c>
      <c r="E892" s="46" t="s">
        <v>725</v>
      </c>
      <c r="F892" s="47">
        <v>1078625</v>
      </c>
      <c r="G892" s="47">
        <v>1078625</v>
      </c>
      <c r="H892" s="9">
        <v>1078625</v>
      </c>
      <c r="I892" s="15">
        <f t="shared" si="80"/>
        <v>100</v>
      </c>
      <c r="J892" s="16">
        <f t="shared" si="79"/>
        <v>100</v>
      </c>
    </row>
    <row r="893" spans="1:10">
      <c r="A893" s="2" t="s">
        <v>32</v>
      </c>
      <c r="B893" s="45" t="s">
        <v>463</v>
      </c>
      <c r="C893" s="46" t="s">
        <v>753</v>
      </c>
      <c r="D893" s="46" t="s">
        <v>831</v>
      </c>
      <c r="E893" s="46" t="s">
        <v>725</v>
      </c>
      <c r="F893" s="47">
        <v>9145885</v>
      </c>
      <c r="G893" s="47">
        <v>7662538</v>
      </c>
      <c r="H893" s="9">
        <v>7662537.6500000004</v>
      </c>
      <c r="I893" s="15">
        <f t="shared" si="80"/>
        <v>83.781259550059957</v>
      </c>
      <c r="J893" s="16">
        <f t="shared" si="79"/>
        <v>99.99999543232282</v>
      </c>
    </row>
    <row r="894" spans="1:10">
      <c r="A894" s="2" t="s">
        <v>226</v>
      </c>
      <c r="B894" s="45" t="s">
        <v>653</v>
      </c>
      <c r="C894" s="46" t="s">
        <v>759</v>
      </c>
      <c r="D894" s="46" t="s">
        <v>831</v>
      </c>
      <c r="E894" s="46" t="s">
        <v>725</v>
      </c>
      <c r="F894" s="47">
        <v>388938</v>
      </c>
      <c r="G894" s="47">
        <v>312252</v>
      </c>
      <c r="H894" s="9">
        <v>312251.73</v>
      </c>
      <c r="I894" s="15">
        <f t="shared" si="80"/>
        <v>80.283163383367011</v>
      </c>
      <c r="J894" s="16">
        <f t="shared" si="79"/>
        <v>99.999913531378496</v>
      </c>
    </row>
    <row r="895" spans="1:10">
      <c r="A895" s="2" t="s">
        <v>236</v>
      </c>
      <c r="B895" s="45" t="s">
        <v>661</v>
      </c>
      <c r="C895" s="46" t="s">
        <v>755</v>
      </c>
      <c r="D895" s="46" t="s">
        <v>831</v>
      </c>
      <c r="E895" s="46" t="s">
        <v>725</v>
      </c>
      <c r="F895" s="47">
        <v>980892</v>
      </c>
      <c r="G895" s="47">
        <v>960746</v>
      </c>
      <c r="H895" s="9">
        <v>960746</v>
      </c>
      <c r="I895" s="15">
        <f t="shared" si="80"/>
        <v>97.946155132267364</v>
      </c>
      <c r="J895" s="16">
        <f t="shared" si="79"/>
        <v>100</v>
      </c>
    </row>
    <row r="896" spans="1:10">
      <c r="A896" s="2" t="s">
        <v>33</v>
      </c>
      <c r="B896" s="45" t="s">
        <v>464</v>
      </c>
      <c r="C896" s="46" t="s">
        <v>753</v>
      </c>
      <c r="D896" s="46" t="s">
        <v>831</v>
      </c>
      <c r="E896" s="46" t="s">
        <v>725</v>
      </c>
      <c r="F896" s="47">
        <v>992232</v>
      </c>
      <c r="G896" s="47">
        <v>988982</v>
      </c>
      <c r="H896" s="9">
        <v>988981.32</v>
      </c>
      <c r="I896" s="15">
        <f t="shared" si="80"/>
        <v>99.67238710301622</v>
      </c>
      <c r="J896" s="16">
        <f t="shared" si="79"/>
        <v>99.999931242429071</v>
      </c>
    </row>
    <row r="897" spans="1:10">
      <c r="A897" s="2" t="s">
        <v>351</v>
      </c>
      <c r="B897" s="45" t="s">
        <v>665</v>
      </c>
      <c r="C897" s="46" t="s">
        <v>755</v>
      </c>
      <c r="D897" s="46" t="s">
        <v>831</v>
      </c>
      <c r="E897" s="46" t="s">
        <v>725</v>
      </c>
      <c r="F897" s="47">
        <v>945853</v>
      </c>
      <c r="G897" s="47">
        <v>945853</v>
      </c>
      <c r="H897" s="9">
        <v>945853</v>
      </c>
      <c r="I897" s="15">
        <f t="shared" si="80"/>
        <v>100</v>
      </c>
      <c r="J897" s="16">
        <f t="shared" si="79"/>
        <v>100</v>
      </c>
    </row>
    <row r="898" spans="1:10">
      <c r="A898" s="2" t="s">
        <v>241</v>
      </c>
      <c r="B898" s="45" t="s">
        <v>667</v>
      </c>
      <c r="C898" s="46" t="s">
        <v>755</v>
      </c>
      <c r="D898" s="46" t="s">
        <v>831</v>
      </c>
      <c r="E898" s="46" t="s">
        <v>725</v>
      </c>
      <c r="F898" s="47">
        <v>1200000</v>
      </c>
      <c r="G898" s="47">
        <v>1200000</v>
      </c>
      <c r="H898" s="9">
        <v>1200000</v>
      </c>
      <c r="I898" s="15">
        <f t="shared" si="80"/>
        <v>100</v>
      </c>
      <c r="J898" s="16">
        <f t="shared" si="79"/>
        <v>100</v>
      </c>
    </row>
    <row r="899" spans="1:10">
      <c r="A899" s="2" t="s">
        <v>34</v>
      </c>
      <c r="B899" s="45" t="s">
        <v>465</v>
      </c>
      <c r="C899" s="46" t="s">
        <v>753</v>
      </c>
      <c r="D899" s="46" t="s">
        <v>831</v>
      </c>
      <c r="E899" s="46" t="s">
        <v>725</v>
      </c>
      <c r="F899" s="47">
        <v>1509498</v>
      </c>
      <c r="G899" s="47">
        <v>852867</v>
      </c>
      <c r="H899" s="9">
        <v>852866.37</v>
      </c>
      <c r="I899" s="15">
        <f t="shared" si="80"/>
        <v>56.499999999999993</v>
      </c>
      <c r="J899" s="16">
        <f t="shared" si="79"/>
        <v>99.999926131507024</v>
      </c>
    </row>
    <row r="900" spans="1:10">
      <c r="A900" s="2" t="s">
        <v>246</v>
      </c>
      <c r="B900" s="45" t="s">
        <v>673</v>
      </c>
      <c r="C900" s="46" t="s">
        <v>755</v>
      </c>
      <c r="D900" s="46" t="s">
        <v>831</v>
      </c>
      <c r="E900" s="46" t="s">
        <v>725</v>
      </c>
      <c r="F900" s="47">
        <v>445866</v>
      </c>
      <c r="G900" s="47">
        <v>445866</v>
      </c>
      <c r="H900" s="9">
        <v>445866</v>
      </c>
      <c r="I900" s="15">
        <f t="shared" si="80"/>
        <v>100</v>
      </c>
      <c r="J900" s="16">
        <f t="shared" si="79"/>
        <v>100</v>
      </c>
    </row>
    <row r="901" spans="1:10">
      <c r="A901" s="2" t="s">
        <v>249</v>
      </c>
      <c r="B901" s="45" t="s">
        <v>676</v>
      </c>
      <c r="C901" s="46" t="s">
        <v>755</v>
      </c>
      <c r="D901" s="46" t="s">
        <v>831</v>
      </c>
      <c r="E901" s="46" t="s">
        <v>725</v>
      </c>
      <c r="F901" s="47">
        <v>613258</v>
      </c>
      <c r="G901" s="47">
        <v>450523</v>
      </c>
      <c r="H901" s="9">
        <v>450523</v>
      </c>
      <c r="I901" s="15">
        <f t="shared" si="80"/>
        <v>73.463860235007132</v>
      </c>
      <c r="J901" s="16">
        <f t="shared" si="79"/>
        <v>100</v>
      </c>
    </row>
    <row r="902" spans="1:10">
      <c r="A902" s="2" t="s">
        <v>250</v>
      </c>
      <c r="B902" s="45" t="s">
        <v>677</v>
      </c>
      <c r="C902" s="46" t="s">
        <v>759</v>
      </c>
      <c r="D902" s="46" t="s">
        <v>831</v>
      </c>
      <c r="E902" s="46" t="s">
        <v>725</v>
      </c>
      <c r="F902" s="47">
        <v>1200000</v>
      </c>
      <c r="G902" s="47">
        <v>1200000</v>
      </c>
      <c r="H902" s="9">
        <v>1200000</v>
      </c>
      <c r="I902" s="15">
        <f t="shared" si="80"/>
        <v>100</v>
      </c>
      <c r="J902" s="16">
        <f t="shared" si="79"/>
        <v>100</v>
      </c>
    </row>
    <row r="903" spans="1:10">
      <c r="A903" s="50" t="s">
        <v>35</v>
      </c>
      <c r="B903" s="51" t="s">
        <v>466</v>
      </c>
      <c r="C903" s="52" t="s">
        <v>832</v>
      </c>
      <c r="D903" s="52" t="s">
        <v>831</v>
      </c>
      <c r="E903" s="52" t="s">
        <v>725</v>
      </c>
      <c r="F903" s="47">
        <v>359319</v>
      </c>
      <c r="H903" s="69">
        <v>0</v>
      </c>
      <c r="I903" s="15">
        <f t="shared" si="80"/>
        <v>0</v>
      </c>
      <c r="J903" s="16"/>
    </row>
    <row r="904" spans="1:10">
      <c r="A904" s="2" t="s">
        <v>35</v>
      </c>
      <c r="B904" s="45" t="s">
        <v>466</v>
      </c>
      <c r="C904" s="46" t="s">
        <v>753</v>
      </c>
      <c r="D904" s="46" t="s">
        <v>831</v>
      </c>
      <c r="E904" s="46" t="s">
        <v>725</v>
      </c>
      <c r="F904" s="47">
        <v>4638685</v>
      </c>
      <c r="G904" s="47">
        <v>3003685</v>
      </c>
      <c r="H904" s="9">
        <v>3003684.8</v>
      </c>
      <c r="I904" s="15">
        <f t="shared" si="80"/>
        <v>64.752937524319933</v>
      </c>
      <c r="J904" s="16">
        <f t="shared" si="79"/>
        <v>99.999993341512166</v>
      </c>
    </row>
    <row r="905" spans="1:10">
      <c r="A905" s="50" t="s">
        <v>35</v>
      </c>
      <c r="B905" s="51" t="s">
        <v>466</v>
      </c>
      <c r="C905" s="52" t="s">
        <v>759</v>
      </c>
      <c r="D905" s="52" t="s">
        <v>831</v>
      </c>
      <c r="E905" s="52" t="s">
        <v>725</v>
      </c>
      <c r="F905" s="47">
        <v>1800000</v>
      </c>
      <c r="H905" s="69">
        <v>0</v>
      </c>
      <c r="I905" s="15">
        <f t="shared" si="80"/>
        <v>0</v>
      </c>
      <c r="J905" s="16"/>
    </row>
    <row r="906" spans="1:10">
      <c r="A906" s="2" t="s">
        <v>36</v>
      </c>
      <c r="B906" s="45" t="s">
        <v>467</v>
      </c>
      <c r="C906" s="46" t="s">
        <v>759</v>
      </c>
      <c r="D906" s="46" t="s">
        <v>831</v>
      </c>
      <c r="E906" s="46" t="s">
        <v>725</v>
      </c>
      <c r="F906" s="47">
        <v>1626024</v>
      </c>
      <c r="G906" s="47">
        <v>1428981</v>
      </c>
      <c r="H906" s="9">
        <v>1428981</v>
      </c>
      <c r="I906" s="15">
        <f t="shared" si="80"/>
        <v>87.881913182093257</v>
      </c>
      <c r="J906" s="16">
        <f t="shared" si="79"/>
        <v>100</v>
      </c>
    </row>
    <row r="907" spans="1:10">
      <c r="A907" s="50" t="s">
        <v>36</v>
      </c>
      <c r="B907" s="51" t="s">
        <v>467</v>
      </c>
      <c r="C907" s="52" t="s">
        <v>759</v>
      </c>
      <c r="D907" s="52" t="s">
        <v>831</v>
      </c>
      <c r="E907" s="52" t="s">
        <v>725</v>
      </c>
      <c r="F907" s="47">
        <v>457200</v>
      </c>
      <c r="H907" s="69">
        <v>0</v>
      </c>
      <c r="I907" s="15">
        <f t="shared" si="80"/>
        <v>0</v>
      </c>
      <c r="J907" s="16" t="e">
        <f t="shared" si="79"/>
        <v>#DIV/0!</v>
      </c>
    </row>
    <row r="908" spans="1:10">
      <c r="A908" s="50" t="s">
        <v>207</v>
      </c>
      <c r="B908" s="51" t="s">
        <v>688</v>
      </c>
      <c r="C908" s="52" t="s">
        <v>755</v>
      </c>
      <c r="D908" s="52" t="s">
        <v>831</v>
      </c>
      <c r="E908" s="52" t="s">
        <v>725</v>
      </c>
      <c r="F908" s="47">
        <v>6598821</v>
      </c>
      <c r="H908" s="69">
        <v>0</v>
      </c>
      <c r="I908" s="15">
        <f t="shared" si="80"/>
        <v>0</v>
      </c>
      <c r="J908" s="16"/>
    </row>
    <row r="909" spans="1:10">
      <c r="A909" s="2" t="s">
        <v>712</v>
      </c>
      <c r="B909" s="45" t="s">
        <v>713</v>
      </c>
      <c r="C909" s="46" t="s">
        <v>755</v>
      </c>
      <c r="D909" s="46" t="s">
        <v>831</v>
      </c>
      <c r="E909" s="46" t="s">
        <v>725</v>
      </c>
      <c r="F909" s="47">
        <v>23337171</v>
      </c>
      <c r="G909" s="47">
        <v>23064463</v>
      </c>
      <c r="H909" s="9">
        <v>23064463</v>
      </c>
      <c r="I909" s="15">
        <f t="shared" si="80"/>
        <v>98.831443622708164</v>
      </c>
      <c r="J909" s="16">
        <f t="shared" si="79"/>
        <v>100</v>
      </c>
    </row>
    <row r="910" spans="1:10">
      <c r="A910" s="2" t="s">
        <v>712</v>
      </c>
      <c r="B910" s="45" t="s">
        <v>713</v>
      </c>
      <c r="C910" s="46" t="s">
        <v>832</v>
      </c>
      <c r="D910" s="46" t="s">
        <v>831</v>
      </c>
      <c r="E910" s="46" t="s">
        <v>725</v>
      </c>
      <c r="F910" s="47">
        <v>54946207</v>
      </c>
      <c r="G910" s="47">
        <v>43529014</v>
      </c>
      <c r="H910" s="9">
        <v>40402811</v>
      </c>
      <c r="I910" s="15">
        <f t="shared" si="80"/>
        <v>73.53157425406998</v>
      </c>
      <c r="J910" s="16">
        <f t="shared" si="79"/>
        <v>92.818116670412067</v>
      </c>
    </row>
    <row r="911" spans="1:10">
      <c r="A911" s="2" t="s">
        <v>712</v>
      </c>
      <c r="B911" s="45" t="s">
        <v>713</v>
      </c>
      <c r="C911" s="46" t="s">
        <v>753</v>
      </c>
      <c r="D911" s="46" t="s">
        <v>831</v>
      </c>
      <c r="E911" s="46" t="s">
        <v>725</v>
      </c>
      <c r="F911" s="47">
        <v>67016364</v>
      </c>
      <c r="G911" s="47">
        <v>55667285</v>
      </c>
      <c r="H911" s="9">
        <v>55548724</v>
      </c>
      <c r="I911" s="15">
        <f t="shared" si="80"/>
        <v>82.888298744467846</v>
      </c>
      <c r="J911" s="16">
        <f t="shared" si="79"/>
        <v>99.787018533416898</v>
      </c>
    </row>
    <row r="912" spans="1:10">
      <c r="A912" s="2" t="s">
        <v>712</v>
      </c>
      <c r="B912" s="45" t="s">
        <v>713</v>
      </c>
      <c r="C912" s="46" t="s">
        <v>835</v>
      </c>
      <c r="D912" s="46" t="s">
        <v>831</v>
      </c>
      <c r="E912" s="46" t="s">
        <v>725</v>
      </c>
      <c r="F912" s="47">
        <v>8121583</v>
      </c>
      <c r="G912" s="47">
        <v>7669995</v>
      </c>
      <c r="H912" s="9">
        <v>7411524.9299999997</v>
      </c>
      <c r="I912" s="15">
        <f t="shared" si="80"/>
        <v>91.257146913354205</v>
      </c>
      <c r="J912" s="16">
        <f t="shared" si="79"/>
        <v>96.630114230843688</v>
      </c>
    </row>
    <row r="913" spans="1:10">
      <c r="A913" s="2" t="s">
        <v>712</v>
      </c>
      <c r="B913" s="45" t="s">
        <v>713</v>
      </c>
      <c r="C913" s="46" t="s">
        <v>759</v>
      </c>
      <c r="D913" s="46" t="s">
        <v>831</v>
      </c>
      <c r="E913" s="46" t="s">
        <v>725</v>
      </c>
      <c r="F913" s="47">
        <v>2968473</v>
      </c>
      <c r="G913" s="47">
        <v>2968473</v>
      </c>
      <c r="H913" s="9">
        <v>2968473</v>
      </c>
      <c r="I913" s="15">
        <f t="shared" si="80"/>
        <v>100</v>
      </c>
      <c r="J913" s="16">
        <f t="shared" si="79"/>
        <v>100</v>
      </c>
    </row>
    <row r="914" spans="1:10">
      <c r="A914" s="2" t="s">
        <v>712</v>
      </c>
      <c r="B914" s="45" t="s">
        <v>713</v>
      </c>
      <c r="C914" s="46" t="s">
        <v>834</v>
      </c>
      <c r="D914" s="46" t="s">
        <v>831</v>
      </c>
      <c r="E914" s="46" t="s">
        <v>725</v>
      </c>
      <c r="F914" s="47">
        <v>17349393</v>
      </c>
      <c r="G914" s="47">
        <v>10572865</v>
      </c>
      <c r="H914" s="9">
        <v>10572864.789999999</v>
      </c>
      <c r="I914" s="15">
        <f t="shared" si="80"/>
        <v>60.940834010734548</v>
      </c>
      <c r="J914" s="16">
        <f t="shared" si="79"/>
        <v>99.999998013783383</v>
      </c>
    </row>
    <row r="915" spans="1:10" s="49" customFormat="1" ht="126">
      <c r="A915" s="40" t="s">
        <v>844</v>
      </c>
      <c r="B915" s="3"/>
      <c r="C915" s="41"/>
      <c r="D915" s="41"/>
      <c r="E915" s="42" t="s">
        <v>725</v>
      </c>
      <c r="F915" s="56">
        <f>SUM(F916:F920)</f>
        <v>0</v>
      </c>
      <c r="G915" s="56">
        <f t="shared" ref="G915:H915" si="81">SUM(G916:G920)</f>
        <v>6400000</v>
      </c>
      <c r="H915" s="56">
        <f t="shared" si="81"/>
        <v>6400000</v>
      </c>
      <c r="I915" s="11"/>
      <c r="J915" s="12">
        <f t="shared" si="79"/>
        <v>100</v>
      </c>
    </row>
    <row r="916" spans="1:10">
      <c r="A916" s="2" t="s">
        <v>9</v>
      </c>
      <c r="B916" s="45" t="s">
        <v>438</v>
      </c>
      <c r="C916" s="46" t="s">
        <v>845</v>
      </c>
      <c r="D916" s="46" t="s">
        <v>846</v>
      </c>
      <c r="E916" s="46" t="s">
        <v>725</v>
      </c>
      <c r="H916" s="9">
        <v>716652</v>
      </c>
      <c r="I916" s="15"/>
      <c r="J916" s="16"/>
    </row>
    <row r="917" spans="1:10">
      <c r="A917" s="2" t="s">
        <v>11</v>
      </c>
      <c r="B917" s="45" t="s">
        <v>442</v>
      </c>
      <c r="C917" s="46" t="s">
        <v>845</v>
      </c>
      <c r="D917" s="46" t="s">
        <v>846</v>
      </c>
      <c r="E917" s="46" t="s">
        <v>725</v>
      </c>
      <c r="H917" s="9">
        <v>3438188</v>
      </c>
      <c r="I917" s="15"/>
      <c r="J917" s="16"/>
    </row>
    <row r="918" spans="1:10">
      <c r="A918" s="2" t="s">
        <v>18</v>
      </c>
      <c r="B918" s="45" t="s">
        <v>449</v>
      </c>
      <c r="C918" s="46" t="s">
        <v>845</v>
      </c>
      <c r="D918" s="46" t="s">
        <v>846</v>
      </c>
      <c r="E918" s="46" t="s">
        <v>725</v>
      </c>
      <c r="H918" s="9">
        <v>769304</v>
      </c>
      <c r="I918" s="15"/>
      <c r="J918" s="16"/>
    </row>
    <row r="919" spans="1:10">
      <c r="A919" s="2" t="s">
        <v>32</v>
      </c>
      <c r="B919" s="45" t="s">
        <v>463</v>
      </c>
      <c r="C919" s="46" t="s">
        <v>845</v>
      </c>
      <c r="D919" s="46" t="s">
        <v>846</v>
      </c>
      <c r="E919" s="46" t="s">
        <v>725</v>
      </c>
      <c r="H919" s="9">
        <v>1475856</v>
      </c>
      <c r="I919" s="15"/>
      <c r="J919" s="16"/>
    </row>
    <row r="920" spans="1:10" ht="31.5">
      <c r="A920" s="2" t="s">
        <v>287</v>
      </c>
      <c r="B920" s="53" t="s">
        <v>714</v>
      </c>
      <c r="C920" s="46" t="s">
        <v>845</v>
      </c>
      <c r="D920" s="46" t="s">
        <v>846</v>
      </c>
      <c r="E920" s="46" t="s">
        <v>725</v>
      </c>
      <c r="G920" s="47">
        <v>6400000</v>
      </c>
      <c r="H920" s="9"/>
      <c r="I920" s="15"/>
      <c r="J920" s="16"/>
    </row>
    <row r="921" spans="1:10" s="49" customFormat="1" ht="126">
      <c r="A921" s="40" t="s">
        <v>847</v>
      </c>
      <c r="B921" s="3"/>
      <c r="C921" s="41"/>
      <c r="D921" s="41"/>
      <c r="E921" s="42" t="s">
        <v>725</v>
      </c>
      <c r="F921" s="56">
        <f>SUM(F922:F923)</f>
        <v>0</v>
      </c>
      <c r="G921" s="56">
        <f t="shared" ref="G921:H921" si="82">SUM(G922:G923)</f>
        <v>8000000</v>
      </c>
      <c r="H921" s="56">
        <f t="shared" si="82"/>
        <v>8000000</v>
      </c>
      <c r="I921" s="11"/>
      <c r="J921" s="12">
        <f t="shared" si="79"/>
        <v>100</v>
      </c>
    </row>
    <row r="922" spans="1:10">
      <c r="A922" s="2" t="s">
        <v>11</v>
      </c>
      <c r="B922" s="45" t="s">
        <v>442</v>
      </c>
      <c r="C922" s="46" t="s">
        <v>845</v>
      </c>
      <c r="D922" s="46" t="s">
        <v>848</v>
      </c>
      <c r="E922" s="46" t="s">
        <v>725</v>
      </c>
      <c r="F922" s="62"/>
      <c r="G922" s="62"/>
      <c r="H922" s="9">
        <v>8000000</v>
      </c>
      <c r="I922" s="15"/>
      <c r="J922" s="16"/>
    </row>
    <row r="923" spans="1:10" ht="31.5">
      <c r="A923" s="2" t="s">
        <v>287</v>
      </c>
      <c r="B923" s="53" t="s">
        <v>714</v>
      </c>
      <c r="C923" s="46" t="s">
        <v>845</v>
      </c>
      <c r="D923" s="46" t="s">
        <v>848</v>
      </c>
      <c r="E923" s="46" t="s">
        <v>725</v>
      </c>
      <c r="F923" s="62"/>
      <c r="G923" s="47">
        <v>8000000</v>
      </c>
      <c r="H923" s="9"/>
      <c r="I923" s="15"/>
      <c r="J923" s="16"/>
    </row>
    <row r="924" spans="1:10" s="49" customFormat="1" ht="78.75">
      <c r="A924" s="40" t="s">
        <v>849</v>
      </c>
      <c r="B924" s="3"/>
      <c r="C924" s="41"/>
      <c r="D924" s="41"/>
      <c r="E924" s="42" t="s">
        <v>725</v>
      </c>
      <c r="F924" s="56">
        <f>SUM(F925)</f>
        <v>0</v>
      </c>
      <c r="G924" s="56">
        <f t="shared" ref="G924:H924" si="83">SUM(G925)</f>
        <v>9482000</v>
      </c>
      <c r="H924" s="56">
        <f t="shared" si="83"/>
        <v>9482000</v>
      </c>
      <c r="I924" s="11"/>
      <c r="J924" s="12">
        <f t="shared" si="79"/>
        <v>100</v>
      </c>
    </row>
    <row r="925" spans="1:10">
      <c r="A925" s="2" t="s">
        <v>292</v>
      </c>
      <c r="B925" s="45" t="s">
        <v>719</v>
      </c>
      <c r="C925" s="46" t="s">
        <v>850</v>
      </c>
      <c r="D925" s="46" t="s">
        <v>851</v>
      </c>
      <c r="E925" s="46" t="s">
        <v>725</v>
      </c>
      <c r="F925" s="62"/>
      <c r="G925" s="47">
        <v>9482000</v>
      </c>
      <c r="H925" s="9">
        <v>9482000</v>
      </c>
      <c r="I925" s="15"/>
      <c r="J925" s="16">
        <f t="shared" si="79"/>
        <v>100</v>
      </c>
    </row>
    <row r="926" spans="1:10" s="49" customFormat="1" ht="47.25">
      <c r="A926" s="40" t="s">
        <v>328</v>
      </c>
      <c r="B926" s="40"/>
      <c r="C926" s="41"/>
      <c r="D926" s="41"/>
      <c r="E926" s="42" t="s">
        <v>725</v>
      </c>
      <c r="F926" s="56">
        <f>SUM(F927:F930)</f>
        <v>0</v>
      </c>
      <c r="G926" s="56">
        <f t="shared" ref="G926:H926" si="84">SUM(G927:G930)</f>
        <v>3286399</v>
      </c>
      <c r="H926" s="56">
        <f t="shared" si="84"/>
        <v>3096894.45</v>
      </c>
      <c r="I926" s="11"/>
      <c r="J926" s="12">
        <f t="shared" si="79"/>
        <v>94.233671870031614</v>
      </c>
    </row>
    <row r="927" spans="1:10">
      <c r="A927" s="2" t="s">
        <v>11</v>
      </c>
      <c r="B927" s="45" t="s">
        <v>442</v>
      </c>
      <c r="C927" s="46" t="s">
        <v>832</v>
      </c>
      <c r="D927" s="46" t="s">
        <v>852</v>
      </c>
      <c r="E927" s="46" t="s">
        <v>725</v>
      </c>
      <c r="F927" s="62"/>
      <c r="G927" s="62"/>
      <c r="H927" s="9">
        <v>523243.5</v>
      </c>
      <c r="I927" s="15"/>
      <c r="J927" s="16"/>
    </row>
    <row r="928" spans="1:10">
      <c r="A928" s="2" t="s">
        <v>11</v>
      </c>
      <c r="B928" s="45" t="s">
        <v>442</v>
      </c>
      <c r="C928" s="46" t="s">
        <v>753</v>
      </c>
      <c r="D928" s="46" t="s">
        <v>853</v>
      </c>
      <c r="E928" s="46" t="s">
        <v>725</v>
      </c>
      <c r="F928" s="62"/>
      <c r="G928" s="62"/>
      <c r="H928" s="9">
        <v>2573650.9500000002</v>
      </c>
      <c r="I928" s="15"/>
      <c r="J928" s="16"/>
    </row>
    <row r="929" spans="1:10" ht="31.5">
      <c r="A929" s="2" t="s">
        <v>287</v>
      </c>
      <c r="B929" s="53" t="s">
        <v>714</v>
      </c>
      <c r="C929" s="52" t="s">
        <v>832</v>
      </c>
      <c r="D929" s="52" t="s">
        <v>852</v>
      </c>
      <c r="E929" s="52" t="s">
        <v>725</v>
      </c>
      <c r="F929" s="62"/>
      <c r="G929" s="47">
        <v>585916</v>
      </c>
      <c r="H929" s="9"/>
      <c r="I929" s="15"/>
      <c r="J929" s="16"/>
    </row>
    <row r="930" spans="1:10" ht="31.5">
      <c r="A930" s="2" t="s">
        <v>287</v>
      </c>
      <c r="B930" s="53" t="s">
        <v>714</v>
      </c>
      <c r="C930" s="52" t="s">
        <v>753</v>
      </c>
      <c r="D930" s="52" t="s">
        <v>853</v>
      </c>
      <c r="E930" s="52" t="s">
        <v>725</v>
      </c>
      <c r="F930" s="62"/>
      <c r="G930" s="47">
        <v>2700483</v>
      </c>
      <c r="H930" s="9"/>
      <c r="I930" s="15"/>
      <c r="J930" s="16"/>
    </row>
    <row r="931" spans="1:10" s="49" customFormat="1" ht="110.25">
      <c r="A931" s="40" t="s">
        <v>329</v>
      </c>
      <c r="B931" s="40"/>
      <c r="C931" s="41"/>
      <c r="D931" s="41"/>
      <c r="E931" s="42" t="s">
        <v>725</v>
      </c>
      <c r="F931" s="43">
        <f>SUM(F932:F963)</f>
        <v>22322788</v>
      </c>
      <c r="G931" s="43">
        <f>SUM(G932:G963)</f>
        <v>20392422</v>
      </c>
      <c r="H931" s="43">
        <f>SUM(H932:H963)</f>
        <v>18081176.100000001</v>
      </c>
      <c r="I931" s="11">
        <f t="shared" si="80"/>
        <v>80.998735910586078</v>
      </c>
      <c r="J931" s="12">
        <f t="shared" si="79"/>
        <v>88.6661530444986</v>
      </c>
    </row>
    <row r="932" spans="1:10">
      <c r="A932" s="2" t="s">
        <v>9</v>
      </c>
      <c r="B932" s="45" t="s">
        <v>438</v>
      </c>
      <c r="C932" s="46" t="s">
        <v>753</v>
      </c>
      <c r="D932" s="46" t="s">
        <v>854</v>
      </c>
      <c r="E932" s="46" t="s">
        <v>725</v>
      </c>
      <c r="F932" s="47">
        <v>418939</v>
      </c>
      <c r="G932" s="47">
        <v>391780</v>
      </c>
      <c r="H932" s="9">
        <v>361912.55</v>
      </c>
      <c r="I932" s="15">
        <f t="shared" si="80"/>
        <v>86.387887019351268</v>
      </c>
      <c r="J932" s="16">
        <f t="shared" ref="J932:J995" si="85">H932/G932*100</f>
        <v>92.376474041553934</v>
      </c>
    </row>
    <row r="933" spans="1:10">
      <c r="A933" s="2" t="s">
        <v>10</v>
      </c>
      <c r="B933" s="45" t="s">
        <v>441</v>
      </c>
      <c r="C933" s="46" t="s">
        <v>753</v>
      </c>
      <c r="D933" s="46" t="s">
        <v>854</v>
      </c>
      <c r="E933" s="46" t="s">
        <v>725</v>
      </c>
      <c r="F933" s="47">
        <v>295542</v>
      </c>
      <c r="G933" s="47">
        <v>282896</v>
      </c>
      <c r="H933" s="9">
        <v>279144.78000000003</v>
      </c>
      <c r="I933" s="15">
        <f t="shared" si="80"/>
        <v>94.451813955376906</v>
      </c>
      <c r="J933" s="16">
        <f t="shared" si="85"/>
        <v>98.673993269611458</v>
      </c>
    </row>
    <row r="934" spans="1:10">
      <c r="A934" s="2" t="s">
        <v>11</v>
      </c>
      <c r="B934" s="45" t="s">
        <v>442</v>
      </c>
      <c r="C934" s="46" t="s">
        <v>753</v>
      </c>
      <c r="D934" s="46" t="s">
        <v>854</v>
      </c>
      <c r="E934" s="46" t="s">
        <v>725</v>
      </c>
      <c r="F934" s="47">
        <v>737089</v>
      </c>
      <c r="G934" s="47">
        <v>463508</v>
      </c>
      <c r="H934" s="9">
        <v>463508</v>
      </c>
      <c r="I934" s="15">
        <f t="shared" si="80"/>
        <v>62.883586649644755</v>
      </c>
      <c r="J934" s="16">
        <f t="shared" si="85"/>
        <v>100</v>
      </c>
    </row>
    <row r="935" spans="1:10">
      <c r="A935" s="2" t="s">
        <v>12</v>
      </c>
      <c r="B935" s="45" t="s">
        <v>443</v>
      </c>
      <c r="C935" s="46" t="s">
        <v>753</v>
      </c>
      <c r="D935" s="46" t="s">
        <v>854</v>
      </c>
      <c r="E935" s="46" t="s">
        <v>725</v>
      </c>
      <c r="F935" s="47">
        <v>438653</v>
      </c>
      <c r="G935" s="47">
        <v>353430</v>
      </c>
      <c r="H935" s="9">
        <v>353430</v>
      </c>
      <c r="I935" s="15">
        <f t="shared" si="80"/>
        <v>80.571659147435454</v>
      </c>
      <c r="J935" s="16">
        <f t="shared" si="85"/>
        <v>100</v>
      </c>
    </row>
    <row r="936" spans="1:10">
      <c r="A936" s="2" t="s">
        <v>13</v>
      </c>
      <c r="B936" s="45" t="s">
        <v>444</v>
      </c>
      <c r="C936" s="46" t="s">
        <v>753</v>
      </c>
      <c r="D936" s="46" t="s">
        <v>854</v>
      </c>
      <c r="E936" s="46" t="s">
        <v>725</v>
      </c>
      <c r="F936" s="47">
        <v>227515</v>
      </c>
      <c r="G936" s="47">
        <v>227515</v>
      </c>
      <c r="H936" s="9">
        <v>215707</v>
      </c>
      <c r="I936" s="15">
        <f t="shared" si="80"/>
        <v>94.810012526646588</v>
      </c>
      <c r="J936" s="16">
        <f t="shared" si="85"/>
        <v>94.810012526646588</v>
      </c>
    </row>
    <row r="937" spans="1:10">
      <c r="A937" s="2" t="s">
        <v>14</v>
      </c>
      <c r="B937" s="45" t="s">
        <v>445</v>
      </c>
      <c r="C937" s="46" t="s">
        <v>753</v>
      </c>
      <c r="D937" s="46" t="s">
        <v>854</v>
      </c>
      <c r="E937" s="46" t="s">
        <v>725</v>
      </c>
      <c r="F937" s="47">
        <v>390466</v>
      </c>
      <c r="G937" s="47">
        <v>342095</v>
      </c>
      <c r="H937" s="9">
        <v>299333</v>
      </c>
      <c r="I937" s="15">
        <f t="shared" si="80"/>
        <v>76.660451870329297</v>
      </c>
      <c r="J937" s="16">
        <f t="shared" si="85"/>
        <v>87.499963460442274</v>
      </c>
    </row>
    <row r="938" spans="1:10">
      <c r="A938" s="2" t="s">
        <v>95</v>
      </c>
      <c r="B938" s="45" t="s">
        <v>526</v>
      </c>
      <c r="C938" s="46" t="s">
        <v>753</v>
      </c>
      <c r="D938" s="46" t="s">
        <v>854</v>
      </c>
      <c r="E938" s="46" t="s">
        <v>725</v>
      </c>
      <c r="F938" s="47">
        <v>1932183</v>
      </c>
      <c r="G938" s="47">
        <v>2569405</v>
      </c>
      <c r="H938" s="9">
        <v>2314469</v>
      </c>
      <c r="I938" s="15">
        <f t="shared" si="80"/>
        <v>119.78518597876082</v>
      </c>
      <c r="J938" s="16">
        <f t="shared" si="85"/>
        <v>90.078014170595921</v>
      </c>
    </row>
    <row r="939" spans="1:10">
      <c r="A939" s="2" t="s">
        <v>15</v>
      </c>
      <c r="B939" s="45" t="s">
        <v>446</v>
      </c>
      <c r="C939" s="46" t="s">
        <v>753</v>
      </c>
      <c r="D939" s="46" t="s">
        <v>854</v>
      </c>
      <c r="E939" s="46" t="s">
        <v>725</v>
      </c>
      <c r="F939" s="47">
        <v>828402</v>
      </c>
      <c r="G939" s="47">
        <v>654911</v>
      </c>
      <c r="H939" s="9">
        <v>654819</v>
      </c>
      <c r="I939" s="15">
        <f t="shared" si="80"/>
        <v>79.04604286324755</v>
      </c>
      <c r="J939" s="16">
        <f t="shared" si="85"/>
        <v>99.985952289700435</v>
      </c>
    </row>
    <row r="940" spans="1:10">
      <c r="A940" s="2" t="s">
        <v>16</v>
      </c>
      <c r="B940" s="45" t="s">
        <v>447</v>
      </c>
      <c r="C940" s="46" t="s">
        <v>753</v>
      </c>
      <c r="D940" s="46" t="s">
        <v>854</v>
      </c>
      <c r="E940" s="46" t="s">
        <v>725</v>
      </c>
      <c r="F940" s="47">
        <v>550111</v>
      </c>
      <c r="G940" s="47">
        <v>550111</v>
      </c>
      <c r="H940" s="9">
        <v>550111</v>
      </c>
      <c r="I940" s="15">
        <f t="shared" si="80"/>
        <v>100</v>
      </c>
      <c r="J940" s="16">
        <f t="shared" si="85"/>
        <v>100</v>
      </c>
    </row>
    <row r="941" spans="1:10">
      <c r="A941" s="2" t="s">
        <v>17</v>
      </c>
      <c r="B941" s="45" t="s">
        <v>448</v>
      </c>
      <c r="C941" s="46" t="s">
        <v>753</v>
      </c>
      <c r="D941" s="46" t="s">
        <v>854</v>
      </c>
      <c r="E941" s="46" t="s">
        <v>725</v>
      </c>
      <c r="F941" s="47">
        <v>205500</v>
      </c>
      <c r="G941" s="47">
        <v>205500</v>
      </c>
      <c r="H941" s="9">
        <v>199165.22</v>
      </c>
      <c r="I941" s="15">
        <f t="shared" si="80"/>
        <v>96.917381995133823</v>
      </c>
      <c r="J941" s="16">
        <f t="shared" si="85"/>
        <v>96.917381995133823</v>
      </c>
    </row>
    <row r="942" spans="1:10">
      <c r="A942" s="2" t="s">
        <v>18</v>
      </c>
      <c r="B942" s="45" t="s">
        <v>449</v>
      </c>
      <c r="C942" s="46" t="s">
        <v>753</v>
      </c>
      <c r="D942" s="46" t="s">
        <v>854</v>
      </c>
      <c r="E942" s="46" t="s">
        <v>725</v>
      </c>
      <c r="F942" s="47">
        <v>421051</v>
      </c>
      <c r="G942" s="47">
        <v>421051</v>
      </c>
      <c r="H942" s="9">
        <v>364483</v>
      </c>
      <c r="I942" s="15">
        <f t="shared" si="80"/>
        <v>86.56504793956077</v>
      </c>
      <c r="J942" s="16">
        <f t="shared" si="85"/>
        <v>86.56504793956077</v>
      </c>
    </row>
    <row r="943" spans="1:10">
      <c r="A943" s="2" t="s">
        <v>19</v>
      </c>
      <c r="B943" s="45" t="s">
        <v>450</v>
      </c>
      <c r="C943" s="46" t="s">
        <v>753</v>
      </c>
      <c r="D943" s="46" t="s">
        <v>854</v>
      </c>
      <c r="E943" s="46" t="s">
        <v>725</v>
      </c>
      <c r="F943" s="47">
        <v>724218</v>
      </c>
      <c r="G943" s="47">
        <v>824013</v>
      </c>
      <c r="H943" s="9">
        <v>824013</v>
      </c>
      <c r="I943" s="15">
        <f t="shared" si="80"/>
        <v>113.77969064563433</v>
      </c>
      <c r="J943" s="16">
        <f t="shared" si="85"/>
        <v>100</v>
      </c>
    </row>
    <row r="944" spans="1:10">
      <c r="A944" s="2" t="s">
        <v>20</v>
      </c>
      <c r="B944" s="45" t="s">
        <v>451</v>
      </c>
      <c r="C944" s="46" t="s">
        <v>753</v>
      </c>
      <c r="D944" s="46" t="s">
        <v>854</v>
      </c>
      <c r="E944" s="46" t="s">
        <v>725</v>
      </c>
      <c r="F944" s="47">
        <v>264053</v>
      </c>
      <c r="G944" s="47">
        <v>264053</v>
      </c>
      <c r="H944" s="9">
        <v>264053</v>
      </c>
      <c r="I944" s="15">
        <f t="shared" si="80"/>
        <v>100</v>
      </c>
      <c r="J944" s="16">
        <f t="shared" si="85"/>
        <v>100</v>
      </c>
    </row>
    <row r="945" spans="1:10">
      <c r="A945" s="2" t="s">
        <v>292</v>
      </c>
      <c r="B945" s="45" t="s">
        <v>719</v>
      </c>
      <c r="C945" s="46" t="s">
        <v>753</v>
      </c>
      <c r="D945" s="46" t="s">
        <v>854</v>
      </c>
      <c r="E945" s="46" t="s">
        <v>725</v>
      </c>
      <c r="F945" s="47">
        <v>635683</v>
      </c>
      <c r="G945" s="47">
        <v>524905</v>
      </c>
      <c r="H945" s="9">
        <v>519854</v>
      </c>
      <c r="I945" s="15">
        <f t="shared" si="80"/>
        <v>81.778811136997533</v>
      </c>
      <c r="J945" s="16">
        <f t="shared" si="85"/>
        <v>99.037730636972412</v>
      </c>
    </row>
    <row r="946" spans="1:10">
      <c r="A946" s="2" t="s">
        <v>21</v>
      </c>
      <c r="B946" s="45" t="s">
        <v>452</v>
      </c>
      <c r="C946" s="46" t="s">
        <v>753</v>
      </c>
      <c r="D946" s="46" t="s">
        <v>854</v>
      </c>
      <c r="E946" s="46" t="s">
        <v>725</v>
      </c>
      <c r="F946" s="47">
        <v>374263</v>
      </c>
      <c r="G946" s="47">
        <v>345099</v>
      </c>
      <c r="H946" s="9">
        <v>260743</v>
      </c>
      <c r="I946" s="15">
        <f t="shared" si="80"/>
        <v>69.668388272418056</v>
      </c>
      <c r="J946" s="16">
        <f t="shared" si="85"/>
        <v>75.555999872500351</v>
      </c>
    </row>
    <row r="947" spans="1:10">
      <c r="A947" s="2" t="s">
        <v>22</v>
      </c>
      <c r="B947" s="45" t="s">
        <v>453</v>
      </c>
      <c r="C947" s="46" t="s">
        <v>753</v>
      </c>
      <c r="D947" s="46" t="s">
        <v>854</v>
      </c>
      <c r="E947" s="46" t="s">
        <v>725</v>
      </c>
      <c r="F947" s="47">
        <v>300484</v>
      </c>
      <c r="G947" s="47">
        <v>300484</v>
      </c>
      <c r="H947" s="9">
        <v>300484</v>
      </c>
      <c r="I947" s="15">
        <f t="shared" si="80"/>
        <v>100</v>
      </c>
      <c r="J947" s="16">
        <f t="shared" si="85"/>
        <v>100</v>
      </c>
    </row>
    <row r="948" spans="1:10">
      <c r="A948" s="2" t="s">
        <v>23</v>
      </c>
      <c r="B948" s="45" t="s">
        <v>454</v>
      </c>
      <c r="C948" s="46" t="s">
        <v>753</v>
      </c>
      <c r="D948" s="46" t="s">
        <v>854</v>
      </c>
      <c r="E948" s="46" t="s">
        <v>725</v>
      </c>
      <c r="F948" s="47">
        <v>276605</v>
      </c>
      <c r="G948" s="47">
        <v>276605</v>
      </c>
      <c r="H948" s="9">
        <v>276605</v>
      </c>
      <c r="I948" s="15">
        <f t="shared" ref="I948:I1011" si="86">H948/F948*100</f>
        <v>100</v>
      </c>
      <c r="J948" s="16">
        <f t="shared" si="85"/>
        <v>100</v>
      </c>
    </row>
    <row r="949" spans="1:10">
      <c r="A949" s="2" t="s">
        <v>24</v>
      </c>
      <c r="B949" s="45" t="s">
        <v>455</v>
      </c>
      <c r="C949" s="46" t="s">
        <v>753</v>
      </c>
      <c r="D949" s="46" t="s">
        <v>854</v>
      </c>
      <c r="E949" s="46" t="s">
        <v>725</v>
      </c>
      <c r="F949" s="47">
        <v>518771</v>
      </c>
      <c r="G949" s="47">
        <v>440843</v>
      </c>
      <c r="H949" s="9">
        <v>399084</v>
      </c>
      <c r="I949" s="15">
        <f t="shared" si="86"/>
        <v>76.928741197946678</v>
      </c>
      <c r="J949" s="16">
        <f t="shared" si="85"/>
        <v>90.527466694492148</v>
      </c>
    </row>
    <row r="950" spans="1:10">
      <c r="A950" s="2" t="s">
        <v>25</v>
      </c>
      <c r="B950" s="45" t="s">
        <v>456</v>
      </c>
      <c r="C950" s="46" t="s">
        <v>753</v>
      </c>
      <c r="D950" s="46" t="s">
        <v>854</v>
      </c>
      <c r="E950" s="46" t="s">
        <v>725</v>
      </c>
      <c r="F950" s="47">
        <v>626793</v>
      </c>
      <c r="G950" s="47">
        <v>626793</v>
      </c>
      <c r="H950" s="9">
        <v>552800</v>
      </c>
      <c r="I950" s="15">
        <f t="shared" si="86"/>
        <v>88.194986223521965</v>
      </c>
      <c r="J950" s="16">
        <f t="shared" si="85"/>
        <v>88.194986223521965</v>
      </c>
    </row>
    <row r="951" spans="1:10">
      <c r="A951" s="2" t="s">
        <v>26</v>
      </c>
      <c r="B951" s="45" t="s">
        <v>457</v>
      </c>
      <c r="C951" s="46" t="s">
        <v>753</v>
      </c>
      <c r="D951" s="46" t="s">
        <v>854</v>
      </c>
      <c r="E951" s="46" t="s">
        <v>725</v>
      </c>
      <c r="F951" s="47">
        <v>623173</v>
      </c>
      <c r="G951" s="47">
        <v>509674</v>
      </c>
      <c r="H951" s="9">
        <v>509674</v>
      </c>
      <c r="I951" s="15">
        <f t="shared" si="86"/>
        <v>81.786919523150075</v>
      </c>
      <c r="J951" s="16">
        <f t="shared" si="85"/>
        <v>100</v>
      </c>
    </row>
    <row r="952" spans="1:10">
      <c r="A952" s="2" t="s">
        <v>27</v>
      </c>
      <c r="B952" s="45" t="s">
        <v>458</v>
      </c>
      <c r="C952" s="46" t="s">
        <v>753</v>
      </c>
      <c r="D952" s="46" t="s">
        <v>854</v>
      </c>
      <c r="E952" s="46" t="s">
        <v>725</v>
      </c>
      <c r="F952" s="47">
        <v>440088</v>
      </c>
      <c r="G952" s="47">
        <v>374785</v>
      </c>
      <c r="H952" s="9">
        <v>332444</v>
      </c>
      <c r="I952" s="15">
        <f t="shared" si="86"/>
        <v>75.540346476159314</v>
      </c>
      <c r="J952" s="16">
        <f t="shared" si="85"/>
        <v>88.702589484637855</v>
      </c>
    </row>
    <row r="953" spans="1:10">
      <c r="A953" s="2" t="s">
        <v>28</v>
      </c>
      <c r="B953" s="45" t="s">
        <v>459</v>
      </c>
      <c r="C953" s="46" t="s">
        <v>753</v>
      </c>
      <c r="D953" s="46" t="s">
        <v>854</v>
      </c>
      <c r="E953" s="46" t="s">
        <v>725</v>
      </c>
      <c r="F953" s="47">
        <v>634140</v>
      </c>
      <c r="G953" s="47">
        <v>528069</v>
      </c>
      <c r="H953" s="9">
        <v>528069</v>
      </c>
      <c r="I953" s="15">
        <f t="shared" si="86"/>
        <v>83.273251963288857</v>
      </c>
      <c r="J953" s="16">
        <f t="shared" si="85"/>
        <v>100</v>
      </c>
    </row>
    <row r="954" spans="1:10">
      <c r="A954" s="2" t="s">
        <v>30</v>
      </c>
      <c r="B954" s="45" t="s">
        <v>461</v>
      </c>
      <c r="C954" s="46" t="s">
        <v>753</v>
      </c>
      <c r="D954" s="46" t="s">
        <v>854</v>
      </c>
      <c r="E954" s="46" t="s">
        <v>725</v>
      </c>
      <c r="F954" s="47">
        <v>484399</v>
      </c>
      <c r="G954" s="47">
        <v>432370</v>
      </c>
      <c r="H954" s="9">
        <v>432370</v>
      </c>
      <c r="I954" s="15">
        <f t="shared" si="86"/>
        <v>89.259061228450093</v>
      </c>
      <c r="J954" s="16">
        <f t="shared" si="85"/>
        <v>100</v>
      </c>
    </row>
    <row r="955" spans="1:10">
      <c r="A955" s="2" t="s">
        <v>31</v>
      </c>
      <c r="B955" s="45" t="s">
        <v>462</v>
      </c>
      <c r="C955" s="46" t="s">
        <v>753</v>
      </c>
      <c r="D955" s="46" t="s">
        <v>854</v>
      </c>
      <c r="E955" s="46" t="s">
        <v>725</v>
      </c>
      <c r="F955" s="47">
        <v>406748</v>
      </c>
      <c r="G955" s="47">
        <v>371182</v>
      </c>
      <c r="H955" s="9">
        <v>371182</v>
      </c>
      <c r="I955" s="15">
        <f t="shared" si="86"/>
        <v>91.256011092863403</v>
      </c>
      <c r="J955" s="16">
        <f t="shared" si="85"/>
        <v>100</v>
      </c>
    </row>
    <row r="956" spans="1:10">
      <c r="A956" s="2" t="s">
        <v>32</v>
      </c>
      <c r="B956" s="45" t="s">
        <v>463</v>
      </c>
      <c r="C956" s="46" t="s">
        <v>753</v>
      </c>
      <c r="D956" s="46" t="s">
        <v>854</v>
      </c>
      <c r="E956" s="46" t="s">
        <v>725</v>
      </c>
      <c r="F956" s="47">
        <v>717791</v>
      </c>
      <c r="G956" s="47">
        <v>478401</v>
      </c>
      <c r="H956" s="9">
        <v>279377</v>
      </c>
      <c r="I956" s="15">
        <f t="shared" si="86"/>
        <v>38.921775279990975</v>
      </c>
      <c r="J956" s="16">
        <f t="shared" si="85"/>
        <v>58.398080271571338</v>
      </c>
    </row>
    <row r="957" spans="1:10">
      <c r="A957" s="2" t="s">
        <v>33</v>
      </c>
      <c r="B957" s="45" t="s">
        <v>464</v>
      </c>
      <c r="C957" s="46" t="s">
        <v>753</v>
      </c>
      <c r="D957" s="46" t="s">
        <v>854</v>
      </c>
      <c r="E957" s="46" t="s">
        <v>725</v>
      </c>
      <c r="F957" s="47">
        <v>224220</v>
      </c>
      <c r="G957" s="47">
        <v>224220</v>
      </c>
      <c r="H957" s="9">
        <v>224220</v>
      </c>
      <c r="I957" s="15">
        <f t="shared" si="86"/>
        <v>100</v>
      </c>
      <c r="J957" s="16">
        <f t="shared" si="85"/>
        <v>100</v>
      </c>
    </row>
    <row r="958" spans="1:10">
      <c r="A958" s="2" t="s">
        <v>34</v>
      </c>
      <c r="B958" s="45" t="s">
        <v>465</v>
      </c>
      <c r="C958" s="46" t="s">
        <v>753</v>
      </c>
      <c r="D958" s="46" t="s">
        <v>854</v>
      </c>
      <c r="E958" s="46" t="s">
        <v>725</v>
      </c>
      <c r="F958" s="47">
        <v>652752</v>
      </c>
      <c r="G958" s="47">
        <v>581097</v>
      </c>
      <c r="H958" s="9">
        <v>466289.55</v>
      </c>
      <c r="I958" s="15">
        <f t="shared" si="86"/>
        <v>71.434411537613059</v>
      </c>
      <c r="J958" s="16">
        <f t="shared" si="85"/>
        <v>80.242980087661792</v>
      </c>
    </row>
    <row r="959" spans="1:10">
      <c r="A959" s="2" t="s">
        <v>35</v>
      </c>
      <c r="B959" s="45" t="s">
        <v>466</v>
      </c>
      <c r="C959" s="46" t="s">
        <v>753</v>
      </c>
      <c r="D959" s="46" t="s">
        <v>854</v>
      </c>
      <c r="E959" s="46" t="s">
        <v>725</v>
      </c>
      <c r="F959" s="47">
        <v>277679</v>
      </c>
      <c r="G959" s="47">
        <v>177166</v>
      </c>
      <c r="H959" s="9">
        <v>177166</v>
      </c>
      <c r="I959" s="15">
        <f t="shared" si="86"/>
        <v>63.802448150562341</v>
      </c>
      <c r="J959" s="16">
        <f t="shared" si="85"/>
        <v>100</v>
      </c>
    </row>
    <row r="960" spans="1:10">
      <c r="A960" s="2" t="s">
        <v>36</v>
      </c>
      <c r="B960" s="45" t="s">
        <v>467</v>
      </c>
      <c r="C960" s="46" t="s">
        <v>753</v>
      </c>
      <c r="D960" s="46" t="s">
        <v>854</v>
      </c>
      <c r="E960" s="46" t="s">
        <v>725</v>
      </c>
      <c r="F960" s="47">
        <v>225379</v>
      </c>
      <c r="G960" s="47">
        <v>225379</v>
      </c>
      <c r="H960" s="9">
        <v>164309</v>
      </c>
      <c r="I960" s="15">
        <f t="shared" si="86"/>
        <v>72.903420460646288</v>
      </c>
      <c r="J960" s="16">
        <f t="shared" si="85"/>
        <v>72.903420460646288</v>
      </c>
    </row>
    <row r="961" spans="1:10">
      <c r="A961" s="2" t="s">
        <v>37</v>
      </c>
      <c r="B961" s="45" t="s">
        <v>468</v>
      </c>
      <c r="C961" s="46" t="s">
        <v>753</v>
      </c>
      <c r="D961" s="46" t="s">
        <v>854</v>
      </c>
      <c r="E961" s="46" t="s">
        <v>725</v>
      </c>
      <c r="F961" s="47">
        <v>440257</v>
      </c>
      <c r="G961" s="47">
        <v>428290</v>
      </c>
      <c r="H961" s="9">
        <v>418414</v>
      </c>
      <c r="I961" s="15">
        <f t="shared" si="86"/>
        <v>95.038579738652658</v>
      </c>
      <c r="J961" s="16">
        <f t="shared" si="85"/>
        <v>97.69408578299749</v>
      </c>
    </row>
    <row r="962" spans="1:10">
      <c r="A962" s="2" t="s">
        <v>38</v>
      </c>
      <c r="B962" s="45" t="s">
        <v>469</v>
      </c>
      <c r="C962" s="46" t="s">
        <v>753</v>
      </c>
      <c r="D962" s="46" t="s">
        <v>854</v>
      </c>
      <c r="E962" s="46" t="s">
        <v>725</v>
      </c>
      <c r="F962" s="47">
        <v>318065</v>
      </c>
      <c r="G962" s="47">
        <v>318065</v>
      </c>
      <c r="H962" s="9">
        <v>318065</v>
      </c>
      <c r="I962" s="15">
        <f t="shared" si="86"/>
        <v>100</v>
      </c>
      <c r="J962" s="16">
        <f t="shared" si="85"/>
        <v>100</v>
      </c>
    </row>
    <row r="963" spans="1:10">
      <c r="A963" s="2" t="s">
        <v>712</v>
      </c>
      <c r="B963" s="45" t="s">
        <v>713</v>
      </c>
      <c r="C963" s="46" t="s">
        <v>753</v>
      </c>
      <c r="D963" s="46" t="s">
        <v>854</v>
      </c>
      <c r="E963" s="46" t="s">
        <v>725</v>
      </c>
      <c r="F963" s="47">
        <v>6711776</v>
      </c>
      <c r="G963" s="47">
        <v>5678727</v>
      </c>
      <c r="H963" s="9">
        <v>4405878</v>
      </c>
      <c r="I963" s="15">
        <f t="shared" si="86"/>
        <v>65.643996462337242</v>
      </c>
      <c r="J963" s="16">
        <f t="shared" si="85"/>
        <v>77.585663124851749</v>
      </c>
    </row>
    <row r="964" spans="1:10" s="49" customFormat="1" ht="78.75">
      <c r="A964" s="40" t="s">
        <v>330</v>
      </c>
      <c r="B964" s="3"/>
      <c r="C964" s="41"/>
      <c r="D964" s="41"/>
      <c r="E964" s="42" t="s">
        <v>725</v>
      </c>
      <c r="F964" s="43">
        <f>SUM(F965:F1253)</f>
        <v>117297411</v>
      </c>
      <c r="G964" s="43">
        <f t="shared" ref="G964:H964" si="87">SUM(G965:G1253)</f>
        <v>114018295</v>
      </c>
      <c r="H964" s="43">
        <f t="shared" si="87"/>
        <v>114018294.66</v>
      </c>
      <c r="I964" s="11">
        <f t="shared" si="86"/>
        <v>97.204442696522946</v>
      </c>
      <c r="J964" s="12">
        <f t="shared" si="85"/>
        <v>99.999999701802238</v>
      </c>
    </row>
    <row r="965" spans="1:10">
      <c r="A965" s="2" t="s">
        <v>40</v>
      </c>
      <c r="B965" s="45" t="s">
        <v>471</v>
      </c>
      <c r="C965" s="46" t="s">
        <v>759</v>
      </c>
      <c r="D965" s="46" t="s">
        <v>855</v>
      </c>
      <c r="E965" s="46" t="s">
        <v>725</v>
      </c>
      <c r="F965" s="47">
        <v>173431</v>
      </c>
      <c r="G965" s="47">
        <v>173431</v>
      </c>
      <c r="H965" s="9">
        <v>173431</v>
      </c>
      <c r="I965" s="15">
        <f t="shared" si="86"/>
        <v>100</v>
      </c>
      <c r="J965" s="16">
        <f t="shared" si="85"/>
        <v>100</v>
      </c>
    </row>
    <row r="966" spans="1:10">
      <c r="A966" s="2" t="s">
        <v>41</v>
      </c>
      <c r="B966" s="45" t="s">
        <v>833</v>
      </c>
      <c r="C966" s="46" t="s">
        <v>759</v>
      </c>
      <c r="D966" s="46" t="s">
        <v>855</v>
      </c>
      <c r="E966" s="46" t="s">
        <v>725</v>
      </c>
      <c r="F966" s="47">
        <v>173431</v>
      </c>
      <c r="G966" s="47">
        <v>173431</v>
      </c>
      <c r="H966" s="9">
        <v>173431</v>
      </c>
      <c r="I966" s="15">
        <f t="shared" si="86"/>
        <v>100</v>
      </c>
      <c r="J966" s="16">
        <f t="shared" si="85"/>
        <v>100</v>
      </c>
    </row>
    <row r="967" spans="1:10">
      <c r="A967" s="2" t="s">
        <v>42</v>
      </c>
      <c r="B967" s="45" t="s">
        <v>474</v>
      </c>
      <c r="C967" s="46" t="s">
        <v>759</v>
      </c>
      <c r="D967" s="46" t="s">
        <v>855</v>
      </c>
      <c r="E967" s="46" t="s">
        <v>725</v>
      </c>
      <c r="F967" s="47">
        <v>231242</v>
      </c>
      <c r="G967" s="47">
        <v>231242</v>
      </c>
      <c r="H967" s="9">
        <v>231242</v>
      </c>
      <c r="I967" s="15">
        <f t="shared" si="86"/>
        <v>100</v>
      </c>
      <c r="J967" s="16">
        <f t="shared" si="85"/>
        <v>100</v>
      </c>
    </row>
    <row r="968" spans="1:10">
      <c r="A968" s="2" t="s">
        <v>43</v>
      </c>
      <c r="B968" s="45" t="s">
        <v>475</v>
      </c>
      <c r="C968" s="46" t="s">
        <v>759</v>
      </c>
      <c r="D968" s="46" t="s">
        <v>855</v>
      </c>
      <c r="E968" s="46" t="s">
        <v>725</v>
      </c>
      <c r="F968" s="47">
        <v>289052</v>
      </c>
      <c r="G968" s="47">
        <v>289052</v>
      </c>
      <c r="H968" s="9">
        <v>289052</v>
      </c>
      <c r="I968" s="15">
        <f t="shared" si="86"/>
        <v>100</v>
      </c>
      <c r="J968" s="16">
        <f t="shared" si="85"/>
        <v>100</v>
      </c>
    </row>
    <row r="969" spans="1:10">
      <c r="A969" s="2" t="s">
        <v>44</v>
      </c>
      <c r="B969" s="45" t="s">
        <v>476</v>
      </c>
      <c r="C969" s="46" t="s">
        <v>759</v>
      </c>
      <c r="D969" s="46" t="s">
        <v>855</v>
      </c>
      <c r="E969" s="46" t="s">
        <v>725</v>
      </c>
      <c r="F969" s="47">
        <v>385403</v>
      </c>
      <c r="G969" s="47">
        <v>385403</v>
      </c>
      <c r="H969" s="9">
        <v>385403</v>
      </c>
      <c r="I969" s="15">
        <f t="shared" si="86"/>
        <v>100</v>
      </c>
      <c r="J969" s="16">
        <f t="shared" si="85"/>
        <v>100</v>
      </c>
    </row>
    <row r="970" spans="1:10">
      <c r="A970" s="2" t="s">
        <v>45</v>
      </c>
      <c r="B970" s="45" t="s">
        <v>477</v>
      </c>
      <c r="C970" s="46" t="s">
        <v>759</v>
      </c>
      <c r="D970" s="46" t="s">
        <v>855</v>
      </c>
      <c r="E970" s="46" t="s">
        <v>725</v>
      </c>
      <c r="F970" s="47">
        <v>269782</v>
      </c>
      <c r="G970" s="47">
        <v>269782</v>
      </c>
      <c r="H970" s="9">
        <v>269782</v>
      </c>
      <c r="I970" s="15">
        <f t="shared" si="86"/>
        <v>100</v>
      </c>
      <c r="J970" s="16">
        <f t="shared" si="85"/>
        <v>100</v>
      </c>
    </row>
    <row r="971" spans="1:10">
      <c r="A971" s="2" t="s">
        <v>46</v>
      </c>
      <c r="B971" s="45" t="s">
        <v>478</v>
      </c>
      <c r="C971" s="46" t="s">
        <v>759</v>
      </c>
      <c r="D971" s="46" t="s">
        <v>855</v>
      </c>
      <c r="E971" s="46" t="s">
        <v>725</v>
      </c>
      <c r="F971" s="47">
        <v>134891</v>
      </c>
      <c r="G971" s="47">
        <v>134891</v>
      </c>
      <c r="H971" s="9">
        <v>134891</v>
      </c>
      <c r="I971" s="15">
        <f t="shared" si="86"/>
        <v>100</v>
      </c>
      <c r="J971" s="16">
        <f t="shared" si="85"/>
        <v>100</v>
      </c>
    </row>
    <row r="972" spans="1:10">
      <c r="A972" s="2" t="s">
        <v>47</v>
      </c>
      <c r="B972" s="45" t="s">
        <v>479</v>
      </c>
      <c r="C972" s="46" t="s">
        <v>759</v>
      </c>
      <c r="D972" s="46" t="s">
        <v>855</v>
      </c>
      <c r="E972" s="46" t="s">
        <v>725</v>
      </c>
      <c r="F972" s="47">
        <v>192701</v>
      </c>
      <c r="G972" s="47">
        <v>192701</v>
      </c>
      <c r="H972" s="9">
        <v>192701</v>
      </c>
      <c r="I972" s="15">
        <f t="shared" si="86"/>
        <v>100</v>
      </c>
      <c r="J972" s="16">
        <f t="shared" si="85"/>
        <v>100</v>
      </c>
    </row>
    <row r="973" spans="1:10">
      <c r="A973" s="2" t="s">
        <v>48</v>
      </c>
      <c r="B973" s="45" t="s">
        <v>480</v>
      </c>
      <c r="C973" s="46" t="s">
        <v>759</v>
      </c>
      <c r="D973" s="46" t="s">
        <v>855</v>
      </c>
      <c r="E973" s="46" t="s">
        <v>725</v>
      </c>
      <c r="F973" s="47">
        <v>404673</v>
      </c>
      <c r="G973" s="47">
        <v>404673</v>
      </c>
      <c r="H973" s="9">
        <v>404673</v>
      </c>
      <c r="I973" s="15">
        <f t="shared" si="86"/>
        <v>100</v>
      </c>
      <c r="J973" s="16">
        <f t="shared" si="85"/>
        <v>100</v>
      </c>
    </row>
    <row r="974" spans="1:10">
      <c r="A974" s="2" t="s">
        <v>49</v>
      </c>
      <c r="B974" s="45" t="s">
        <v>481</v>
      </c>
      <c r="C974" s="46" t="s">
        <v>759</v>
      </c>
      <c r="D974" s="46" t="s">
        <v>855</v>
      </c>
      <c r="E974" s="46" t="s">
        <v>725</v>
      </c>
      <c r="F974" s="47">
        <v>192701</v>
      </c>
      <c r="G974" s="47">
        <v>192701</v>
      </c>
      <c r="H974" s="9">
        <v>192701</v>
      </c>
      <c r="I974" s="15">
        <f t="shared" si="86"/>
        <v>100</v>
      </c>
      <c r="J974" s="16">
        <f t="shared" si="85"/>
        <v>100</v>
      </c>
    </row>
    <row r="975" spans="1:10">
      <c r="A975" s="2" t="s">
        <v>50</v>
      </c>
      <c r="B975" s="45" t="s">
        <v>856</v>
      </c>
      <c r="C975" s="46" t="s">
        <v>759</v>
      </c>
      <c r="D975" s="46" t="s">
        <v>855</v>
      </c>
      <c r="E975" s="46" t="s">
        <v>725</v>
      </c>
      <c r="F975" s="47">
        <v>192701</v>
      </c>
      <c r="G975" s="47">
        <v>192701</v>
      </c>
      <c r="H975" s="9">
        <v>192701</v>
      </c>
      <c r="I975" s="15">
        <f t="shared" si="86"/>
        <v>100</v>
      </c>
      <c r="J975" s="16">
        <f t="shared" si="85"/>
        <v>100</v>
      </c>
    </row>
    <row r="976" spans="1:10">
      <c r="A976" s="2" t="s">
        <v>51</v>
      </c>
      <c r="B976" s="45" t="s">
        <v>482</v>
      </c>
      <c r="C976" s="46" t="s">
        <v>759</v>
      </c>
      <c r="D976" s="46" t="s">
        <v>855</v>
      </c>
      <c r="E976" s="46" t="s">
        <v>725</v>
      </c>
      <c r="F976" s="47">
        <v>250512</v>
      </c>
      <c r="G976" s="47">
        <v>250512</v>
      </c>
      <c r="H976" s="9">
        <v>250512</v>
      </c>
      <c r="I976" s="15">
        <f t="shared" si="86"/>
        <v>100</v>
      </c>
      <c r="J976" s="16">
        <f t="shared" si="85"/>
        <v>100</v>
      </c>
    </row>
    <row r="977" spans="1:10">
      <c r="A977" s="2" t="s">
        <v>52</v>
      </c>
      <c r="B977" s="45" t="s">
        <v>483</v>
      </c>
      <c r="C977" s="46" t="s">
        <v>759</v>
      </c>
      <c r="D977" s="46" t="s">
        <v>855</v>
      </c>
      <c r="E977" s="46" t="s">
        <v>725</v>
      </c>
      <c r="F977" s="47">
        <v>115621</v>
      </c>
      <c r="G977" s="47">
        <v>115621</v>
      </c>
      <c r="H977" s="9">
        <v>115621</v>
      </c>
      <c r="I977" s="15">
        <f t="shared" si="86"/>
        <v>100</v>
      </c>
      <c r="J977" s="16">
        <f t="shared" si="85"/>
        <v>100</v>
      </c>
    </row>
    <row r="978" spans="1:10">
      <c r="A978" s="2" t="s">
        <v>53</v>
      </c>
      <c r="B978" s="45" t="s">
        <v>484</v>
      </c>
      <c r="C978" s="46" t="s">
        <v>759</v>
      </c>
      <c r="D978" s="46" t="s">
        <v>855</v>
      </c>
      <c r="E978" s="46" t="s">
        <v>725</v>
      </c>
      <c r="F978" s="47">
        <v>96351</v>
      </c>
      <c r="G978" s="47">
        <v>96351</v>
      </c>
      <c r="H978" s="9">
        <v>96351</v>
      </c>
      <c r="I978" s="15">
        <f t="shared" si="86"/>
        <v>100</v>
      </c>
      <c r="J978" s="16">
        <f t="shared" si="85"/>
        <v>100</v>
      </c>
    </row>
    <row r="979" spans="1:10">
      <c r="A979" s="2" t="s">
        <v>54</v>
      </c>
      <c r="B979" s="45" t="s">
        <v>485</v>
      </c>
      <c r="C979" s="46" t="s">
        <v>759</v>
      </c>
      <c r="D979" s="46" t="s">
        <v>855</v>
      </c>
      <c r="E979" s="46" t="s">
        <v>725</v>
      </c>
      <c r="F979" s="47">
        <v>944238</v>
      </c>
      <c r="G979" s="47">
        <v>944238</v>
      </c>
      <c r="H979" s="9">
        <v>944238</v>
      </c>
      <c r="I979" s="15">
        <f t="shared" si="86"/>
        <v>100</v>
      </c>
      <c r="J979" s="16">
        <f t="shared" si="85"/>
        <v>100</v>
      </c>
    </row>
    <row r="980" spans="1:10">
      <c r="A980" s="2" t="s">
        <v>55</v>
      </c>
      <c r="B980" s="45" t="s">
        <v>486</v>
      </c>
      <c r="C980" s="46" t="s">
        <v>759</v>
      </c>
      <c r="D980" s="46" t="s">
        <v>855</v>
      </c>
      <c r="E980" s="46" t="s">
        <v>725</v>
      </c>
      <c r="F980" s="47">
        <v>501024</v>
      </c>
      <c r="G980" s="47">
        <v>501024</v>
      </c>
      <c r="H980" s="9">
        <v>501024</v>
      </c>
      <c r="I980" s="15">
        <f t="shared" si="86"/>
        <v>100</v>
      </c>
      <c r="J980" s="16">
        <f t="shared" si="85"/>
        <v>100</v>
      </c>
    </row>
    <row r="981" spans="1:10">
      <c r="A981" s="2" t="s">
        <v>56</v>
      </c>
      <c r="B981" s="45" t="s">
        <v>487</v>
      </c>
      <c r="C981" s="46" t="s">
        <v>759</v>
      </c>
      <c r="D981" s="46" t="s">
        <v>855</v>
      </c>
      <c r="E981" s="46" t="s">
        <v>725</v>
      </c>
      <c r="F981" s="47">
        <v>712996</v>
      </c>
      <c r="G981" s="47">
        <v>712996</v>
      </c>
      <c r="H981" s="9">
        <v>712996</v>
      </c>
      <c r="I981" s="15">
        <f t="shared" si="86"/>
        <v>100</v>
      </c>
      <c r="J981" s="16">
        <f t="shared" si="85"/>
        <v>100</v>
      </c>
    </row>
    <row r="982" spans="1:10">
      <c r="A982" s="2" t="s">
        <v>57</v>
      </c>
      <c r="B982" s="45" t="s">
        <v>488</v>
      </c>
      <c r="C982" s="46" t="s">
        <v>759</v>
      </c>
      <c r="D982" s="46" t="s">
        <v>855</v>
      </c>
      <c r="E982" s="46" t="s">
        <v>725</v>
      </c>
      <c r="F982" s="47">
        <v>404673</v>
      </c>
      <c r="G982" s="47">
        <v>404673</v>
      </c>
      <c r="H982" s="9">
        <v>404673</v>
      </c>
      <c r="I982" s="15">
        <f t="shared" si="86"/>
        <v>100</v>
      </c>
      <c r="J982" s="16">
        <f t="shared" si="85"/>
        <v>100</v>
      </c>
    </row>
    <row r="983" spans="1:10">
      <c r="A983" s="2" t="s">
        <v>58</v>
      </c>
      <c r="B983" s="45" t="s">
        <v>489</v>
      </c>
      <c r="C983" s="46" t="s">
        <v>759</v>
      </c>
      <c r="D983" s="46" t="s">
        <v>855</v>
      </c>
      <c r="E983" s="46" t="s">
        <v>725</v>
      </c>
      <c r="F983" s="47">
        <v>443213</v>
      </c>
      <c r="G983" s="47">
        <v>443213</v>
      </c>
      <c r="H983" s="9">
        <v>443213</v>
      </c>
      <c r="I983" s="15">
        <f t="shared" si="86"/>
        <v>100</v>
      </c>
      <c r="J983" s="16">
        <f t="shared" si="85"/>
        <v>100</v>
      </c>
    </row>
    <row r="984" spans="1:10">
      <c r="A984" s="2" t="s">
        <v>298</v>
      </c>
      <c r="B984" s="45" t="s">
        <v>857</v>
      </c>
      <c r="C984" s="46" t="s">
        <v>759</v>
      </c>
      <c r="D984" s="46" t="s">
        <v>855</v>
      </c>
      <c r="E984" s="46" t="s">
        <v>725</v>
      </c>
      <c r="F984" s="47">
        <v>558835</v>
      </c>
      <c r="G984" s="47">
        <v>558835</v>
      </c>
      <c r="H984" s="9">
        <v>558835</v>
      </c>
      <c r="I984" s="15">
        <f t="shared" si="86"/>
        <v>100</v>
      </c>
      <c r="J984" s="16">
        <f t="shared" si="85"/>
        <v>100</v>
      </c>
    </row>
    <row r="985" spans="1:10">
      <c r="A985" s="2" t="s">
        <v>59</v>
      </c>
      <c r="B985" s="45" t="s">
        <v>490</v>
      </c>
      <c r="C985" s="46" t="s">
        <v>759</v>
      </c>
      <c r="D985" s="46" t="s">
        <v>855</v>
      </c>
      <c r="E985" s="46" t="s">
        <v>725</v>
      </c>
      <c r="F985" s="47">
        <v>308323</v>
      </c>
      <c r="G985" s="47">
        <v>308323</v>
      </c>
      <c r="H985" s="9">
        <v>308323</v>
      </c>
      <c r="I985" s="15">
        <f t="shared" si="86"/>
        <v>100</v>
      </c>
      <c r="J985" s="16">
        <f t="shared" si="85"/>
        <v>100</v>
      </c>
    </row>
    <row r="986" spans="1:10">
      <c r="A986" s="2" t="s">
        <v>60</v>
      </c>
      <c r="B986" s="45" t="s">
        <v>491</v>
      </c>
      <c r="C986" s="46" t="s">
        <v>759</v>
      </c>
      <c r="D986" s="46" t="s">
        <v>855</v>
      </c>
      <c r="E986" s="46" t="s">
        <v>725</v>
      </c>
      <c r="F986" s="47">
        <v>1676504</v>
      </c>
      <c r="G986" s="47">
        <v>1676504</v>
      </c>
      <c r="H986" s="9">
        <v>1676504</v>
      </c>
      <c r="I986" s="15">
        <f t="shared" si="86"/>
        <v>100</v>
      </c>
      <c r="J986" s="16">
        <f t="shared" si="85"/>
        <v>100</v>
      </c>
    </row>
    <row r="987" spans="1:10">
      <c r="A987" s="2" t="s">
        <v>61</v>
      </c>
      <c r="B987" s="45" t="s">
        <v>492</v>
      </c>
      <c r="C987" s="46" t="s">
        <v>759</v>
      </c>
      <c r="D987" s="46" t="s">
        <v>855</v>
      </c>
      <c r="E987" s="46" t="s">
        <v>725</v>
      </c>
      <c r="F987" s="47">
        <v>115621</v>
      </c>
      <c r="G987" s="47">
        <v>115621</v>
      </c>
      <c r="H987" s="9">
        <v>115621</v>
      </c>
      <c r="I987" s="15">
        <f t="shared" si="86"/>
        <v>100</v>
      </c>
      <c r="J987" s="16">
        <f t="shared" si="85"/>
        <v>100</v>
      </c>
    </row>
    <row r="988" spans="1:10">
      <c r="A988" s="2" t="s">
        <v>62</v>
      </c>
      <c r="B988" s="45" t="s">
        <v>493</v>
      </c>
      <c r="C988" s="46" t="s">
        <v>759</v>
      </c>
      <c r="D988" s="46" t="s">
        <v>855</v>
      </c>
      <c r="E988" s="46" t="s">
        <v>725</v>
      </c>
      <c r="F988" s="47">
        <v>192701</v>
      </c>
      <c r="G988" s="47">
        <v>192701</v>
      </c>
      <c r="H988" s="9">
        <v>192701</v>
      </c>
      <c r="I988" s="15">
        <f t="shared" si="86"/>
        <v>100</v>
      </c>
      <c r="J988" s="16">
        <f t="shared" si="85"/>
        <v>100</v>
      </c>
    </row>
    <row r="989" spans="1:10">
      <c r="A989" s="2" t="s">
        <v>63</v>
      </c>
      <c r="B989" s="45" t="s">
        <v>494</v>
      </c>
      <c r="C989" s="46" t="s">
        <v>759</v>
      </c>
      <c r="D989" s="46" t="s">
        <v>855</v>
      </c>
      <c r="E989" s="46" t="s">
        <v>725</v>
      </c>
      <c r="F989" s="47">
        <v>655185</v>
      </c>
      <c r="G989" s="47">
        <v>655185</v>
      </c>
      <c r="H989" s="9">
        <v>655185</v>
      </c>
      <c r="I989" s="15">
        <f t="shared" si="86"/>
        <v>100</v>
      </c>
      <c r="J989" s="16">
        <f t="shared" si="85"/>
        <v>100</v>
      </c>
    </row>
    <row r="990" spans="1:10">
      <c r="A990" s="2" t="s">
        <v>64</v>
      </c>
      <c r="B990" s="45" t="s">
        <v>495</v>
      </c>
      <c r="C990" s="46" t="s">
        <v>759</v>
      </c>
      <c r="D990" s="46" t="s">
        <v>855</v>
      </c>
      <c r="E990" s="46" t="s">
        <v>725</v>
      </c>
      <c r="F990" s="47">
        <v>154161</v>
      </c>
      <c r="G990" s="47">
        <v>154161</v>
      </c>
      <c r="H990" s="9">
        <v>154161</v>
      </c>
      <c r="I990" s="15">
        <f t="shared" si="86"/>
        <v>100</v>
      </c>
      <c r="J990" s="16">
        <f t="shared" si="85"/>
        <v>100</v>
      </c>
    </row>
    <row r="991" spans="1:10">
      <c r="A991" s="2" t="s">
        <v>65</v>
      </c>
      <c r="B991" s="45" t="s">
        <v>496</v>
      </c>
      <c r="C991" s="46" t="s">
        <v>759</v>
      </c>
      <c r="D991" s="46" t="s">
        <v>855</v>
      </c>
      <c r="E991" s="46" t="s">
        <v>725</v>
      </c>
      <c r="F991" s="47">
        <v>346863</v>
      </c>
      <c r="G991" s="47">
        <v>346863</v>
      </c>
      <c r="H991" s="9">
        <v>346863</v>
      </c>
      <c r="I991" s="15">
        <f t="shared" si="86"/>
        <v>100</v>
      </c>
      <c r="J991" s="16">
        <f t="shared" si="85"/>
        <v>100</v>
      </c>
    </row>
    <row r="992" spans="1:10">
      <c r="A992" s="2" t="s">
        <v>66</v>
      </c>
      <c r="B992" s="45" t="s">
        <v>497</v>
      </c>
      <c r="C992" s="46" t="s">
        <v>759</v>
      </c>
      <c r="D992" s="46" t="s">
        <v>855</v>
      </c>
      <c r="E992" s="46" t="s">
        <v>725</v>
      </c>
      <c r="F992" s="47">
        <v>211972</v>
      </c>
      <c r="G992" s="47">
        <v>211972</v>
      </c>
      <c r="H992" s="9">
        <v>211972</v>
      </c>
      <c r="I992" s="15">
        <f t="shared" si="86"/>
        <v>100</v>
      </c>
      <c r="J992" s="16">
        <f t="shared" si="85"/>
        <v>100</v>
      </c>
    </row>
    <row r="993" spans="1:10">
      <c r="A993" s="2" t="s">
        <v>67</v>
      </c>
      <c r="B993" s="45" t="s">
        <v>498</v>
      </c>
      <c r="C993" s="46" t="s">
        <v>759</v>
      </c>
      <c r="D993" s="46" t="s">
        <v>855</v>
      </c>
      <c r="E993" s="46" t="s">
        <v>725</v>
      </c>
      <c r="F993" s="47">
        <v>751536</v>
      </c>
      <c r="G993" s="47">
        <v>751536</v>
      </c>
      <c r="H993" s="9">
        <v>751536</v>
      </c>
      <c r="I993" s="15">
        <f t="shared" si="86"/>
        <v>100</v>
      </c>
      <c r="J993" s="16">
        <f t="shared" si="85"/>
        <v>100</v>
      </c>
    </row>
    <row r="994" spans="1:10">
      <c r="A994" s="2" t="s">
        <v>68</v>
      </c>
      <c r="B994" s="45" t="s">
        <v>499</v>
      </c>
      <c r="C994" s="46" t="s">
        <v>759</v>
      </c>
      <c r="D994" s="46" t="s">
        <v>855</v>
      </c>
      <c r="E994" s="46" t="s">
        <v>725</v>
      </c>
      <c r="F994" s="47">
        <v>289052</v>
      </c>
      <c r="G994" s="47">
        <v>289052</v>
      </c>
      <c r="H994" s="9">
        <v>289052</v>
      </c>
      <c r="I994" s="15">
        <f t="shared" si="86"/>
        <v>100</v>
      </c>
      <c r="J994" s="16">
        <f t="shared" si="85"/>
        <v>100</v>
      </c>
    </row>
    <row r="995" spans="1:10">
      <c r="A995" s="2" t="s">
        <v>319</v>
      </c>
      <c r="B995" s="45" t="s">
        <v>858</v>
      </c>
      <c r="C995" s="46" t="s">
        <v>759</v>
      </c>
      <c r="D995" s="46" t="s">
        <v>855</v>
      </c>
      <c r="E995" s="46" t="s">
        <v>725</v>
      </c>
      <c r="F995" s="47">
        <v>549199</v>
      </c>
      <c r="G995" s="47">
        <v>549199</v>
      </c>
      <c r="H995" s="9">
        <v>549199</v>
      </c>
      <c r="I995" s="15">
        <f t="shared" si="86"/>
        <v>100</v>
      </c>
      <c r="J995" s="16">
        <f t="shared" si="85"/>
        <v>100</v>
      </c>
    </row>
    <row r="996" spans="1:10">
      <c r="A996" s="2" t="s">
        <v>299</v>
      </c>
      <c r="B996" s="45" t="s">
        <v>859</v>
      </c>
      <c r="C996" s="46" t="s">
        <v>759</v>
      </c>
      <c r="D996" s="46" t="s">
        <v>855</v>
      </c>
      <c r="E996" s="46" t="s">
        <v>725</v>
      </c>
      <c r="F996" s="47">
        <v>298687</v>
      </c>
      <c r="G996" s="47">
        <v>298687</v>
      </c>
      <c r="H996" s="9">
        <v>298687</v>
      </c>
      <c r="I996" s="15">
        <f t="shared" si="86"/>
        <v>100</v>
      </c>
      <c r="J996" s="16">
        <f t="shared" ref="J996:J1059" si="88">H996/G996*100</f>
        <v>100</v>
      </c>
    </row>
    <row r="997" spans="1:10">
      <c r="A997" s="2" t="s">
        <v>69</v>
      </c>
      <c r="B997" s="45" t="s">
        <v>500</v>
      </c>
      <c r="C997" s="46" t="s">
        <v>759</v>
      </c>
      <c r="D997" s="46" t="s">
        <v>855</v>
      </c>
      <c r="E997" s="46" t="s">
        <v>725</v>
      </c>
      <c r="F997" s="47">
        <v>279417</v>
      </c>
      <c r="G997" s="47">
        <v>279417</v>
      </c>
      <c r="H997" s="9">
        <v>279417</v>
      </c>
      <c r="I997" s="15">
        <f t="shared" si="86"/>
        <v>100</v>
      </c>
      <c r="J997" s="16">
        <f t="shared" si="88"/>
        <v>100</v>
      </c>
    </row>
    <row r="998" spans="1:10">
      <c r="A998" s="2" t="s">
        <v>280</v>
      </c>
      <c r="B998" s="45" t="s">
        <v>772</v>
      </c>
      <c r="C998" s="46" t="s">
        <v>759</v>
      </c>
      <c r="D998" s="46" t="s">
        <v>855</v>
      </c>
      <c r="E998" s="46" t="s">
        <v>725</v>
      </c>
      <c r="F998" s="47">
        <v>501024</v>
      </c>
      <c r="G998" s="47">
        <v>501024</v>
      </c>
      <c r="H998" s="9">
        <v>501024</v>
      </c>
      <c r="I998" s="15">
        <f t="shared" si="86"/>
        <v>100</v>
      </c>
      <c r="J998" s="16">
        <f t="shared" si="88"/>
        <v>100</v>
      </c>
    </row>
    <row r="999" spans="1:10">
      <c r="A999" s="2" t="s">
        <v>70</v>
      </c>
      <c r="B999" s="45" t="s">
        <v>501</v>
      </c>
      <c r="C999" s="46" t="s">
        <v>759</v>
      </c>
      <c r="D999" s="46" t="s">
        <v>855</v>
      </c>
      <c r="E999" s="46" t="s">
        <v>725</v>
      </c>
      <c r="F999" s="47">
        <v>134891</v>
      </c>
      <c r="G999" s="47">
        <v>134891</v>
      </c>
      <c r="H999" s="9">
        <v>134891</v>
      </c>
      <c r="I999" s="15">
        <f t="shared" si="86"/>
        <v>100</v>
      </c>
      <c r="J999" s="16">
        <f t="shared" si="88"/>
        <v>100</v>
      </c>
    </row>
    <row r="1000" spans="1:10">
      <c r="A1000" s="2" t="s">
        <v>71</v>
      </c>
      <c r="B1000" s="45" t="s">
        <v>502</v>
      </c>
      <c r="C1000" s="46" t="s">
        <v>759</v>
      </c>
      <c r="D1000" s="46" t="s">
        <v>855</v>
      </c>
      <c r="E1000" s="46" t="s">
        <v>725</v>
      </c>
      <c r="F1000" s="47">
        <v>211972</v>
      </c>
      <c r="G1000" s="47">
        <v>211972</v>
      </c>
      <c r="H1000" s="9">
        <v>211972</v>
      </c>
      <c r="I1000" s="15">
        <f t="shared" si="86"/>
        <v>100</v>
      </c>
      <c r="J1000" s="16">
        <f t="shared" si="88"/>
        <v>100</v>
      </c>
    </row>
    <row r="1001" spans="1:10">
      <c r="A1001" s="2" t="s">
        <v>72</v>
      </c>
      <c r="B1001" s="45" t="s">
        <v>503</v>
      </c>
      <c r="C1001" s="46" t="s">
        <v>759</v>
      </c>
      <c r="D1001" s="46" t="s">
        <v>855</v>
      </c>
      <c r="E1001" s="46" t="s">
        <v>725</v>
      </c>
      <c r="F1001" s="47">
        <v>96351</v>
      </c>
      <c r="G1001" s="47">
        <v>96351</v>
      </c>
      <c r="H1001" s="9">
        <v>96351</v>
      </c>
      <c r="I1001" s="15">
        <f t="shared" si="86"/>
        <v>100</v>
      </c>
      <c r="J1001" s="16">
        <f t="shared" si="88"/>
        <v>100</v>
      </c>
    </row>
    <row r="1002" spans="1:10">
      <c r="A1002" s="2" t="s">
        <v>74</v>
      </c>
      <c r="B1002" s="45" t="s">
        <v>505</v>
      </c>
      <c r="C1002" s="46" t="s">
        <v>759</v>
      </c>
      <c r="D1002" s="46" t="s">
        <v>855</v>
      </c>
      <c r="E1002" s="46" t="s">
        <v>725</v>
      </c>
      <c r="F1002" s="47">
        <v>192701</v>
      </c>
      <c r="G1002" s="47">
        <v>192701</v>
      </c>
      <c r="H1002" s="9">
        <v>192701</v>
      </c>
      <c r="I1002" s="15">
        <f t="shared" si="86"/>
        <v>100</v>
      </c>
      <c r="J1002" s="16">
        <f t="shared" si="88"/>
        <v>100</v>
      </c>
    </row>
    <row r="1003" spans="1:10">
      <c r="A1003" s="2" t="s">
        <v>75</v>
      </c>
      <c r="B1003" s="45" t="s">
        <v>506</v>
      </c>
      <c r="C1003" s="46" t="s">
        <v>759</v>
      </c>
      <c r="D1003" s="46" t="s">
        <v>855</v>
      </c>
      <c r="E1003" s="46" t="s">
        <v>725</v>
      </c>
      <c r="F1003" s="47">
        <v>154161</v>
      </c>
      <c r="G1003" s="47">
        <v>154161</v>
      </c>
      <c r="H1003" s="9">
        <v>154161</v>
      </c>
      <c r="I1003" s="15">
        <f t="shared" si="86"/>
        <v>100</v>
      </c>
      <c r="J1003" s="16">
        <f t="shared" si="88"/>
        <v>100</v>
      </c>
    </row>
    <row r="1004" spans="1:10">
      <c r="A1004" s="2" t="s">
        <v>76</v>
      </c>
      <c r="B1004" s="45" t="s">
        <v>507</v>
      </c>
      <c r="C1004" s="46" t="s">
        <v>759</v>
      </c>
      <c r="D1004" s="46" t="s">
        <v>855</v>
      </c>
      <c r="E1004" s="46" t="s">
        <v>725</v>
      </c>
      <c r="F1004" s="47">
        <v>57811</v>
      </c>
      <c r="G1004" s="47">
        <v>57811</v>
      </c>
      <c r="H1004" s="9">
        <v>57811</v>
      </c>
      <c r="I1004" s="15">
        <f t="shared" si="86"/>
        <v>100</v>
      </c>
      <c r="J1004" s="16">
        <f t="shared" si="88"/>
        <v>100</v>
      </c>
    </row>
    <row r="1005" spans="1:10">
      <c r="A1005" s="2" t="s">
        <v>77</v>
      </c>
      <c r="B1005" s="45" t="s">
        <v>508</v>
      </c>
      <c r="C1005" s="46" t="s">
        <v>759</v>
      </c>
      <c r="D1005" s="46" t="s">
        <v>855</v>
      </c>
      <c r="E1005" s="46" t="s">
        <v>725</v>
      </c>
      <c r="F1005" s="47">
        <v>96351</v>
      </c>
      <c r="G1005" s="47">
        <v>96351</v>
      </c>
      <c r="H1005" s="9">
        <v>96351</v>
      </c>
      <c r="I1005" s="15">
        <f t="shared" si="86"/>
        <v>100</v>
      </c>
      <c r="J1005" s="16">
        <f t="shared" si="88"/>
        <v>100</v>
      </c>
    </row>
    <row r="1006" spans="1:10">
      <c r="A1006" s="2" t="s">
        <v>331</v>
      </c>
      <c r="B1006" s="45" t="s">
        <v>860</v>
      </c>
      <c r="C1006" s="46" t="s">
        <v>759</v>
      </c>
      <c r="D1006" s="46" t="s">
        <v>855</v>
      </c>
      <c r="E1006" s="46" t="s">
        <v>725</v>
      </c>
      <c r="F1006" s="47">
        <v>269782</v>
      </c>
      <c r="G1006" s="47">
        <v>269782</v>
      </c>
      <c r="H1006" s="9">
        <v>269782</v>
      </c>
      <c r="I1006" s="15">
        <f t="shared" si="86"/>
        <v>100</v>
      </c>
      <c r="J1006" s="16">
        <f t="shared" si="88"/>
        <v>100</v>
      </c>
    </row>
    <row r="1007" spans="1:10">
      <c r="A1007" s="2" t="s">
        <v>78</v>
      </c>
      <c r="B1007" s="45" t="s">
        <v>509</v>
      </c>
      <c r="C1007" s="46" t="s">
        <v>759</v>
      </c>
      <c r="D1007" s="46" t="s">
        <v>855</v>
      </c>
      <c r="E1007" s="46" t="s">
        <v>725</v>
      </c>
      <c r="F1007" s="47">
        <v>96351</v>
      </c>
      <c r="G1007" s="47">
        <v>96351</v>
      </c>
      <c r="H1007" s="9">
        <v>96351</v>
      </c>
      <c r="I1007" s="15">
        <f t="shared" si="86"/>
        <v>100</v>
      </c>
      <c r="J1007" s="16">
        <f t="shared" si="88"/>
        <v>100</v>
      </c>
    </row>
    <row r="1008" spans="1:10">
      <c r="A1008" s="2" t="s">
        <v>79</v>
      </c>
      <c r="B1008" s="45" t="s">
        <v>510</v>
      </c>
      <c r="C1008" s="46" t="s">
        <v>759</v>
      </c>
      <c r="D1008" s="46" t="s">
        <v>855</v>
      </c>
      <c r="E1008" s="46" t="s">
        <v>725</v>
      </c>
      <c r="F1008" s="47">
        <v>269782</v>
      </c>
      <c r="G1008" s="47">
        <v>269782</v>
      </c>
      <c r="H1008" s="9">
        <v>269782</v>
      </c>
      <c r="I1008" s="15">
        <f t="shared" si="86"/>
        <v>100</v>
      </c>
      <c r="J1008" s="16">
        <f t="shared" si="88"/>
        <v>100</v>
      </c>
    </row>
    <row r="1009" spans="1:10">
      <c r="A1009" s="2" t="s">
        <v>80</v>
      </c>
      <c r="B1009" s="45" t="s">
        <v>511</v>
      </c>
      <c r="C1009" s="46" t="s">
        <v>759</v>
      </c>
      <c r="D1009" s="46" t="s">
        <v>855</v>
      </c>
      <c r="E1009" s="46" t="s">
        <v>725</v>
      </c>
      <c r="F1009" s="47">
        <v>77081</v>
      </c>
      <c r="G1009" s="47">
        <v>77081</v>
      </c>
      <c r="H1009" s="9">
        <v>77081</v>
      </c>
      <c r="I1009" s="15">
        <f t="shared" si="86"/>
        <v>100</v>
      </c>
      <c r="J1009" s="16">
        <f t="shared" si="88"/>
        <v>100</v>
      </c>
    </row>
    <row r="1010" spans="1:10">
      <c r="A1010" s="2" t="s">
        <v>81</v>
      </c>
      <c r="B1010" s="45" t="s">
        <v>512</v>
      </c>
      <c r="C1010" s="46" t="s">
        <v>759</v>
      </c>
      <c r="D1010" s="46" t="s">
        <v>855</v>
      </c>
      <c r="E1010" s="46" t="s">
        <v>725</v>
      </c>
      <c r="F1010" s="47">
        <v>211972</v>
      </c>
      <c r="G1010" s="47">
        <v>211972</v>
      </c>
      <c r="H1010" s="9">
        <v>211972</v>
      </c>
      <c r="I1010" s="15">
        <f t="shared" si="86"/>
        <v>100</v>
      </c>
      <c r="J1010" s="16">
        <f t="shared" si="88"/>
        <v>100</v>
      </c>
    </row>
    <row r="1011" spans="1:10">
      <c r="A1011" s="2" t="s">
        <v>82</v>
      </c>
      <c r="B1011" s="45" t="s">
        <v>513</v>
      </c>
      <c r="C1011" s="46" t="s">
        <v>759</v>
      </c>
      <c r="D1011" s="46" t="s">
        <v>855</v>
      </c>
      <c r="E1011" s="46" t="s">
        <v>725</v>
      </c>
      <c r="F1011" s="47">
        <v>366133</v>
      </c>
      <c r="G1011" s="47">
        <v>366133</v>
      </c>
      <c r="H1011" s="9">
        <v>366133</v>
      </c>
      <c r="I1011" s="15">
        <f t="shared" si="86"/>
        <v>100</v>
      </c>
      <c r="J1011" s="16">
        <f t="shared" si="88"/>
        <v>100</v>
      </c>
    </row>
    <row r="1012" spans="1:10">
      <c r="A1012" s="2" t="s">
        <v>84</v>
      </c>
      <c r="B1012" s="45" t="s">
        <v>515</v>
      </c>
      <c r="C1012" s="46" t="s">
        <v>759</v>
      </c>
      <c r="D1012" s="46" t="s">
        <v>855</v>
      </c>
      <c r="E1012" s="46" t="s">
        <v>725</v>
      </c>
      <c r="F1012" s="47">
        <v>366133</v>
      </c>
      <c r="G1012" s="47">
        <v>366133</v>
      </c>
      <c r="H1012" s="9">
        <v>366133</v>
      </c>
      <c r="I1012" s="15">
        <f t="shared" ref="I1012:I1075" si="89">H1012/F1012*100</f>
        <v>100</v>
      </c>
      <c r="J1012" s="16">
        <f t="shared" si="88"/>
        <v>100</v>
      </c>
    </row>
    <row r="1013" spans="1:10">
      <c r="A1013" s="2" t="s">
        <v>332</v>
      </c>
      <c r="B1013" s="45" t="s">
        <v>861</v>
      </c>
      <c r="C1013" s="46" t="s">
        <v>759</v>
      </c>
      <c r="D1013" s="46" t="s">
        <v>855</v>
      </c>
      <c r="E1013" s="46" t="s">
        <v>725</v>
      </c>
      <c r="F1013" s="47">
        <v>269782</v>
      </c>
      <c r="G1013" s="47">
        <v>269782</v>
      </c>
      <c r="H1013" s="9">
        <v>269782</v>
      </c>
      <c r="I1013" s="15">
        <f t="shared" si="89"/>
        <v>100</v>
      </c>
      <c r="J1013" s="16">
        <f t="shared" si="88"/>
        <v>100</v>
      </c>
    </row>
    <row r="1014" spans="1:10">
      <c r="A1014" s="2" t="s">
        <v>333</v>
      </c>
      <c r="B1014" s="45" t="s">
        <v>862</v>
      </c>
      <c r="C1014" s="46" t="s">
        <v>759</v>
      </c>
      <c r="D1014" s="46" t="s">
        <v>855</v>
      </c>
      <c r="E1014" s="46" t="s">
        <v>725</v>
      </c>
      <c r="F1014" s="47">
        <v>732266</v>
      </c>
      <c r="G1014" s="47">
        <v>732266</v>
      </c>
      <c r="H1014" s="9">
        <v>732266</v>
      </c>
      <c r="I1014" s="15">
        <f t="shared" si="89"/>
        <v>100</v>
      </c>
      <c r="J1014" s="16">
        <f t="shared" si="88"/>
        <v>100</v>
      </c>
    </row>
    <row r="1015" spans="1:10">
      <c r="A1015" s="2" t="s">
        <v>85</v>
      </c>
      <c r="B1015" s="45" t="s">
        <v>516</v>
      </c>
      <c r="C1015" s="46" t="s">
        <v>759</v>
      </c>
      <c r="D1015" s="46" t="s">
        <v>855</v>
      </c>
      <c r="E1015" s="46" t="s">
        <v>725</v>
      </c>
      <c r="F1015" s="47">
        <v>308323</v>
      </c>
      <c r="G1015" s="47">
        <v>308323</v>
      </c>
      <c r="H1015" s="9">
        <v>308323</v>
      </c>
      <c r="I1015" s="15">
        <f t="shared" si="89"/>
        <v>100</v>
      </c>
      <c r="J1015" s="16">
        <f t="shared" si="88"/>
        <v>100</v>
      </c>
    </row>
    <row r="1016" spans="1:10">
      <c r="A1016" s="2" t="s">
        <v>86</v>
      </c>
      <c r="B1016" s="45" t="s">
        <v>863</v>
      </c>
      <c r="C1016" s="46" t="s">
        <v>759</v>
      </c>
      <c r="D1016" s="46" t="s">
        <v>855</v>
      </c>
      <c r="E1016" s="46" t="s">
        <v>725</v>
      </c>
      <c r="F1016" s="47">
        <v>481754</v>
      </c>
      <c r="G1016" s="47">
        <v>481754</v>
      </c>
      <c r="H1016" s="9">
        <v>481754</v>
      </c>
      <c r="I1016" s="15">
        <f t="shared" si="89"/>
        <v>100</v>
      </c>
      <c r="J1016" s="16">
        <f t="shared" si="88"/>
        <v>100</v>
      </c>
    </row>
    <row r="1017" spans="1:10">
      <c r="A1017" s="2" t="s">
        <v>334</v>
      </c>
      <c r="B1017" s="45" t="s">
        <v>864</v>
      </c>
      <c r="C1017" s="46" t="s">
        <v>759</v>
      </c>
      <c r="D1017" s="46" t="s">
        <v>855</v>
      </c>
      <c r="E1017" s="46" t="s">
        <v>725</v>
      </c>
      <c r="F1017" s="47">
        <v>867157</v>
      </c>
      <c r="G1017" s="47">
        <v>867157</v>
      </c>
      <c r="H1017" s="9">
        <v>867157</v>
      </c>
      <c r="I1017" s="15">
        <f t="shared" si="89"/>
        <v>100</v>
      </c>
      <c r="J1017" s="16">
        <f t="shared" si="88"/>
        <v>100</v>
      </c>
    </row>
    <row r="1018" spans="1:10">
      <c r="A1018" s="2" t="s">
        <v>335</v>
      </c>
      <c r="B1018" s="45" t="s">
        <v>517</v>
      </c>
      <c r="C1018" s="46" t="s">
        <v>759</v>
      </c>
      <c r="D1018" s="46" t="s">
        <v>855</v>
      </c>
      <c r="E1018" s="46" t="s">
        <v>725</v>
      </c>
      <c r="F1018" s="47">
        <v>443213</v>
      </c>
      <c r="G1018" s="47">
        <v>443213</v>
      </c>
      <c r="H1018" s="9">
        <v>443213</v>
      </c>
      <c r="I1018" s="15">
        <f t="shared" si="89"/>
        <v>100</v>
      </c>
      <c r="J1018" s="16">
        <f t="shared" si="88"/>
        <v>100</v>
      </c>
    </row>
    <row r="1019" spans="1:10">
      <c r="A1019" s="2" t="s">
        <v>87</v>
      </c>
      <c r="B1019" s="45" t="s">
        <v>518</v>
      </c>
      <c r="C1019" s="46" t="s">
        <v>759</v>
      </c>
      <c r="D1019" s="46" t="s">
        <v>855</v>
      </c>
      <c r="E1019" s="46" t="s">
        <v>725</v>
      </c>
      <c r="F1019" s="47">
        <v>269782</v>
      </c>
      <c r="G1019" s="47">
        <v>269782</v>
      </c>
      <c r="H1019" s="9">
        <v>269782</v>
      </c>
      <c r="I1019" s="15">
        <f t="shared" si="89"/>
        <v>100</v>
      </c>
      <c r="J1019" s="16">
        <f t="shared" si="88"/>
        <v>100</v>
      </c>
    </row>
    <row r="1020" spans="1:10">
      <c r="A1020" s="2" t="s">
        <v>336</v>
      </c>
      <c r="B1020" s="45" t="s">
        <v>519</v>
      </c>
      <c r="C1020" s="46" t="s">
        <v>759</v>
      </c>
      <c r="D1020" s="46" t="s">
        <v>855</v>
      </c>
      <c r="E1020" s="46" t="s">
        <v>725</v>
      </c>
      <c r="F1020" s="47">
        <v>154161</v>
      </c>
      <c r="G1020" s="47">
        <v>154161</v>
      </c>
      <c r="H1020" s="9">
        <v>154161</v>
      </c>
      <c r="I1020" s="15">
        <f t="shared" si="89"/>
        <v>100</v>
      </c>
      <c r="J1020" s="16">
        <f t="shared" si="88"/>
        <v>100</v>
      </c>
    </row>
    <row r="1021" spans="1:10">
      <c r="A1021" s="2" t="s">
        <v>88</v>
      </c>
      <c r="B1021" s="45" t="s">
        <v>738</v>
      </c>
      <c r="C1021" s="46" t="s">
        <v>759</v>
      </c>
      <c r="D1021" s="46" t="s">
        <v>855</v>
      </c>
      <c r="E1021" s="46" t="s">
        <v>725</v>
      </c>
      <c r="F1021" s="47">
        <v>173431</v>
      </c>
      <c r="G1021" s="47">
        <v>173431</v>
      </c>
      <c r="H1021" s="9">
        <v>173431</v>
      </c>
      <c r="I1021" s="15">
        <f t="shared" si="89"/>
        <v>100</v>
      </c>
      <c r="J1021" s="16">
        <f t="shared" si="88"/>
        <v>100</v>
      </c>
    </row>
    <row r="1022" spans="1:10">
      <c r="A1022" s="2" t="s">
        <v>337</v>
      </c>
      <c r="B1022" s="45" t="s">
        <v>520</v>
      </c>
      <c r="C1022" s="46" t="s">
        <v>759</v>
      </c>
      <c r="D1022" s="46" t="s">
        <v>855</v>
      </c>
      <c r="E1022" s="46" t="s">
        <v>725</v>
      </c>
      <c r="F1022" s="47">
        <v>289052</v>
      </c>
      <c r="G1022" s="47">
        <v>289052</v>
      </c>
      <c r="H1022" s="9">
        <v>289052</v>
      </c>
      <c r="I1022" s="15">
        <f t="shared" si="89"/>
        <v>100</v>
      </c>
      <c r="J1022" s="16">
        <f t="shared" si="88"/>
        <v>100</v>
      </c>
    </row>
    <row r="1023" spans="1:10">
      <c r="A1023" s="2" t="s">
        <v>338</v>
      </c>
      <c r="B1023" s="45" t="s">
        <v>865</v>
      </c>
      <c r="C1023" s="46" t="s">
        <v>759</v>
      </c>
      <c r="D1023" s="46" t="s">
        <v>855</v>
      </c>
      <c r="E1023" s="46" t="s">
        <v>725</v>
      </c>
      <c r="F1023" s="47">
        <v>963509</v>
      </c>
      <c r="G1023" s="47">
        <v>963509</v>
      </c>
      <c r="H1023" s="9">
        <v>963509</v>
      </c>
      <c r="I1023" s="15">
        <f t="shared" si="89"/>
        <v>100</v>
      </c>
      <c r="J1023" s="16">
        <f t="shared" si="88"/>
        <v>100</v>
      </c>
    </row>
    <row r="1024" spans="1:10">
      <c r="A1024" s="2" t="s">
        <v>89</v>
      </c>
      <c r="B1024" s="45" t="s">
        <v>521</v>
      </c>
      <c r="C1024" s="46" t="s">
        <v>759</v>
      </c>
      <c r="D1024" s="46" t="s">
        <v>855</v>
      </c>
      <c r="E1024" s="46" t="s">
        <v>725</v>
      </c>
      <c r="F1024" s="47">
        <v>173431</v>
      </c>
      <c r="G1024" s="47">
        <v>173431</v>
      </c>
      <c r="H1024" s="9">
        <v>173431</v>
      </c>
      <c r="I1024" s="15">
        <f t="shared" si="89"/>
        <v>100</v>
      </c>
      <c r="J1024" s="16">
        <f t="shared" si="88"/>
        <v>100</v>
      </c>
    </row>
    <row r="1025" spans="1:10">
      <c r="A1025" s="2" t="s">
        <v>320</v>
      </c>
      <c r="B1025" s="45" t="s">
        <v>836</v>
      </c>
      <c r="C1025" s="46" t="s">
        <v>759</v>
      </c>
      <c r="D1025" s="46" t="s">
        <v>855</v>
      </c>
      <c r="E1025" s="46" t="s">
        <v>725</v>
      </c>
      <c r="F1025" s="47">
        <v>231242</v>
      </c>
      <c r="G1025" s="47">
        <v>231242</v>
      </c>
      <c r="H1025" s="9">
        <v>231242</v>
      </c>
      <c r="I1025" s="15">
        <f t="shared" si="89"/>
        <v>100</v>
      </c>
      <c r="J1025" s="16">
        <f t="shared" si="88"/>
        <v>100</v>
      </c>
    </row>
    <row r="1026" spans="1:10">
      <c r="A1026" s="2" t="s">
        <v>207</v>
      </c>
      <c r="B1026" s="45" t="s">
        <v>739</v>
      </c>
      <c r="C1026" s="46" t="s">
        <v>759</v>
      </c>
      <c r="D1026" s="46" t="s">
        <v>855</v>
      </c>
      <c r="E1026" s="46" t="s">
        <v>725</v>
      </c>
      <c r="F1026" s="47">
        <v>385403</v>
      </c>
      <c r="G1026" s="47">
        <v>385403</v>
      </c>
      <c r="H1026" s="9">
        <v>385403</v>
      </c>
      <c r="I1026" s="15">
        <f t="shared" si="89"/>
        <v>100</v>
      </c>
      <c r="J1026" s="16">
        <f t="shared" si="88"/>
        <v>100</v>
      </c>
    </row>
    <row r="1027" spans="1:10">
      <c r="A1027" s="2" t="s">
        <v>90</v>
      </c>
      <c r="B1027" s="45" t="s">
        <v>522</v>
      </c>
      <c r="C1027" s="46" t="s">
        <v>759</v>
      </c>
      <c r="D1027" s="46" t="s">
        <v>855</v>
      </c>
      <c r="E1027" s="46" t="s">
        <v>725</v>
      </c>
      <c r="F1027" s="47">
        <v>655185</v>
      </c>
      <c r="G1027" s="47">
        <v>655185</v>
      </c>
      <c r="H1027" s="9">
        <v>655185</v>
      </c>
      <c r="I1027" s="15">
        <f t="shared" si="89"/>
        <v>100</v>
      </c>
      <c r="J1027" s="16">
        <f t="shared" si="88"/>
        <v>100</v>
      </c>
    </row>
    <row r="1028" spans="1:10">
      <c r="A1028" s="2" t="s">
        <v>91</v>
      </c>
      <c r="B1028" s="45" t="s">
        <v>740</v>
      </c>
      <c r="C1028" s="46" t="s">
        <v>759</v>
      </c>
      <c r="D1028" s="46" t="s">
        <v>855</v>
      </c>
      <c r="E1028" s="46" t="s">
        <v>725</v>
      </c>
      <c r="F1028" s="47">
        <v>693725</v>
      </c>
      <c r="G1028" s="47">
        <v>693725</v>
      </c>
      <c r="H1028" s="9">
        <v>693725</v>
      </c>
      <c r="I1028" s="15">
        <f t="shared" si="89"/>
        <v>100</v>
      </c>
      <c r="J1028" s="16">
        <f t="shared" si="88"/>
        <v>100</v>
      </c>
    </row>
    <row r="1029" spans="1:10">
      <c r="A1029" s="2" t="s">
        <v>92</v>
      </c>
      <c r="B1029" s="45" t="s">
        <v>523</v>
      </c>
      <c r="C1029" s="46" t="s">
        <v>759</v>
      </c>
      <c r="D1029" s="46" t="s">
        <v>855</v>
      </c>
      <c r="E1029" s="46" t="s">
        <v>725</v>
      </c>
      <c r="F1029" s="47">
        <v>481754</v>
      </c>
      <c r="G1029" s="47">
        <v>481754</v>
      </c>
      <c r="H1029" s="9">
        <v>481754</v>
      </c>
      <c r="I1029" s="15">
        <f t="shared" si="89"/>
        <v>100</v>
      </c>
      <c r="J1029" s="16">
        <f t="shared" si="88"/>
        <v>100</v>
      </c>
    </row>
    <row r="1030" spans="1:10">
      <c r="A1030" s="2" t="s">
        <v>94</v>
      </c>
      <c r="B1030" s="45" t="s">
        <v>525</v>
      </c>
      <c r="C1030" s="46" t="s">
        <v>759</v>
      </c>
      <c r="D1030" s="46" t="s">
        <v>855</v>
      </c>
      <c r="E1030" s="46" t="s">
        <v>725</v>
      </c>
      <c r="F1030" s="47">
        <v>115621</v>
      </c>
      <c r="G1030" s="47">
        <v>115621</v>
      </c>
      <c r="H1030" s="9">
        <v>115621</v>
      </c>
      <c r="I1030" s="15">
        <f t="shared" si="89"/>
        <v>100</v>
      </c>
      <c r="J1030" s="16">
        <f t="shared" si="88"/>
        <v>100</v>
      </c>
    </row>
    <row r="1031" spans="1:10">
      <c r="A1031" s="2" t="s">
        <v>96</v>
      </c>
      <c r="B1031" s="45" t="s">
        <v>527</v>
      </c>
      <c r="C1031" s="46" t="s">
        <v>759</v>
      </c>
      <c r="D1031" s="46" t="s">
        <v>855</v>
      </c>
      <c r="E1031" s="46" t="s">
        <v>725</v>
      </c>
      <c r="F1031" s="47">
        <v>520294</v>
      </c>
      <c r="G1031" s="47">
        <v>520294</v>
      </c>
      <c r="H1031" s="9">
        <v>520294</v>
      </c>
      <c r="I1031" s="15">
        <f t="shared" si="89"/>
        <v>100</v>
      </c>
      <c r="J1031" s="16">
        <f t="shared" si="88"/>
        <v>100</v>
      </c>
    </row>
    <row r="1032" spans="1:10">
      <c r="A1032" s="2" t="s">
        <v>97</v>
      </c>
      <c r="B1032" s="45" t="s">
        <v>528</v>
      </c>
      <c r="C1032" s="46" t="s">
        <v>759</v>
      </c>
      <c r="D1032" s="46" t="s">
        <v>855</v>
      </c>
      <c r="E1032" s="46" t="s">
        <v>725</v>
      </c>
      <c r="F1032" s="47">
        <v>192701</v>
      </c>
      <c r="G1032" s="47">
        <v>192701</v>
      </c>
      <c r="H1032" s="9">
        <v>192701</v>
      </c>
      <c r="I1032" s="15">
        <f t="shared" si="89"/>
        <v>100</v>
      </c>
      <c r="J1032" s="16">
        <f t="shared" si="88"/>
        <v>100</v>
      </c>
    </row>
    <row r="1033" spans="1:10">
      <c r="A1033" s="2" t="s">
        <v>98</v>
      </c>
      <c r="B1033" s="45" t="s">
        <v>529</v>
      </c>
      <c r="C1033" s="46" t="s">
        <v>759</v>
      </c>
      <c r="D1033" s="46" t="s">
        <v>855</v>
      </c>
      <c r="E1033" s="46" t="s">
        <v>725</v>
      </c>
      <c r="F1033" s="47">
        <v>558836</v>
      </c>
      <c r="G1033" s="47">
        <v>558836</v>
      </c>
      <c r="H1033" s="9">
        <v>558836</v>
      </c>
      <c r="I1033" s="15">
        <f t="shared" si="89"/>
        <v>100</v>
      </c>
      <c r="J1033" s="16">
        <f t="shared" si="88"/>
        <v>100</v>
      </c>
    </row>
    <row r="1034" spans="1:10">
      <c r="A1034" s="2" t="s">
        <v>99</v>
      </c>
      <c r="B1034" s="45" t="s">
        <v>530</v>
      </c>
      <c r="C1034" s="46" t="s">
        <v>759</v>
      </c>
      <c r="D1034" s="46" t="s">
        <v>855</v>
      </c>
      <c r="E1034" s="46" t="s">
        <v>725</v>
      </c>
      <c r="F1034" s="47">
        <v>501024</v>
      </c>
      <c r="G1034" s="47">
        <v>501024</v>
      </c>
      <c r="H1034" s="9">
        <v>501024</v>
      </c>
      <c r="I1034" s="15">
        <f t="shared" si="89"/>
        <v>100</v>
      </c>
      <c r="J1034" s="16">
        <f t="shared" si="88"/>
        <v>100</v>
      </c>
    </row>
    <row r="1035" spans="1:10">
      <c r="A1035" s="2" t="s">
        <v>100</v>
      </c>
      <c r="B1035" s="45" t="s">
        <v>531</v>
      </c>
      <c r="C1035" s="46" t="s">
        <v>759</v>
      </c>
      <c r="D1035" s="46" t="s">
        <v>855</v>
      </c>
      <c r="E1035" s="46" t="s">
        <v>725</v>
      </c>
      <c r="F1035" s="47">
        <v>385403</v>
      </c>
      <c r="G1035" s="47">
        <v>385403</v>
      </c>
      <c r="H1035" s="9">
        <v>385403</v>
      </c>
      <c r="I1035" s="15">
        <f t="shared" si="89"/>
        <v>100</v>
      </c>
      <c r="J1035" s="16">
        <f t="shared" si="88"/>
        <v>100</v>
      </c>
    </row>
    <row r="1036" spans="1:10">
      <c r="A1036" s="2" t="s">
        <v>101</v>
      </c>
      <c r="B1036" s="45" t="s">
        <v>532</v>
      </c>
      <c r="C1036" s="46" t="s">
        <v>759</v>
      </c>
      <c r="D1036" s="46" t="s">
        <v>855</v>
      </c>
      <c r="E1036" s="46" t="s">
        <v>725</v>
      </c>
      <c r="F1036" s="47">
        <v>96351</v>
      </c>
      <c r="G1036" s="47">
        <v>96351</v>
      </c>
      <c r="H1036" s="9">
        <v>96351</v>
      </c>
      <c r="I1036" s="15">
        <f t="shared" si="89"/>
        <v>100</v>
      </c>
      <c r="J1036" s="16">
        <f t="shared" si="88"/>
        <v>100</v>
      </c>
    </row>
    <row r="1037" spans="1:10">
      <c r="A1037" s="2" t="s">
        <v>102</v>
      </c>
      <c r="B1037" s="45" t="s">
        <v>533</v>
      </c>
      <c r="C1037" s="46" t="s">
        <v>759</v>
      </c>
      <c r="D1037" s="46" t="s">
        <v>855</v>
      </c>
      <c r="E1037" s="46" t="s">
        <v>725</v>
      </c>
      <c r="F1037" s="47">
        <v>712997</v>
      </c>
      <c r="G1037" s="47">
        <v>712997</v>
      </c>
      <c r="H1037" s="9">
        <v>712997</v>
      </c>
      <c r="I1037" s="15">
        <f t="shared" si="89"/>
        <v>100</v>
      </c>
      <c r="J1037" s="16">
        <f t="shared" si="88"/>
        <v>100</v>
      </c>
    </row>
    <row r="1038" spans="1:10">
      <c r="A1038" s="2" t="s">
        <v>103</v>
      </c>
      <c r="B1038" s="45" t="s">
        <v>534</v>
      </c>
      <c r="C1038" s="46" t="s">
        <v>759</v>
      </c>
      <c r="D1038" s="46" t="s">
        <v>855</v>
      </c>
      <c r="E1038" s="46" t="s">
        <v>725</v>
      </c>
      <c r="F1038" s="47">
        <v>578105</v>
      </c>
      <c r="G1038" s="47">
        <v>578105</v>
      </c>
      <c r="H1038" s="9">
        <v>578105</v>
      </c>
      <c r="I1038" s="15">
        <f t="shared" si="89"/>
        <v>100</v>
      </c>
      <c r="J1038" s="16">
        <f t="shared" si="88"/>
        <v>100</v>
      </c>
    </row>
    <row r="1039" spans="1:10">
      <c r="A1039" s="2" t="s">
        <v>104</v>
      </c>
      <c r="B1039" s="45" t="s">
        <v>535</v>
      </c>
      <c r="C1039" s="46" t="s">
        <v>759</v>
      </c>
      <c r="D1039" s="46" t="s">
        <v>855</v>
      </c>
      <c r="E1039" s="46" t="s">
        <v>725</v>
      </c>
      <c r="F1039" s="47">
        <v>385403</v>
      </c>
      <c r="G1039" s="47">
        <v>385403</v>
      </c>
      <c r="H1039" s="9">
        <v>385403</v>
      </c>
      <c r="I1039" s="15">
        <f t="shared" si="89"/>
        <v>100</v>
      </c>
      <c r="J1039" s="16">
        <f t="shared" si="88"/>
        <v>100</v>
      </c>
    </row>
    <row r="1040" spans="1:10">
      <c r="A1040" s="2" t="s">
        <v>105</v>
      </c>
      <c r="B1040" s="45" t="s">
        <v>536</v>
      </c>
      <c r="C1040" s="46" t="s">
        <v>759</v>
      </c>
      <c r="D1040" s="46" t="s">
        <v>855</v>
      </c>
      <c r="E1040" s="46" t="s">
        <v>725</v>
      </c>
      <c r="F1040" s="47">
        <v>578105</v>
      </c>
      <c r="G1040" s="47">
        <v>578105</v>
      </c>
      <c r="H1040" s="9">
        <v>578105</v>
      </c>
      <c r="I1040" s="15">
        <f t="shared" si="89"/>
        <v>100</v>
      </c>
      <c r="J1040" s="16">
        <f t="shared" si="88"/>
        <v>100</v>
      </c>
    </row>
    <row r="1041" spans="1:10">
      <c r="A1041" s="2" t="s">
        <v>106</v>
      </c>
      <c r="B1041" s="45" t="s">
        <v>537</v>
      </c>
      <c r="C1041" s="46" t="s">
        <v>759</v>
      </c>
      <c r="D1041" s="46" t="s">
        <v>855</v>
      </c>
      <c r="E1041" s="46" t="s">
        <v>725</v>
      </c>
      <c r="F1041" s="47">
        <v>809347</v>
      </c>
      <c r="G1041" s="47">
        <v>809347</v>
      </c>
      <c r="H1041" s="9">
        <v>809347</v>
      </c>
      <c r="I1041" s="15">
        <f t="shared" si="89"/>
        <v>100</v>
      </c>
      <c r="J1041" s="16">
        <f t="shared" si="88"/>
        <v>100</v>
      </c>
    </row>
    <row r="1042" spans="1:10">
      <c r="A1042" s="2" t="s">
        <v>61</v>
      </c>
      <c r="B1042" s="45" t="s">
        <v>538</v>
      </c>
      <c r="C1042" s="46" t="s">
        <v>759</v>
      </c>
      <c r="D1042" s="46" t="s">
        <v>855</v>
      </c>
      <c r="E1042" s="46" t="s">
        <v>725</v>
      </c>
      <c r="F1042" s="47">
        <v>423943</v>
      </c>
      <c r="G1042" s="47">
        <v>423943</v>
      </c>
      <c r="H1042" s="9">
        <v>423943</v>
      </c>
      <c r="I1042" s="15">
        <f t="shared" si="89"/>
        <v>100</v>
      </c>
      <c r="J1042" s="16">
        <f t="shared" si="88"/>
        <v>100</v>
      </c>
    </row>
    <row r="1043" spans="1:10">
      <c r="A1043" s="2" t="s">
        <v>107</v>
      </c>
      <c r="B1043" s="45" t="s">
        <v>539</v>
      </c>
      <c r="C1043" s="46" t="s">
        <v>759</v>
      </c>
      <c r="D1043" s="46" t="s">
        <v>855</v>
      </c>
      <c r="E1043" s="46" t="s">
        <v>725</v>
      </c>
      <c r="F1043" s="47">
        <v>96351</v>
      </c>
      <c r="G1043" s="47">
        <v>96351</v>
      </c>
      <c r="H1043" s="9">
        <v>96351</v>
      </c>
      <c r="I1043" s="15">
        <f t="shared" si="89"/>
        <v>100</v>
      </c>
      <c r="J1043" s="16">
        <f t="shared" si="88"/>
        <v>100</v>
      </c>
    </row>
    <row r="1044" spans="1:10">
      <c r="A1044" s="2" t="s">
        <v>108</v>
      </c>
      <c r="B1044" s="45" t="s">
        <v>540</v>
      </c>
      <c r="C1044" s="46" t="s">
        <v>759</v>
      </c>
      <c r="D1044" s="46" t="s">
        <v>855</v>
      </c>
      <c r="E1044" s="46" t="s">
        <v>725</v>
      </c>
      <c r="F1044" s="47">
        <v>192701</v>
      </c>
      <c r="G1044" s="47">
        <v>192701</v>
      </c>
      <c r="H1044" s="9">
        <v>192701</v>
      </c>
      <c r="I1044" s="15">
        <f t="shared" si="89"/>
        <v>100</v>
      </c>
      <c r="J1044" s="16">
        <f t="shared" si="88"/>
        <v>100</v>
      </c>
    </row>
    <row r="1045" spans="1:10">
      <c r="A1045" s="2" t="s">
        <v>109</v>
      </c>
      <c r="B1045" s="45" t="s">
        <v>541</v>
      </c>
      <c r="C1045" s="46" t="s">
        <v>759</v>
      </c>
      <c r="D1045" s="46" t="s">
        <v>855</v>
      </c>
      <c r="E1045" s="46" t="s">
        <v>725</v>
      </c>
      <c r="F1045" s="47">
        <v>192701</v>
      </c>
      <c r="G1045" s="47">
        <v>192701</v>
      </c>
      <c r="H1045" s="9">
        <v>192701</v>
      </c>
      <c r="I1045" s="15">
        <f t="shared" si="89"/>
        <v>100</v>
      </c>
      <c r="J1045" s="16">
        <f t="shared" si="88"/>
        <v>100</v>
      </c>
    </row>
    <row r="1046" spans="1:10">
      <c r="A1046" s="2" t="s">
        <v>110</v>
      </c>
      <c r="B1046" s="45" t="s">
        <v>542</v>
      </c>
      <c r="C1046" s="46" t="s">
        <v>759</v>
      </c>
      <c r="D1046" s="46" t="s">
        <v>855</v>
      </c>
      <c r="E1046" s="46" t="s">
        <v>725</v>
      </c>
      <c r="F1046" s="47">
        <v>154161</v>
      </c>
      <c r="G1046" s="47">
        <v>154161</v>
      </c>
      <c r="H1046" s="9">
        <v>154161</v>
      </c>
      <c r="I1046" s="15">
        <f t="shared" si="89"/>
        <v>100</v>
      </c>
      <c r="J1046" s="16">
        <f t="shared" si="88"/>
        <v>100</v>
      </c>
    </row>
    <row r="1047" spans="1:10">
      <c r="A1047" s="2" t="s">
        <v>194</v>
      </c>
      <c r="B1047" s="45" t="s">
        <v>866</v>
      </c>
      <c r="C1047" s="46" t="s">
        <v>759</v>
      </c>
      <c r="D1047" s="46" t="s">
        <v>855</v>
      </c>
      <c r="E1047" s="46" t="s">
        <v>725</v>
      </c>
      <c r="F1047" s="47">
        <v>712996</v>
      </c>
      <c r="G1047" s="47">
        <v>712996</v>
      </c>
      <c r="H1047" s="9">
        <v>712996</v>
      </c>
      <c r="I1047" s="15">
        <f t="shared" si="89"/>
        <v>100</v>
      </c>
      <c r="J1047" s="16">
        <f t="shared" si="88"/>
        <v>100</v>
      </c>
    </row>
    <row r="1048" spans="1:10">
      <c r="A1048" s="2" t="s">
        <v>111</v>
      </c>
      <c r="B1048" s="45" t="s">
        <v>543</v>
      </c>
      <c r="C1048" s="46" t="s">
        <v>759</v>
      </c>
      <c r="D1048" s="46" t="s">
        <v>855</v>
      </c>
      <c r="E1048" s="46" t="s">
        <v>725</v>
      </c>
      <c r="F1048" s="47">
        <v>462484</v>
      </c>
      <c r="G1048" s="47">
        <v>462484</v>
      </c>
      <c r="H1048" s="9">
        <v>462484</v>
      </c>
      <c r="I1048" s="15">
        <f t="shared" si="89"/>
        <v>100</v>
      </c>
      <c r="J1048" s="16">
        <f t="shared" si="88"/>
        <v>100</v>
      </c>
    </row>
    <row r="1049" spans="1:10">
      <c r="A1049" s="2" t="s">
        <v>112</v>
      </c>
      <c r="B1049" s="45" t="s">
        <v>544</v>
      </c>
      <c r="C1049" s="46" t="s">
        <v>759</v>
      </c>
      <c r="D1049" s="46" t="s">
        <v>855</v>
      </c>
      <c r="E1049" s="46" t="s">
        <v>725</v>
      </c>
      <c r="F1049" s="47">
        <v>115621</v>
      </c>
      <c r="G1049" s="47">
        <v>115621</v>
      </c>
      <c r="H1049" s="9">
        <v>115621</v>
      </c>
      <c r="I1049" s="15">
        <f t="shared" si="89"/>
        <v>100</v>
      </c>
      <c r="J1049" s="16">
        <f t="shared" si="88"/>
        <v>100</v>
      </c>
    </row>
    <row r="1050" spans="1:10">
      <c r="A1050" s="2" t="s">
        <v>113</v>
      </c>
      <c r="B1050" s="45" t="s">
        <v>545</v>
      </c>
      <c r="C1050" s="46" t="s">
        <v>759</v>
      </c>
      <c r="D1050" s="46" t="s">
        <v>855</v>
      </c>
      <c r="E1050" s="46" t="s">
        <v>725</v>
      </c>
      <c r="F1050" s="47">
        <v>231242</v>
      </c>
      <c r="G1050" s="47">
        <v>231242</v>
      </c>
      <c r="H1050" s="9">
        <v>231242</v>
      </c>
      <c r="I1050" s="15">
        <f t="shared" si="89"/>
        <v>100</v>
      </c>
      <c r="J1050" s="16">
        <f t="shared" si="88"/>
        <v>100</v>
      </c>
    </row>
    <row r="1051" spans="1:10">
      <c r="A1051" s="2" t="s">
        <v>115</v>
      </c>
      <c r="B1051" s="45" t="s">
        <v>547</v>
      </c>
      <c r="C1051" s="46" t="s">
        <v>759</v>
      </c>
      <c r="D1051" s="46" t="s">
        <v>855</v>
      </c>
      <c r="E1051" s="46" t="s">
        <v>725</v>
      </c>
      <c r="F1051" s="47">
        <v>38540</v>
      </c>
      <c r="G1051" s="47">
        <v>38540</v>
      </c>
      <c r="H1051" s="9">
        <v>38540</v>
      </c>
      <c r="I1051" s="15">
        <f t="shared" si="89"/>
        <v>100</v>
      </c>
      <c r="J1051" s="16">
        <f t="shared" si="88"/>
        <v>100</v>
      </c>
    </row>
    <row r="1052" spans="1:10">
      <c r="A1052" s="2" t="s">
        <v>116</v>
      </c>
      <c r="B1052" s="45" t="s">
        <v>548</v>
      </c>
      <c r="C1052" s="46" t="s">
        <v>759</v>
      </c>
      <c r="D1052" s="46" t="s">
        <v>855</v>
      </c>
      <c r="E1052" s="46" t="s">
        <v>725</v>
      </c>
      <c r="F1052" s="47">
        <v>96351</v>
      </c>
      <c r="G1052" s="47">
        <v>96351</v>
      </c>
      <c r="H1052" s="9">
        <v>96351</v>
      </c>
      <c r="I1052" s="15">
        <f t="shared" si="89"/>
        <v>100</v>
      </c>
      <c r="J1052" s="16">
        <f t="shared" si="88"/>
        <v>100</v>
      </c>
    </row>
    <row r="1053" spans="1:10">
      <c r="A1053" s="2" t="s">
        <v>117</v>
      </c>
      <c r="B1053" s="45" t="s">
        <v>549</v>
      </c>
      <c r="C1053" s="46" t="s">
        <v>759</v>
      </c>
      <c r="D1053" s="46" t="s">
        <v>855</v>
      </c>
      <c r="E1053" s="46" t="s">
        <v>725</v>
      </c>
      <c r="F1053" s="47">
        <v>385403</v>
      </c>
      <c r="G1053" s="47">
        <v>385403</v>
      </c>
      <c r="H1053" s="9">
        <v>385403</v>
      </c>
      <c r="I1053" s="15">
        <f t="shared" si="89"/>
        <v>100</v>
      </c>
      <c r="J1053" s="16">
        <f t="shared" si="88"/>
        <v>100</v>
      </c>
    </row>
    <row r="1054" spans="1:10">
      <c r="A1054" s="2" t="s">
        <v>322</v>
      </c>
      <c r="B1054" s="45" t="s">
        <v>718</v>
      </c>
      <c r="C1054" s="46" t="s">
        <v>759</v>
      </c>
      <c r="D1054" s="46" t="s">
        <v>855</v>
      </c>
      <c r="E1054" s="46" t="s">
        <v>725</v>
      </c>
      <c r="F1054" s="47">
        <v>269782</v>
      </c>
      <c r="G1054" s="47">
        <v>269782</v>
      </c>
      <c r="H1054" s="9">
        <v>269782</v>
      </c>
      <c r="I1054" s="15">
        <f t="shared" si="89"/>
        <v>100</v>
      </c>
      <c r="J1054" s="16">
        <f t="shared" si="88"/>
        <v>100</v>
      </c>
    </row>
    <row r="1055" spans="1:10">
      <c r="A1055" s="2" t="s">
        <v>118</v>
      </c>
      <c r="B1055" s="45" t="s">
        <v>741</v>
      </c>
      <c r="C1055" s="46" t="s">
        <v>759</v>
      </c>
      <c r="D1055" s="46" t="s">
        <v>855</v>
      </c>
      <c r="E1055" s="46" t="s">
        <v>725</v>
      </c>
      <c r="F1055" s="47">
        <v>173431</v>
      </c>
      <c r="G1055" s="47">
        <v>173431</v>
      </c>
      <c r="H1055" s="9">
        <v>173431</v>
      </c>
      <c r="I1055" s="15">
        <f t="shared" si="89"/>
        <v>100</v>
      </c>
      <c r="J1055" s="16">
        <f t="shared" si="88"/>
        <v>100</v>
      </c>
    </row>
    <row r="1056" spans="1:10">
      <c r="A1056" s="2" t="s">
        <v>119</v>
      </c>
      <c r="B1056" s="45" t="s">
        <v>550</v>
      </c>
      <c r="C1056" s="46" t="s">
        <v>759</v>
      </c>
      <c r="D1056" s="46" t="s">
        <v>855</v>
      </c>
      <c r="E1056" s="46" t="s">
        <v>725</v>
      </c>
      <c r="F1056" s="47">
        <v>192701</v>
      </c>
      <c r="G1056" s="47">
        <v>192701</v>
      </c>
      <c r="H1056" s="9">
        <v>192701</v>
      </c>
      <c r="I1056" s="15">
        <f t="shared" si="89"/>
        <v>100</v>
      </c>
      <c r="J1056" s="16">
        <f t="shared" si="88"/>
        <v>100</v>
      </c>
    </row>
    <row r="1057" spans="1:10">
      <c r="A1057" s="2" t="s">
        <v>120</v>
      </c>
      <c r="B1057" s="45" t="s">
        <v>551</v>
      </c>
      <c r="C1057" s="46" t="s">
        <v>759</v>
      </c>
      <c r="D1057" s="46" t="s">
        <v>855</v>
      </c>
      <c r="E1057" s="46" t="s">
        <v>725</v>
      </c>
      <c r="F1057" s="47">
        <v>192701</v>
      </c>
      <c r="G1057" s="47">
        <v>192701</v>
      </c>
      <c r="H1057" s="9">
        <v>192701</v>
      </c>
      <c r="I1057" s="15">
        <f t="shared" si="89"/>
        <v>100</v>
      </c>
      <c r="J1057" s="16">
        <f t="shared" si="88"/>
        <v>100</v>
      </c>
    </row>
    <row r="1058" spans="1:10">
      <c r="A1058" s="2" t="s">
        <v>121</v>
      </c>
      <c r="B1058" s="45" t="s">
        <v>742</v>
      </c>
      <c r="C1058" s="46" t="s">
        <v>759</v>
      </c>
      <c r="D1058" s="46" t="s">
        <v>855</v>
      </c>
      <c r="E1058" s="46" t="s">
        <v>725</v>
      </c>
      <c r="F1058" s="47">
        <v>346863</v>
      </c>
      <c r="G1058" s="47">
        <v>346863</v>
      </c>
      <c r="H1058" s="9">
        <v>346863</v>
      </c>
      <c r="I1058" s="15">
        <f t="shared" si="89"/>
        <v>100</v>
      </c>
      <c r="J1058" s="16">
        <f t="shared" si="88"/>
        <v>100</v>
      </c>
    </row>
    <row r="1059" spans="1:10">
      <c r="A1059" s="2" t="s">
        <v>122</v>
      </c>
      <c r="B1059" s="45" t="s">
        <v>552</v>
      </c>
      <c r="C1059" s="46" t="s">
        <v>759</v>
      </c>
      <c r="D1059" s="46" t="s">
        <v>855</v>
      </c>
      <c r="E1059" s="46" t="s">
        <v>725</v>
      </c>
      <c r="F1059" s="47">
        <v>520294</v>
      </c>
      <c r="G1059" s="47">
        <v>520294</v>
      </c>
      <c r="H1059" s="9">
        <v>520294</v>
      </c>
      <c r="I1059" s="15">
        <f t="shared" si="89"/>
        <v>100</v>
      </c>
      <c r="J1059" s="16">
        <f t="shared" si="88"/>
        <v>100</v>
      </c>
    </row>
    <row r="1060" spans="1:10">
      <c r="A1060" s="2" t="s">
        <v>123</v>
      </c>
      <c r="B1060" s="45" t="s">
        <v>553</v>
      </c>
      <c r="C1060" s="46" t="s">
        <v>759</v>
      </c>
      <c r="D1060" s="46" t="s">
        <v>855</v>
      </c>
      <c r="E1060" s="46" t="s">
        <v>725</v>
      </c>
      <c r="F1060" s="47">
        <v>154161</v>
      </c>
      <c r="G1060" s="47">
        <v>154161</v>
      </c>
      <c r="H1060" s="9">
        <v>154161</v>
      </c>
      <c r="I1060" s="15">
        <f t="shared" si="89"/>
        <v>100</v>
      </c>
      <c r="J1060" s="16">
        <f t="shared" ref="J1060:J1123" si="90">H1060/G1060*100</f>
        <v>100</v>
      </c>
    </row>
    <row r="1061" spans="1:10">
      <c r="A1061" s="2" t="s">
        <v>124</v>
      </c>
      <c r="B1061" s="45" t="s">
        <v>743</v>
      </c>
      <c r="C1061" s="46" t="s">
        <v>759</v>
      </c>
      <c r="D1061" s="46" t="s">
        <v>855</v>
      </c>
      <c r="E1061" s="46" t="s">
        <v>725</v>
      </c>
      <c r="F1061" s="47">
        <v>96351</v>
      </c>
      <c r="G1061" s="47">
        <v>96351</v>
      </c>
      <c r="H1061" s="9">
        <v>96351</v>
      </c>
      <c r="I1061" s="15">
        <f t="shared" si="89"/>
        <v>100</v>
      </c>
      <c r="J1061" s="16">
        <f t="shared" si="90"/>
        <v>100</v>
      </c>
    </row>
    <row r="1062" spans="1:10">
      <c r="A1062" s="2" t="s">
        <v>125</v>
      </c>
      <c r="B1062" s="45" t="s">
        <v>554</v>
      </c>
      <c r="C1062" s="46" t="s">
        <v>759</v>
      </c>
      <c r="D1062" s="46" t="s">
        <v>855</v>
      </c>
      <c r="E1062" s="46" t="s">
        <v>725</v>
      </c>
      <c r="F1062" s="47">
        <v>231242</v>
      </c>
      <c r="G1062" s="47">
        <v>231242</v>
      </c>
      <c r="H1062" s="9">
        <v>231242</v>
      </c>
      <c r="I1062" s="15">
        <f t="shared" si="89"/>
        <v>100</v>
      </c>
      <c r="J1062" s="16">
        <f t="shared" si="90"/>
        <v>100</v>
      </c>
    </row>
    <row r="1063" spans="1:10">
      <c r="A1063" s="2" t="s">
        <v>126</v>
      </c>
      <c r="B1063" s="45" t="s">
        <v>555</v>
      </c>
      <c r="C1063" s="46" t="s">
        <v>759</v>
      </c>
      <c r="D1063" s="46" t="s">
        <v>855</v>
      </c>
      <c r="E1063" s="46" t="s">
        <v>725</v>
      </c>
      <c r="F1063" s="47">
        <v>462484</v>
      </c>
      <c r="G1063" s="47">
        <v>462484</v>
      </c>
      <c r="H1063" s="9">
        <v>462484</v>
      </c>
      <c r="I1063" s="15">
        <f t="shared" si="89"/>
        <v>100</v>
      </c>
      <c r="J1063" s="16">
        <f t="shared" si="90"/>
        <v>100</v>
      </c>
    </row>
    <row r="1064" spans="1:10">
      <c r="A1064" s="2" t="s">
        <v>127</v>
      </c>
      <c r="B1064" s="45" t="s">
        <v>556</v>
      </c>
      <c r="C1064" s="46" t="s">
        <v>759</v>
      </c>
      <c r="D1064" s="46" t="s">
        <v>855</v>
      </c>
      <c r="E1064" s="46" t="s">
        <v>725</v>
      </c>
      <c r="F1064" s="47">
        <v>578105</v>
      </c>
      <c r="G1064" s="47">
        <v>578105</v>
      </c>
      <c r="H1064" s="9">
        <v>578105</v>
      </c>
      <c r="I1064" s="15">
        <f t="shared" si="89"/>
        <v>100</v>
      </c>
      <c r="J1064" s="16">
        <f t="shared" si="90"/>
        <v>100</v>
      </c>
    </row>
    <row r="1065" spans="1:10">
      <c r="A1065" s="2" t="s">
        <v>56</v>
      </c>
      <c r="B1065" s="45" t="s">
        <v>837</v>
      </c>
      <c r="C1065" s="46" t="s">
        <v>759</v>
      </c>
      <c r="D1065" s="46" t="s">
        <v>855</v>
      </c>
      <c r="E1065" s="46" t="s">
        <v>725</v>
      </c>
      <c r="F1065" s="47">
        <v>366133</v>
      </c>
      <c r="G1065" s="47">
        <v>366133</v>
      </c>
      <c r="H1065" s="9">
        <v>366133</v>
      </c>
      <c r="I1065" s="15">
        <f t="shared" si="89"/>
        <v>100</v>
      </c>
      <c r="J1065" s="16">
        <f t="shared" si="90"/>
        <v>100</v>
      </c>
    </row>
    <row r="1066" spans="1:10">
      <c r="A1066" s="2" t="s">
        <v>128</v>
      </c>
      <c r="B1066" s="45" t="s">
        <v>557</v>
      </c>
      <c r="C1066" s="46" t="s">
        <v>759</v>
      </c>
      <c r="D1066" s="46" t="s">
        <v>855</v>
      </c>
      <c r="E1066" s="46" t="s">
        <v>725</v>
      </c>
      <c r="F1066" s="47">
        <v>192701</v>
      </c>
      <c r="G1066" s="47">
        <v>192701</v>
      </c>
      <c r="H1066" s="9">
        <v>192701</v>
      </c>
      <c r="I1066" s="15">
        <f t="shared" si="89"/>
        <v>100</v>
      </c>
      <c r="J1066" s="16">
        <f t="shared" si="90"/>
        <v>100</v>
      </c>
    </row>
    <row r="1067" spans="1:10">
      <c r="A1067" s="2" t="s">
        <v>129</v>
      </c>
      <c r="B1067" s="45" t="s">
        <v>558</v>
      </c>
      <c r="C1067" s="46" t="s">
        <v>759</v>
      </c>
      <c r="D1067" s="46" t="s">
        <v>855</v>
      </c>
      <c r="E1067" s="46" t="s">
        <v>725</v>
      </c>
      <c r="F1067" s="47">
        <v>385403</v>
      </c>
      <c r="G1067" s="47">
        <v>385403</v>
      </c>
      <c r="H1067" s="9">
        <v>385403</v>
      </c>
      <c r="I1067" s="15">
        <f t="shared" si="89"/>
        <v>100</v>
      </c>
      <c r="J1067" s="16">
        <f t="shared" si="90"/>
        <v>100</v>
      </c>
    </row>
    <row r="1068" spans="1:10">
      <c r="A1068" s="2" t="s">
        <v>130</v>
      </c>
      <c r="B1068" s="45" t="s">
        <v>559</v>
      </c>
      <c r="C1068" s="46" t="s">
        <v>759</v>
      </c>
      <c r="D1068" s="46" t="s">
        <v>855</v>
      </c>
      <c r="E1068" s="46" t="s">
        <v>725</v>
      </c>
      <c r="F1068" s="47">
        <v>96351</v>
      </c>
      <c r="G1068" s="47">
        <v>96351</v>
      </c>
      <c r="H1068" s="9">
        <v>96351</v>
      </c>
      <c r="I1068" s="15">
        <f t="shared" si="89"/>
        <v>100</v>
      </c>
      <c r="J1068" s="16">
        <f t="shared" si="90"/>
        <v>100</v>
      </c>
    </row>
    <row r="1069" spans="1:10">
      <c r="A1069" s="2" t="s">
        <v>131</v>
      </c>
      <c r="B1069" s="45" t="s">
        <v>867</v>
      </c>
      <c r="C1069" s="46" t="s">
        <v>759</v>
      </c>
      <c r="D1069" s="46" t="s">
        <v>855</v>
      </c>
      <c r="E1069" s="46" t="s">
        <v>725</v>
      </c>
      <c r="F1069" s="47">
        <v>211972</v>
      </c>
      <c r="G1069" s="47">
        <v>211972</v>
      </c>
      <c r="H1069" s="9">
        <v>211972</v>
      </c>
      <c r="I1069" s="15">
        <f t="shared" si="89"/>
        <v>100</v>
      </c>
      <c r="J1069" s="16">
        <f t="shared" si="90"/>
        <v>100</v>
      </c>
    </row>
    <row r="1070" spans="1:10">
      <c r="A1070" s="2" t="s">
        <v>132</v>
      </c>
      <c r="B1070" s="45" t="s">
        <v>560</v>
      </c>
      <c r="C1070" s="46" t="s">
        <v>759</v>
      </c>
      <c r="D1070" s="46" t="s">
        <v>855</v>
      </c>
      <c r="E1070" s="46" t="s">
        <v>725</v>
      </c>
      <c r="F1070" s="47">
        <v>520294</v>
      </c>
      <c r="G1070" s="47">
        <v>520294</v>
      </c>
      <c r="H1070" s="9">
        <v>520294</v>
      </c>
      <c r="I1070" s="15">
        <f t="shared" si="89"/>
        <v>100</v>
      </c>
      <c r="J1070" s="16">
        <f t="shared" si="90"/>
        <v>100</v>
      </c>
    </row>
    <row r="1071" spans="1:10">
      <c r="A1071" s="2" t="s">
        <v>133</v>
      </c>
      <c r="B1071" s="45" t="s">
        <v>561</v>
      </c>
      <c r="C1071" s="46" t="s">
        <v>759</v>
      </c>
      <c r="D1071" s="46" t="s">
        <v>855</v>
      </c>
      <c r="E1071" s="46" t="s">
        <v>725</v>
      </c>
      <c r="F1071" s="47">
        <v>558836</v>
      </c>
      <c r="G1071" s="47">
        <v>558836</v>
      </c>
      <c r="H1071" s="9">
        <v>558836</v>
      </c>
      <c r="I1071" s="15">
        <f t="shared" si="89"/>
        <v>100</v>
      </c>
      <c r="J1071" s="16">
        <f t="shared" si="90"/>
        <v>100</v>
      </c>
    </row>
    <row r="1072" spans="1:10">
      <c r="A1072" s="2" t="s">
        <v>339</v>
      </c>
      <c r="B1072" s="45" t="s">
        <v>868</v>
      </c>
      <c r="C1072" s="46" t="s">
        <v>759</v>
      </c>
      <c r="D1072" s="46" t="s">
        <v>855</v>
      </c>
      <c r="E1072" s="46" t="s">
        <v>725</v>
      </c>
      <c r="F1072" s="47">
        <v>289052</v>
      </c>
      <c r="G1072" s="47">
        <v>289052</v>
      </c>
      <c r="H1072" s="9">
        <v>289052</v>
      </c>
      <c r="I1072" s="15">
        <f t="shared" si="89"/>
        <v>100</v>
      </c>
      <c r="J1072" s="16">
        <f t="shared" si="90"/>
        <v>100</v>
      </c>
    </row>
    <row r="1073" spans="1:10">
      <c r="A1073" s="2" t="s">
        <v>340</v>
      </c>
      <c r="B1073" s="45" t="s">
        <v>744</v>
      </c>
      <c r="C1073" s="46" t="s">
        <v>759</v>
      </c>
      <c r="D1073" s="46" t="s">
        <v>855</v>
      </c>
      <c r="E1073" s="46" t="s">
        <v>725</v>
      </c>
      <c r="F1073" s="47">
        <v>154161</v>
      </c>
      <c r="G1073" s="47">
        <v>154161</v>
      </c>
      <c r="H1073" s="9">
        <v>154161</v>
      </c>
      <c r="I1073" s="15">
        <f t="shared" si="89"/>
        <v>100</v>
      </c>
      <c r="J1073" s="16">
        <f t="shared" si="90"/>
        <v>100</v>
      </c>
    </row>
    <row r="1074" spans="1:10">
      <c r="A1074" s="2" t="s">
        <v>134</v>
      </c>
      <c r="B1074" s="45" t="s">
        <v>562</v>
      </c>
      <c r="C1074" s="46" t="s">
        <v>759</v>
      </c>
      <c r="D1074" s="46" t="s">
        <v>855</v>
      </c>
      <c r="E1074" s="46" t="s">
        <v>725</v>
      </c>
      <c r="F1074" s="47">
        <v>192701</v>
      </c>
      <c r="G1074" s="47">
        <v>192701</v>
      </c>
      <c r="H1074" s="9">
        <v>192701</v>
      </c>
      <c r="I1074" s="15">
        <f t="shared" si="89"/>
        <v>100</v>
      </c>
      <c r="J1074" s="16">
        <f t="shared" si="90"/>
        <v>100</v>
      </c>
    </row>
    <row r="1075" spans="1:10">
      <c r="A1075" s="2" t="s">
        <v>323</v>
      </c>
      <c r="B1075" s="45" t="s">
        <v>746</v>
      </c>
      <c r="C1075" s="46" t="s">
        <v>759</v>
      </c>
      <c r="D1075" s="46" t="s">
        <v>855</v>
      </c>
      <c r="E1075" s="46" t="s">
        <v>725</v>
      </c>
      <c r="F1075" s="47">
        <v>385403</v>
      </c>
      <c r="G1075" s="47">
        <v>385403</v>
      </c>
      <c r="H1075" s="9">
        <v>385403</v>
      </c>
      <c r="I1075" s="15">
        <f t="shared" si="89"/>
        <v>100</v>
      </c>
      <c r="J1075" s="16">
        <f t="shared" si="90"/>
        <v>100</v>
      </c>
    </row>
    <row r="1076" spans="1:10">
      <c r="A1076" s="2" t="s">
        <v>135</v>
      </c>
      <c r="B1076" s="45" t="s">
        <v>563</v>
      </c>
      <c r="C1076" s="46" t="s">
        <v>759</v>
      </c>
      <c r="D1076" s="46" t="s">
        <v>855</v>
      </c>
      <c r="E1076" s="46" t="s">
        <v>725</v>
      </c>
      <c r="F1076" s="47">
        <v>385403</v>
      </c>
      <c r="G1076" s="47">
        <v>385403</v>
      </c>
      <c r="H1076" s="9">
        <v>385403</v>
      </c>
      <c r="I1076" s="15">
        <f t="shared" ref="I1076:I1139" si="91">H1076/F1076*100</f>
        <v>100</v>
      </c>
      <c r="J1076" s="16">
        <f t="shared" si="90"/>
        <v>100</v>
      </c>
    </row>
    <row r="1077" spans="1:10">
      <c r="A1077" s="2" t="s">
        <v>324</v>
      </c>
      <c r="B1077" s="45" t="s">
        <v>869</v>
      </c>
      <c r="C1077" s="46" t="s">
        <v>759</v>
      </c>
      <c r="D1077" s="46" t="s">
        <v>855</v>
      </c>
      <c r="E1077" s="46" t="s">
        <v>725</v>
      </c>
      <c r="F1077" s="47">
        <v>154161</v>
      </c>
      <c r="G1077" s="47">
        <v>154161</v>
      </c>
      <c r="H1077" s="9">
        <v>154161</v>
      </c>
      <c r="I1077" s="15">
        <f t="shared" si="91"/>
        <v>100</v>
      </c>
      <c r="J1077" s="16">
        <f t="shared" si="90"/>
        <v>100</v>
      </c>
    </row>
    <row r="1078" spans="1:10">
      <c r="A1078" s="2" t="s">
        <v>325</v>
      </c>
      <c r="B1078" s="45" t="s">
        <v>747</v>
      </c>
      <c r="C1078" s="46" t="s">
        <v>759</v>
      </c>
      <c r="D1078" s="46" t="s">
        <v>855</v>
      </c>
      <c r="E1078" s="46" t="s">
        <v>725</v>
      </c>
      <c r="F1078" s="47">
        <v>1156210</v>
      </c>
      <c r="G1078" s="47">
        <v>1156210</v>
      </c>
      <c r="H1078" s="9">
        <v>1156210</v>
      </c>
      <c r="I1078" s="15">
        <f t="shared" si="91"/>
        <v>100</v>
      </c>
      <c r="J1078" s="16">
        <f t="shared" si="90"/>
        <v>100</v>
      </c>
    </row>
    <row r="1079" spans="1:10">
      <c r="A1079" s="2" t="s">
        <v>341</v>
      </c>
      <c r="B1079" s="45" t="s">
        <v>870</v>
      </c>
      <c r="C1079" s="46" t="s">
        <v>759</v>
      </c>
      <c r="D1079" s="46" t="s">
        <v>855</v>
      </c>
      <c r="E1079" s="46" t="s">
        <v>725</v>
      </c>
      <c r="F1079" s="47">
        <v>211972</v>
      </c>
      <c r="G1079" s="47">
        <v>211972</v>
      </c>
      <c r="H1079" s="9">
        <v>211972</v>
      </c>
      <c r="I1079" s="15">
        <f t="shared" si="91"/>
        <v>100</v>
      </c>
      <c r="J1079" s="16">
        <f t="shared" si="90"/>
        <v>100</v>
      </c>
    </row>
    <row r="1080" spans="1:10">
      <c r="A1080" s="2" t="s">
        <v>304</v>
      </c>
      <c r="B1080" s="45" t="s">
        <v>564</v>
      </c>
      <c r="C1080" s="46" t="s">
        <v>759</v>
      </c>
      <c r="D1080" s="46" t="s">
        <v>855</v>
      </c>
      <c r="E1080" s="46" t="s">
        <v>725</v>
      </c>
      <c r="F1080" s="47">
        <v>154161</v>
      </c>
      <c r="G1080" s="47">
        <v>154161</v>
      </c>
      <c r="H1080" s="9">
        <v>154161</v>
      </c>
      <c r="I1080" s="15">
        <f t="shared" si="91"/>
        <v>100</v>
      </c>
      <c r="J1080" s="16">
        <f t="shared" si="90"/>
        <v>100</v>
      </c>
    </row>
    <row r="1081" spans="1:10">
      <c r="A1081" s="2" t="s">
        <v>342</v>
      </c>
      <c r="B1081" s="45" t="s">
        <v>871</v>
      </c>
      <c r="C1081" s="46" t="s">
        <v>759</v>
      </c>
      <c r="D1081" s="46" t="s">
        <v>855</v>
      </c>
      <c r="E1081" s="46" t="s">
        <v>725</v>
      </c>
      <c r="F1081" s="47">
        <v>154161</v>
      </c>
      <c r="G1081" s="47">
        <v>154161</v>
      </c>
      <c r="H1081" s="9">
        <v>154161</v>
      </c>
      <c r="I1081" s="15">
        <f t="shared" si="91"/>
        <v>100</v>
      </c>
      <c r="J1081" s="16">
        <f t="shared" si="90"/>
        <v>100</v>
      </c>
    </row>
    <row r="1082" spans="1:10">
      <c r="A1082" s="2" t="s">
        <v>300</v>
      </c>
      <c r="B1082" s="45" t="s">
        <v>872</v>
      </c>
      <c r="C1082" s="46" t="s">
        <v>759</v>
      </c>
      <c r="D1082" s="46" t="s">
        <v>855</v>
      </c>
      <c r="E1082" s="46" t="s">
        <v>725</v>
      </c>
      <c r="F1082" s="47">
        <v>1059858</v>
      </c>
      <c r="G1082" s="47">
        <v>1059858</v>
      </c>
      <c r="H1082" s="9">
        <v>1059858</v>
      </c>
      <c r="I1082" s="15">
        <f t="shared" si="91"/>
        <v>100</v>
      </c>
      <c r="J1082" s="16">
        <f t="shared" si="90"/>
        <v>100</v>
      </c>
    </row>
    <row r="1083" spans="1:10">
      <c r="A1083" s="2" t="s">
        <v>136</v>
      </c>
      <c r="B1083" s="45" t="s">
        <v>838</v>
      </c>
      <c r="C1083" s="46" t="s">
        <v>759</v>
      </c>
      <c r="D1083" s="46" t="s">
        <v>855</v>
      </c>
      <c r="E1083" s="46" t="s">
        <v>725</v>
      </c>
      <c r="F1083" s="47">
        <v>250512</v>
      </c>
      <c r="G1083" s="47">
        <v>250512</v>
      </c>
      <c r="H1083" s="9">
        <v>250512</v>
      </c>
      <c r="I1083" s="15">
        <f t="shared" si="91"/>
        <v>100</v>
      </c>
      <c r="J1083" s="16">
        <f t="shared" si="90"/>
        <v>100</v>
      </c>
    </row>
    <row r="1084" spans="1:10">
      <c r="A1084" s="2" t="s">
        <v>92</v>
      </c>
      <c r="B1084" s="45" t="s">
        <v>873</v>
      </c>
      <c r="C1084" s="46" t="s">
        <v>759</v>
      </c>
      <c r="D1084" s="46" t="s">
        <v>855</v>
      </c>
      <c r="E1084" s="46" t="s">
        <v>725</v>
      </c>
      <c r="F1084" s="47">
        <v>250512</v>
      </c>
      <c r="G1084" s="47">
        <v>250512</v>
      </c>
      <c r="H1084" s="9">
        <v>250512</v>
      </c>
      <c r="I1084" s="15">
        <f t="shared" si="91"/>
        <v>100</v>
      </c>
      <c r="J1084" s="16">
        <f t="shared" si="90"/>
        <v>100</v>
      </c>
    </row>
    <row r="1085" spans="1:10">
      <c r="A1085" s="2" t="s">
        <v>137</v>
      </c>
      <c r="B1085" s="45" t="s">
        <v>565</v>
      </c>
      <c r="C1085" s="46" t="s">
        <v>759</v>
      </c>
      <c r="D1085" s="46" t="s">
        <v>855</v>
      </c>
      <c r="E1085" s="46" t="s">
        <v>725</v>
      </c>
      <c r="F1085" s="47">
        <v>289052</v>
      </c>
      <c r="G1085" s="47">
        <v>289052</v>
      </c>
      <c r="H1085" s="9">
        <v>289052</v>
      </c>
      <c r="I1085" s="15">
        <f t="shared" si="91"/>
        <v>100</v>
      </c>
      <c r="J1085" s="16">
        <f t="shared" si="90"/>
        <v>100</v>
      </c>
    </row>
    <row r="1086" spans="1:10">
      <c r="A1086" s="2" t="s">
        <v>291</v>
      </c>
      <c r="B1086" s="45" t="s">
        <v>732</v>
      </c>
      <c r="C1086" s="46" t="s">
        <v>759</v>
      </c>
      <c r="D1086" s="46" t="s">
        <v>855</v>
      </c>
      <c r="E1086" s="46" t="s">
        <v>725</v>
      </c>
      <c r="F1086" s="47">
        <v>790076</v>
      </c>
      <c r="G1086" s="47">
        <v>790076</v>
      </c>
      <c r="H1086" s="9">
        <v>790076</v>
      </c>
      <c r="I1086" s="15">
        <f t="shared" si="91"/>
        <v>100</v>
      </c>
      <c r="J1086" s="16">
        <f t="shared" si="90"/>
        <v>100</v>
      </c>
    </row>
    <row r="1087" spans="1:10">
      <c r="A1087" s="2" t="s">
        <v>138</v>
      </c>
      <c r="B1087" s="45" t="s">
        <v>566</v>
      </c>
      <c r="C1087" s="46" t="s">
        <v>759</v>
      </c>
      <c r="D1087" s="46" t="s">
        <v>855</v>
      </c>
      <c r="E1087" s="46" t="s">
        <v>725</v>
      </c>
      <c r="F1087" s="47">
        <v>192701</v>
      </c>
      <c r="G1087" s="47">
        <v>192701</v>
      </c>
      <c r="H1087" s="9">
        <v>192701</v>
      </c>
      <c r="I1087" s="15">
        <f t="shared" si="91"/>
        <v>100</v>
      </c>
      <c r="J1087" s="16">
        <f t="shared" si="90"/>
        <v>100</v>
      </c>
    </row>
    <row r="1088" spans="1:10">
      <c r="A1088" s="2" t="s">
        <v>139</v>
      </c>
      <c r="B1088" s="45" t="s">
        <v>874</v>
      </c>
      <c r="C1088" s="46" t="s">
        <v>759</v>
      </c>
      <c r="D1088" s="46" t="s">
        <v>855</v>
      </c>
      <c r="E1088" s="46" t="s">
        <v>725</v>
      </c>
      <c r="F1088" s="47">
        <v>192701</v>
      </c>
      <c r="G1088" s="47">
        <v>192701</v>
      </c>
      <c r="H1088" s="9">
        <v>192701</v>
      </c>
      <c r="I1088" s="15">
        <f t="shared" si="91"/>
        <v>100</v>
      </c>
      <c r="J1088" s="16">
        <f t="shared" si="90"/>
        <v>100</v>
      </c>
    </row>
    <row r="1089" spans="1:10">
      <c r="A1089" s="2" t="s">
        <v>140</v>
      </c>
      <c r="B1089" s="45" t="s">
        <v>875</v>
      </c>
      <c r="C1089" s="46" t="s">
        <v>759</v>
      </c>
      <c r="D1089" s="46" t="s">
        <v>855</v>
      </c>
      <c r="E1089" s="46" t="s">
        <v>725</v>
      </c>
      <c r="F1089" s="47">
        <v>154161</v>
      </c>
      <c r="G1089" s="47">
        <v>154161</v>
      </c>
      <c r="H1089" s="9">
        <v>154161</v>
      </c>
      <c r="I1089" s="15">
        <f t="shared" si="91"/>
        <v>100</v>
      </c>
      <c r="J1089" s="16">
        <f t="shared" si="90"/>
        <v>100</v>
      </c>
    </row>
    <row r="1090" spans="1:10">
      <c r="A1090" s="2" t="s">
        <v>327</v>
      </c>
      <c r="B1090" s="45" t="s">
        <v>876</v>
      </c>
      <c r="C1090" s="46" t="s">
        <v>759</v>
      </c>
      <c r="D1090" s="46" t="s">
        <v>855</v>
      </c>
      <c r="E1090" s="46" t="s">
        <v>725</v>
      </c>
      <c r="F1090" s="47">
        <v>366133</v>
      </c>
      <c r="G1090" s="47">
        <v>366133</v>
      </c>
      <c r="H1090" s="9">
        <v>366133</v>
      </c>
      <c r="I1090" s="15">
        <f t="shared" si="91"/>
        <v>100</v>
      </c>
      <c r="J1090" s="16">
        <f t="shared" si="90"/>
        <v>100</v>
      </c>
    </row>
    <row r="1091" spans="1:10">
      <c r="A1091" s="2" t="s">
        <v>141</v>
      </c>
      <c r="B1091" s="45" t="s">
        <v>567</v>
      </c>
      <c r="C1091" s="46" t="s">
        <v>759</v>
      </c>
      <c r="D1091" s="46" t="s">
        <v>855</v>
      </c>
      <c r="E1091" s="46" t="s">
        <v>725</v>
      </c>
      <c r="F1091" s="47">
        <v>289052</v>
      </c>
      <c r="G1091" s="47">
        <v>289052</v>
      </c>
      <c r="H1091" s="9">
        <v>289052</v>
      </c>
      <c r="I1091" s="15">
        <f t="shared" si="91"/>
        <v>100</v>
      </c>
      <c r="J1091" s="16">
        <f t="shared" si="90"/>
        <v>100</v>
      </c>
    </row>
    <row r="1092" spans="1:10">
      <c r="A1092" s="2" t="s">
        <v>142</v>
      </c>
      <c r="B1092" s="45" t="s">
        <v>877</v>
      </c>
      <c r="C1092" s="46" t="s">
        <v>759</v>
      </c>
      <c r="D1092" s="46" t="s">
        <v>855</v>
      </c>
      <c r="E1092" s="46" t="s">
        <v>725</v>
      </c>
      <c r="F1092" s="47">
        <v>289052</v>
      </c>
      <c r="G1092" s="47">
        <v>289052</v>
      </c>
      <c r="H1092" s="9">
        <v>289052</v>
      </c>
      <c r="I1092" s="15">
        <f t="shared" si="91"/>
        <v>100</v>
      </c>
      <c r="J1092" s="16">
        <f t="shared" si="90"/>
        <v>100</v>
      </c>
    </row>
    <row r="1093" spans="1:10">
      <c r="A1093" s="2" t="s">
        <v>143</v>
      </c>
      <c r="B1093" s="45" t="s">
        <v>568</v>
      </c>
      <c r="C1093" s="46" t="s">
        <v>759</v>
      </c>
      <c r="D1093" s="46" t="s">
        <v>855</v>
      </c>
      <c r="E1093" s="46" t="s">
        <v>725</v>
      </c>
      <c r="F1093" s="47">
        <v>628207</v>
      </c>
      <c r="G1093" s="47">
        <v>628207</v>
      </c>
      <c r="H1093" s="9">
        <v>628207</v>
      </c>
      <c r="I1093" s="15">
        <f t="shared" si="91"/>
        <v>100</v>
      </c>
      <c r="J1093" s="16">
        <f t="shared" si="90"/>
        <v>100</v>
      </c>
    </row>
    <row r="1094" spans="1:10">
      <c r="A1094" s="2" t="s">
        <v>144</v>
      </c>
      <c r="B1094" s="45" t="s">
        <v>569</v>
      </c>
      <c r="C1094" s="46" t="s">
        <v>759</v>
      </c>
      <c r="D1094" s="46" t="s">
        <v>855</v>
      </c>
      <c r="E1094" s="46" t="s">
        <v>725</v>
      </c>
      <c r="F1094" s="47">
        <v>578105</v>
      </c>
      <c r="G1094" s="47">
        <v>578105</v>
      </c>
      <c r="H1094" s="9">
        <v>578105</v>
      </c>
      <c r="I1094" s="15">
        <f t="shared" si="91"/>
        <v>100</v>
      </c>
      <c r="J1094" s="16">
        <f t="shared" si="90"/>
        <v>100</v>
      </c>
    </row>
    <row r="1095" spans="1:10">
      <c r="A1095" s="2" t="s">
        <v>145</v>
      </c>
      <c r="B1095" s="45" t="s">
        <v>570</v>
      </c>
      <c r="C1095" s="46" t="s">
        <v>759</v>
      </c>
      <c r="D1095" s="46" t="s">
        <v>855</v>
      </c>
      <c r="E1095" s="46" t="s">
        <v>725</v>
      </c>
      <c r="F1095" s="47">
        <v>385403</v>
      </c>
      <c r="G1095" s="47">
        <v>385403</v>
      </c>
      <c r="H1095" s="9">
        <v>385403</v>
      </c>
      <c r="I1095" s="15">
        <f t="shared" si="91"/>
        <v>100</v>
      </c>
      <c r="J1095" s="16">
        <f t="shared" si="90"/>
        <v>100</v>
      </c>
    </row>
    <row r="1096" spans="1:10">
      <c r="A1096" s="2" t="s">
        <v>146</v>
      </c>
      <c r="B1096" s="45" t="s">
        <v>571</v>
      </c>
      <c r="C1096" s="46" t="s">
        <v>759</v>
      </c>
      <c r="D1096" s="46" t="s">
        <v>855</v>
      </c>
      <c r="E1096" s="46" t="s">
        <v>725</v>
      </c>
      <c r="F1096" s="47">
        <v>674455</v>
      </c>
      <c r="G1096" s="47">
        <v>674455</v>
      </c>
      <c r="H1096" s="9">
        <v>674455</v>
      </c>
      <c r="I1096" s="15">
        <f t="shared" si="91"/>
        <v>100</v>
      </c>
      <c r="J1096" s="16">
        <f t="shared" si="90"/>
        <v>100</v>
      </c>
    </row>
    <row r="1097" spans="1:10">
      <c r="A1097" s="2" t="s">
        <v>147</v>
      </c>
      <c r="B1097" s="45" t="s">
        <v>572</v>
      </c>
      <c r="C1097" s="46" t="s">
        <v>759</v>
      </c>
      <c r="D1097" s="46" t="s">
        <v>855</v>
      </c>
      <c r="E1097" s="46" t="s">
        <v>725</v>
      </c>
      <c r="F1097" s="47">
        <v>578105</v>
      </c>
      <c r="G1097" s="47">
        <v>578105</v>
      </c>
      <c r="H1097" s="9">
        <v>578105</v>
      </c>
      <c r="I1097" s="15">
        <f t="shared" si="91"/>
        <v>100</v>
      </c>
      <c r="J1097" s="16">
        <f t="shared" si="90"/>
        <v>100</v>
      </c>
    </row>
    <row r="1098" spans="1:10">
      <c r="A1098" s="2" t="s">
        <v>148</v>
      </c>
      <c r="B1098" s="45" t="s">
        <v>573</v>
      </c>
      <c r="C1098" s="46" t="s">
        <v>759</v>
      </c>
      <c r="D1098" s="46" t="s">
        <v>855</v>
      </c>
      <c r="E1098" s="46" t="s">
        <v>725</v>
      </c>
      <c r="F1098" s="47">
        <v>608937</v>
      </c>
      <c r="G1098" s="47">
        <v>608937</v>
      </c>
      <c r="H1098" s="9">
        <v>608937</v>
      </c>
      <c r="I1098" s="15">
        <f t="shared" si="91"/>
        <v>100</v>
      </c>
      <c r="J1098" s="16">
        <f t="shared" si="90"/>
        <v>100</v>
      </c>
    </row>
    <row r="1099" spans="1:10">
      <c r="A1099" s="2" t="s">
        <v>149</v>
      </c>
      <c r="B1099" s="45" t="s">
        <v>574</v>
      </c>
      <c r="C1099" s="46" t="s">
        <v>759</v>
      </c>
      <c r="D1099" s="46" t="s">
        <v>855</v>
      </c>
      <c r="E1099" s="46" t="s">
        <v>725</v>
      </c>
      <c r="F1099" s="47">
        <v>385403</v>
      </c>
      <c r="G1099" s="47">
        <v>385403</v>
      </c>
      <c r="H1099" s="9">
        <v>385403</v>
      </c>
      <c r="I1099" s="15">
        <f t="shared" si="91"/>
        <v>100</v>
      </c>
      <c r="J1099" s="16">
        <f t="shared" si="90"/>
        <v>100</v>
      </c>
    </row>
    <row r="1100" spans="1:10">
      <c r="A1100" s="2" t="s">
        <v>150</v>
      </c>
      <c r="B1100" s="45" t="s">
        <v>575</v>
      </c>
      <c r="C1100" s="46" t="s">
        <v>759</v>
      </c>
      <c r="D1100" s="46" t="s">
        <v>855</v>
      </c>
      <c r="E1100" s="46" t="s">
        <v>725</v>
      </c>
      <c r="F1100" s="47">
        <v>666747</v>
      </c>
      <c r="G1100" s="47">
        <v>666747</v>
      </c>
      <c r="H1100" s="9">
        <v>666747</v>
      </c>
      <c r="I1100" s="15">
        <f t="shared" si="91"/>
        <v>100</v>
      </c>
      <c r="J1100" s="16">
        <f t="shared" si="90"/>
        <v>100</v>
      </c>
    </row>
    <row r="1101" spans="1:10">
      <c r="A1101" s="2" t="s">
        <v>151</v>
      </c>
      <c r="B1101" s="45" t="s">
        <v>576</v>
      </c>
      <c r="C1101" s="46" t="s">
        <v>759</v>
      </c>
      <c r="D1101" s="46" t="s">
        <v>855</v>
      </c>
      <c r="E1101" s="46" t="s">
        <v>725</v>
      </c>
      <c r="F1101" s="47">
        <v>366133</v>
      </c>
      <c r="G1101" s="47">
        <v>366133</v>
      </c>
      <c r="H1101" s="9">
        <v>366133</v>
      </c>
      <c r="I1101" s="15">
        <f t="shared" si="91"/>
        <v>100</v>
      </c>
      <c r="J1101" s="16">
        <f t="shared" si="90"/>
        <v>100</v>
      </c>
    </row>
    <row r="1102" spans="1:10">
      <c r="A1102" s="2" t="s">
        <v>152</v>
      </c>
      <c r="B1102" s="45" t="s">
        <v>577</v>
      </c>
      <c r="C1102" s="46" t="s">
        <v>759</v>
      </c>
      <c r="D1102" s="46" t="s">
        <v>855</v>
      </c>
      <c r="E1102" s="46" t="s">
        <v>725</v>
      </c>
      <c r="F1102" s="47">
        <v>366133</v>
      </c>
      <c r="G1102" s="47">
        <v>366133</v>
      </c>
      <c r="H1102" s="9">
        <v>366133</v>
      </c>
      <c r="I1102" s="15">
        <f t="shared" si="91"/>
        <v>100</v>
      </c>
      <c r="J1102" s="16">
        <f t="shared" si="90"/>
        <v>100</v>
      </c>
    </row>
    <row r="1103" spans="1:10">
      <c r="A1103" s="2" t="s">
        <v>153</v>
      </c>
      <c r="B1103" s="45" t="s">
        <v>839</v>
      </c>
      <c r="C1103" s="46" t="s">
        <v>759</v>
      </c>
      <c r="D1103" s="46" t="s">
        <v>855</v>
      </c>
      <c r="E1103" s="46" t="s">
        <v>725</v>
      </c>
      <c r="F1103" s="47">
        <v>462484</v>
      </c>
      <c r="G1103" s="47">
        <v>462484</v>
      </c>
      <c r="H1103" s="9">
        <v>462484</v>
      </c>
      <c r="I1103" s="15">
        <f t="shared" si="91"/>
        <v>100</v>
      </c>
      <c r="J1103" s="16">
        <f t="shared" si="90"/>
        <v>100</v>
      </c>
    </row>
    <row r="1104" spans="1:10">
      <c r="A1104" s="2" t="s">
        <v>343</v>
      </c>
      <c r="B1104" s="45" t="s">
        <v>578</v>
      </c>
      <c r="C1104" s="46" t="s">
        <v>759</v>
      </c>
      <c r="D1104" s="46" t="s">
        <v>855</v>
      </c>
      <c r="E1104" s="46" t="s">
        <v>725</v>
      </c>
      <c r="F1104" s="47">
        <v>289052</v>
      </c>
      <c r="G1104" s="47">
        <v>289052</v>
      </c>
      <c r="H1104" s="9">
        <v>289052</v>
      </c>
      <c r="I1104" s="15">
        <f t="shared" si="91"/>
        <v>100</v>
      </c>
      <c r="J1104" s="16">
        <f t="shared" si="90"/>
        <v>100</v>
      </c>
    </row>
    <row r="1105" spans="1:10">
      <c r="A1105" s="2" t="s">
        <v>154</v>
      </c>
      <c r="B1105" s="45" t="s">
        <v>579</v>
      </c>
      <c r="C1105" s="46" t="s">
        <v>759</v>
      </c>
      <c r="D1105" s="46" t="s">
        <v>855</v>
      </c>
      <c r="E1105" s="46" t="s">
        <v>725</v>
      </c>
      <c r="F1105" s="47">
        <v>366133</v>
      </c>
      <c r="G1105" s="47">
        <v>366133</v>
      </c>
      <c r="H1105" s="9">
        <v>366133</v>
      </c>
      <c r="I1105" s="15">
        <f t="shared" si="91"/>
        <v>100</v>
      </c>
      <c r="J1105" s="16">
        <f t="shared" si="90"/>
        <v>100</v>
      </c>
    </row>
    <row r="1106" spans="1:10">
      <c r="A1106" s="2" t="s">
        <v>305</v>
      </c>
      <c r="B1106" s="45" t="s">
        <v>840</v>
      </c>
      <c r="C1106" s="46" t="s">
        <v>759</v>
      </c>
      <c r="D1106" s="46" t="s">
        <v>855</v>
      </c>
      <c r="E1106" s="46" t="s">
        <v>725</v>
      </c>
      <c r="F1106" s="47">
        <v>770806</v>
      </c>
      <c r="G1106" s="47">
        <v>770806</v>
      </c>
      <c r="H1106" s="9">
        <v>770806</v>
      </c>
      <c r="I1106" s="15">
        <f t="shared" si="91"/>
        <v>100</v>
      </c>
      <c r="J1106" s="16">
        <f t="shared" si="90"/>
        <v>100</v>
      </c>
    </row>
    <row r="1107" spans="1:10">
      <c r="A1107" s="2" t="s">
        <v>155</v>
      </c>
      <c r="B1107" s="45" t="s">
        <v>580</v>
      </c>
      <c r="C1107" s="46" t="s">
        <v>759</v>
      </c>
      <c r="D1107" s="46" t="s">
        <v>855</v>
      </c>
      <c r="E1107" s="46" t="s">
        <v>725</v>
      </c>
      <c r="F1107" s="47">
        <v>250512</v>
      </c>
      <c r="G1107" s="47">
        <v>250512</v>
      </c>
      <c r="H1107" s="9">
        <v>250512</v>
      </c>
      <c r="I1107" s="15">
        <f t="shared" si="91"/>
        <v>100</v>
      </c>
      <c r="J1107" s="16">
        <f t="shared" si="90"/>
        <v>100</v>
      </c>
    </row>
    <row r="1108" spans="1:10">
      <c r="A1108" s="2" t="s">
        <v>315</v>
      </c>
      <c r="B1108" s="45" t="s">
        <v>581</v>
      </c>
      <c r="C1108" s="46" t="s">
        <v>759</v>
      </c>
      <c r="D1108" s="46" t="s">
        <v>855</v>
      </c>
      <c r="E1108" s="46" t="s">
        <v>725</v>
      </c>
      <c r="F1108" s="47">
        <v>578105</v>
      </c>
      <c r="G1108" s="47">
        <v>578105</v>
      </c>
      <c r="H1108" s="9">
        <v>578105</v>
      </c>
      <c r="I1108" s="15">
        <f t="shared" si="91"/>
        <v>100</v>
      </c>
      <c r="J1108" s="16">
        <f t="shared" si="90"/>
        <v>100</v>
      </c>
    </row>
    <row r="1109" spans="1:10">
      <c r="A1109" s="2" t="s">
        <v>156</v>
      </c>
      <c r="B1109" s="45" t="s">
        <v>582</v>
      </c>
      <c r="C1109" s="46" t="s">
        <v>759</v>
      </c>
      <c r="D1109" s="46" t="s">
        <v>855</v>
      </c>
      <c r="E1109" s="46" t="s">
        <v>725</v>
      </c>
      <c r="F1109" s="47">
        <v>308323</v>
      </c>
      <c r="G1109" s="47">
        <v>308323</v>
      </c>
      <c r="H1109" s="9">
        <v>308323</v>
      </c>
      <c r="I1109" s="15">
        <f t="shared" si="91"/>
        <v>100</v>
      </c>
      <c r="J1109" s="16">
        <f t="shared" si="90"/>
        <v>100</v>
      </c>
    </row>
    <row r="1110" spans="1:10">
      <c r="A1110" s="2" t="s">
        <v>157</v>
      </c>
      <c r="B1110" s="45" t="s">
        <v>583</v>
      </c>
      <c r="C1110" s="46" t="s">
        <v>759</v>
      </c>
      <c r="D1110" s="46" t="s">
        <v>855</v>
      </c>
      <c r="E1110" s="46" t="s">
        <v>725</v>
      </c>
      <c r="F1110" s="47">
        <v>443213</v>
      </c>
      <c r="G1110" s="47">
        <v>443213</v>
      </c>
      <c r="H1110" s="9">
        <v>443213</v>
      </c>
      <c r="I1110" s="15">
        <f t="shared" si="91"/>
        <v>100</v>
      </c>
      <c r="J1110" s="16">
        <f t="shared" si="90"/>
        <v>100</v>
      </c>
    </row>
    <row r="1111" spans="1:10">
      <c r="A1111" s="2" t="s">
        <v>158</v>
      </c>
      <c r="B1111" s="45" t="s">
        <v>584</v>
      </c>
      <c r="C1111" s="46" t="s">
        <v>759</v>
      </c>
      <c r="D1111" s="46" t="s">
        <v>855</v>
      </c>
      <c r="E1111" s="46" t="s">
        <v>725</v>
      </c>
      <c r="F1111" s="47">
        <v>770806</v>
      </c>
      <c r="G1111" s="47">
        <v>770806</v>
      </c>
      <c r="H1111" s="9">
        <v>770806</v>
      </c>
      <c r="I1111" s="15">
        <f t="shared" si="91"/>
        <v>100</v>
      </c>
      <c r="J1111" s="16">
        <f t="shared" si="90"/>
        <v>100</v>
      </c>
    </row>
    <row r="1112" spans="1:10">
      <c r="A1112" s="2" t="s">
        <v>159</v>
      </c>
      <c r="B1112" s="45" t="s">
        <v>585</v>
      </c>
      <c r="C1112" s="46" t="s">
        <v>759</v>
      </c>
      <c r="D1112" s="46" t="s">
        <v>855</v>
      </c>
      <c r="E1112" s="46" t="s">
        <v>725</v>
      </c>
      <c r="F1112" s="47">
        <v>385403</v>
      </c>
      <c r="G1112" s="47">
        <v>385403</v>
      </c>
      <c r="H1112" s="9">
        <v>385403</v>
      </c>
      <c r="I1112" s="15">
        <f t="shared" si="91"/>
        <v>100</v>
      </c>
      <c r="J1112" s="16">
        <f t="shared" si="90"/>
        <v>100</v>
      </c>
    </row>
    <row r="1113" spans="1:10">
      <c r="A1113" s="2" t="s">
        <v>160</v>
      </c>
      <c r="B1113" s="45" t="s">
        <v>586</v>
      </c>
      <c r="C1113" s="46" t="s">
        <v>759</v>
      </c>
      <c r="D1113" s="46" t="s">
        <v>855</v>
      </c>
      <c r="E1113" s="46" t="s">
        <v>725</v>
      </c>
      <c r="F1113" s="47">
        <v>578105</v>
      </c>
      <c r="G1113" s="47">
        <v>578105</v>
      </c>
      <c r="H1113" s="9">
        <v>578105</v>
      </c>
      <c r="I1113" s="15">
        <f t="shared" si="91"/>
        <v>100</v>
      </c>
      <c r="J1113" s="16">
        <f t="shared" si="90"/>
        <v>100</v>
      </c>
    </row>
    <row r="1114" spans="1:10">
      <c r="A1114" s="2" t="s">
        <v>161</v>
      </c>
      <c r="B1114" s="45" t="s">
        <v>587</v>
      </c>
      <c r="C1114" s="46" t="s">
        <v>759</v>
      </c>
      <c r="D1114" s="46" t="s">
        <v>855</v>
      </c>
      <c r="E1114" s="46" t="s">
        <v>725</v>
      </c>
      <c r="F1114" s="47">
        <v>346863</v>
      </c>
      <c r="G1114" s="47">
        <v>346863</v>
      </c>
      <c r="H1114" s="9">
        <v>346863</v>
      </c>
      <c r="I1114" s="15">
        <f t="shared" si="91"/>
        <v>100</v>
      </c>
      <c r="J1114" s="16">
        <f t="shared" si="90"/>
        <v>100</v>
      </c>
    </row>
    <row r="1115" spans="1:10">
      <c r="A1115" s="2" t="s">
        <v>162</v>
      </c>
      <c r="B1115" s="45" t="s">
        <v>588</v>
      </c>
      <c r="C1115" s="46" t="s">
        <v>759</v>
      </c>
      <c r="D1115" s="46" t="s">
        <v>855</v>
      </c>
      <c r="E1115" s="46" t="s">
        <v>725</v>
      </c>
      <c r="F1115" s="47">
        <v>250512</v>
      </c>
      <c r="G1115" s="47">
        <v>250512</v>
      </c>
      <c r="H1115" s="9">
        <v>250512</v>
      </c>
      <c r="I1115" s="15">
        <f t="shared" si="91"/>
        <v>100</v>
      </c>
      <c r="J1115" s="16">
        <f t="shared" si="90"/>
        <v>100</v>
      </c>
    </row>
    <row r="1116" spans="1:10">
      <c r="A1116" s="2" t="s">
        <v>163</v>
      </c>
      <c r="B1116" s="45" t="s">
        <v>589</v>
      </c>
      <c r="C1116" s="46" t="s">
        <v>759</v>
      </c>
      <c r="D1116" s="46" t="s">
        <v>855</v>
      </c>
      <c r="E1116" s="46" t="s">
        <v>725</v>
      </c>
      <c r="F1116" s="47">
        <v>770806</v>
      </c>
      <c r="G1116" s="47">
        <v>770806</v>
      </c>
      <c r="H1116" s="9">
        <v>770806</v>
      </c>
      <c r="I1116" s="15">
        <f t="shared" si="91"/>
        <v>100</v>
      </c>
      <c r="J1116" s="16">
        <f t="shared" si="90"/>
        <v>100</v>
      </c>
    </row>
    <row r="1117" spans="1:10">
      <c r="A1117" s="2" t="s">
        <v>164</v>
      </c>
      <c r="B1117" s="45" t="s">
        <v>590</v>
      </c>
      <c r="C1117" s="46" t="s">
        <v>759</v>
      </c>
      <c r="D1117" s="46" t="s">
        <v>855</v>
      </c>
      <c r="E1117" s="46" t="s">
        <v>725</v>
      </c>
      <c r="F1117" s="47">
        <v>578105</v>
      </c>
      <c r="G1117" s="47">
        <v>578105</v>
      </c>
      <c r="H1117" s="9">
        <v>578105</v>
      </c>
      <c r="I1117" s="15">
        <f t="shared" si="91"/>
        <v>100</v>
      </c>
      <c r="J1117" s="16">
        <f t="shared" si="90"/>
        <v>100</v>
      </c>
    </row>
    <row r="1118" spans="1:10">
      <c r="A1118" s="2" t="s">
        <v>165</v>
      </c>
      <c r="B1118" s="45" t="s">
        <v>720</v>
      </c>
      <c r="C1118" s="46" t="s">
        <v>759</v>
      </c>
      <c r="D1118" s="46" t="s">
        <v>855</v>
      </c>
      <c r="E1118" s="46" t="s">
        <v>725</v>
      </c>
      <c r="F1118" s="47">
        <v>790077</v>
      </c>
      <c r="G1118" s="47">
        <v>790077</v>
      </c>
      <c r="H1118" s="9">
        <v>790077</v>
      </c>
      <c r="I1118" s="15">
        <f t="shared" si="91"/>
        <v>100</v>
      </c>
      <c r="J1118" s="16">
        <f t="shared" si="90"/>
        <v>100</v>
      </c>
    </row>
    <row r="1119" spans="1:10">
      <c r="A1119" s="2" t="s">
        <v>166</v>
      </c>
      <c r="B1119" s="45" t="s">
        <v>591</v>
      </c>
      <c r="C1119" s="46" t="s">
        <v>759</v>
      </c>
      <c r="D1119" s="46" t="s">
        <v>855</v>
      </c>
      <c r="E1119" s="46" t="s">
        <v>725</v>
      </c>
      <c r="F1119" s="47">
        <v>1348912</v>
      </c>
      <c r="G1119" s="47">
        <v>1348912</v>
      </c>
      <c r="H1119" s="9">
        <v>1348912</v>
      </c>
      <c r="I1119" s="15">
        <f t="shared" si="91"/>
        <v>100</v>
      </c>
      <c r="J1119" s="16">
        <f t="shared" si="90"/>
        <v>100</v>
      </c>
    </row>
    <row r="1120" spans="1:10">
      <c r="A1120" s="2" t="s">
        <v>167</v>
      </c>
      <c r="B1120" s="45" t="s">
        <v>592</v>
      </c>
      <c r="C1120" s="46" t="s">
        <v>759</v>
      </c>
      <c r="D1120" s="46" t="s">
        <v>855</v>
      </c>
      <c r="E1120" s="46" t="s">
        <v>725</v>
      </c>
      <c r="F1120" s="47">
        <v>231242</v>
      </c>
      <c r="G1120" s="47">
        <v>231242</v>
      </c>
      <c r="H1120" s="9">
        <v>231242</v>
      </c>
      <c r="I1120" s="15">
        <f t="shared" si="91"/>
        <v>100</v>
      </c>
      <c r="J1120" s="16">
        <f t="shared" si="90"/>
        <v>100</v>
      </c>
    </row>
    <row r="1121" spans="1:10">
      <c r="A1121" s="2" t="s">
        <v>168</v>
      </c>
      <c r="B1121" s="45" t="s">
        <v>593</v>
      </c>
      <c r="C1121" s="46" t="s">
        <v>759</v>
      </c>
      <c r="D1121" s="46" t="s">
        <v>855</v>
      </c>
      <c r="E1121" s="46" t="s">
        <v>725</v>
      </c>
      <c r="F1121" s="47">
        <v>385403</v>
      </c>
      <c r="G1121" s="47">
        <v>385403</v>
      </c>
      <c r="H1121" s="9">
        <v>385403</v>
      </c>
      <c r="I1121" s="15">
        <f t="shared" si="91"/>
        <v>100</v>
      </c>
      <c r="J1121" s="16">
        <f t="shared" si="90"/>
        <v>100</v>
      </c>
    </row>
    <row r="1122" spans="1:10">
      <c r="A1122" s="2" t="s">
        <v>344</v>
      </c>
      <c r="B1122" s="45" t="s">
        <v>594</v>
      </c>
      <c r="C1122" s="46" t="s">
        <v>759</v>
      </c>
      <c r="D1122" s="46" t="s">
        <v>855</v>
      </c>
      <c r="E1122" s="46" t="s">
        <v>725</v>
      </c>
      <c r="F1122" s="47">
        <v>404673</v>
      </c>
      <c r="G1122" s="47">
        <v>404673</v>
      </c>
      <c r="H1122" s="9">
        <v>404673</v>
      </c>
      <c r="I1122" s="15">
        <f t="shared" si="91"/>
        <v>100</v>
      </c>
      <c r="J1122" s="16">
        <f t="shared" si="90"/>
        <v>100</v>
      </c>
    </row>
    <row r="1123" spans="1:10">
      <c r="A1123" s="2" t="s">
        <v>169</v>
      </c>
      <c r="B1123" s="45" t="s">
        <v>595</v>
      </c>
      <c r="C1123" s="46" t="s">
        <v>759</v>
      </c>
      <c r="D1123" s="46" t="s">
        <v>855</v>
      </c>
      <c r="E1123" s="46" t="s">
        <v>725</v>
      </c>
      <c r="F1123" s="47">
        <v>674455</v>
      </c>
      <c r="G1123" s="47">
        <v>674455</v>
      </c>
      <c r="H1123" s="9">
        <v>674455</v>
      </c>
      <c r="I1123" s="15">
        <f t="shared" si="91"/>
        <v>100</v>
      </c>
      <c r="J1123" s="16">
        <f t="shared" si="90"/>
        <v>100</v>
      </c>
    </row>
    <row r="1124" spans="1:10">
      <c r="A1124" s="2" t="s">
        <v>170</v>
      </c>
      <c r="B1124" s="45" t="s">
        <v>596</v>
      </c>
      <c r="C1124" s="46" t="s">
        <v>759</v>
      </c>
      <c r="D1124" s="46" t="s">
        <v>855</v>
      </c>
      <c r="E1124" s="46" t="s">
        <v>725</v>
      </c>
      <c r="F1124" s="47">
        <v>635915</v>
      </c>
      <c r="G1124" s="47">
        <v>635915</v>
      </c>
      <c r="H1124" s="9">
        <v>635915</v>
      </c>
      <c r="I1124" s="15">
        <f t="shared" si="91"/>
        <v>100</v>
      </c>
      <c r="J1124" s="16">
        <f t="shared" ref="J1124:J1187" si="92">H1124/G1124*100</f>
        <v>100</v>
      </c>
    </row>
    <row r="1125" spans="1:10">
      <c r="A1125" s="2" t="s">
        <v>171</v>
      </c>
      <c r="B1125" s="45" t="s">
        <v>597</v>
      </c>
      <c r="C1125" s="46" t="s">
        <v>759</v>
      </c>
      <c r="D1125" s="46" t="s">
        <v>855</v>
      </c>
      <c r="E1125" s="46" t="s">
        <v>725</v>
      </c>
      <c r="F1125" s="47">
        <v>635915</v>
      </c>
      <c r="G1125" s="47">
        <v>635915</v>
      </c>
      <c r="H1125" s="9">
        <v>635915</v>
      </c>
      <c r="I1125" s="15">
        <f t="shared" si="91"/>
        <v>100</v>
      </c>
      <c r="J1125" s="16">
        <f t="shared" si="92"/>
        <v>100</v>
      </c>
    </row>
    <row r="1126" spans="1:10">
      <c r="A1126" s="2" t="s">
        <v>172</v>
      </c>
      <c r="B1126" s="45" t="s">
        <v>598</v>
      </c>
      <c r="C1126" s="46" t="s">
        <v>759</v>
      </c>
      <c r="D1126" s="46" t="s">
        <v>855</v>
      </c>
      <c r="E1126" s="46" t="s">
        <v>725</v>
      </c>
      <c r="F1126" s="47">
        <v>1002049</v>
      </c>
      <c r="G1126" s="47">
        <v>1002049</v>
      </c>
      <c r="H1126" s="9">
        <v>1002049</v>
      </c>
      <c r="I1126" s="15">
        <f t="shared" si="91"/>
        <v>100</v>
      </c>
      <c r="J1126" s="16">
        <f t="shared" si="92"/>
        <v>100</v>
      </c>
    </row>
    <row r="1127" spans="1:10">
      <c r="A1127" s="2" t="s">
        <v>173</v>
      </c>
      <c r="B1127" s="45" t="s">
        <v>599</v>
      </c>
      <c r="C1127" s="46" t="s">
        <v>759</v>
      </c>
      <c r="D1127" s="46" t="s">
        <v>855</v>
      </c>
      <c r="E1127" s="46" t="s">
        <v>725</v>
      </c>
      <c r="F1127" s="47">
        <v>1329641</v>
      </c>
      <c r="G1127" s="47">
        <v>1329641</v>
      </c>
      <c r="H1127" s="9">
        <v>1329641</v>
      </c>
      <c r="I1127" s="15">
        <f t="shared" si="91"/>
        <v>100</v>
      </c>
      <c r="J1127" s="16">
        <f t="shared" si="92"/>
        <v>100</v>
      </c>
    </row>
    <row r="1128" spans="1:10">
      <c r="A1128" s="2" t="s">
        <v>345</v>
      </c>
      <c r="B1128" s="45" t="s">
        <v>878</v>
      </c>
      <c r="C1128" s="46" t="s">
        <v>759</v>
      </c>
      <c r="D1128" s="46" t="s">
        <v>855</v>
      </c>
      <c r="E1128" s="46" t="s">
        <v>725</v>
      </c>
      <c r="F1128" s="47">
        <v>443213</v>
      </c>
      <c r="G1128" s="47">
        <v>443213</v>
      </c>
      <c r="H1128" s="9">
        <v>443213</v>
      </c>
      <c r="I1128" s="15">
        <f t="shared" si="91"/>
        <v>100</v>
      </c>
      <c r="J1128" s="16">
        <f t="shared" si="92"/>
        <v>100</v>
      </c>
    </row>
    <row r="1129" spans="1:10">
      <c r="A1129" s="2" t="s">
        <v>174</v>
      </c>
      <c r="B1129" s="45" t="s">
        <v>600</v>
      </c>
      <c r="C1129" s="46" t="s">
        <v>759</v>
      </c>
      <c r="D1129" s="46" t="s">
        <v>855</v>
      </c>
      <c r="E1129" s="46" t="s">
        <v>725</v>
      </c>
      <c r="F1129" s="47">
        <v>886427</v>
      </c>
      <c r="G1129" s="47">
        <v>886427</v>
      </c>
      <c r="H1129" s="9">
        <v>886427</v>
      </c>
      <c r="I1129" s="15">
        <f t="shared" si="91"/>
        <v>100</v>
      </c>
      <c r="J1129" s="16">
        <f t="shared" si="92"/>
        <v>100</v>
      </c>
    </row>
    <row r="1130" spans="1:10">
      <c r="A1130" s="2" t="s">
        <v>175</v>
      </c>
      <c r="B1130" s="45" t="s">
        <v>601</v>
      </c>
      <c r="C1130" s="46" t="s">
        <v>759</v>
      </c>
      <c r="D1130" s="46" t="s">
        <v>855</v>
      </c>
      <c r="E1130" s="46" t="s">
        <v>725</v>
      </c>
      <c r="F1130" s="47">
        <v>250512</v>
      </c>
      <c r="G1130" s="47">
        <v>250512</v>
      </c>
      <c r="H1130" s="9">
        <v>250512</v>
      </c>
      <c r="I1130" s="15">
        <f t="shared" si="91"/>
        <v>100</v>
      </c>
      <c r="J1130" s="16">
        <f t="shared" si="92"/>
        <v>100</v>
      </c>
    </row>
    <row r="1131" spans="1:10">
      <c r="A1131" s="2" t="s">
        <v>177</v>
      </c>
      <c r="B1131" s="45" t="s">
        <v>603</v>
      </c>
      <c r="C1131" s="46" t="s">
        <v>759</v>
      </c>
      <c r="D1131" s="46" t="s">
        <v>855</v>
      </c>
      <c r="E1131" s="46" t="s">
        <v>725</v>
      </c>
      <c r="F1131" s="47">
        <v>192701</v>
      </c>
      <c r="G1131" s="47">
        <v>192701</v>
      </c>
      <c r="H1131" s="9">
        <v>192701</v>
      </c>
      <c r="I1131" s="15">
        <f t="shared" si="91"/>
        <v>100</v>
      </c>
      <c r="J1131" s="16">
        <f t="shared" si="92"/>
        <v>100</v>
      </c>
    </row>
    <row r="1132" spans="1:10">
      <c r="A1132" s="2" t="s">
        <v>178</v>
      </c>
      <c r="B1132" s="45" t="s">
        <v>879</v>
      </c>
      <c r="C1132" s="46" t="s">
        <v>759</v>
      </c>
      <c r="D1132" s="46" t="s">
        <v>855</v>
      </c>
      <c r="E1132" s="46" t="s">
        <v>725</v>
      </c>
      <c r="F1132" s="47">
        <v>231242</v>
      </c>
      <c r="G1132" s="47">
        <v>231242</v>
      </c>
      <c r="H1132" s="9">
        <v>231242</v>
      </c>
      <c r="I1132" s="15">
        <f t="shared" si="91"/>
        <v>100</v>
      </c>
      <c r="J1132" s="16">
        <f t="shared" si="92"/>
        <v>100</v>
      </c>
    </row>
    <row r="1133" spans="1:10">
      <c r="A1133" s="2" t="s">
        <v>179</v>
      </c>
      <c r="B1133" s="45" t="s">
        <v>604</v>
      </c>
      <c r="C1133" s="46" t="s">
        <v>759</v>
      </c>
      <c r="D1133" s="46" t="s">
        <v>855</v>
      </c>
      <c r="E1133" s="46" t="s">
        <v>725</v>
      </c>
      <c r="F1133" s="47">
        <v>115621</v>
      </c>
      <c r="G1133" s="47">
        <v>115621</v>
      </c>
      <c r="H1133" s="9">
        <v>115621</v>
      </c>
      <c r="I1133" s="15">
        <f t="shared" si="91"/>
        <v>100</v>
      </c>
      <c r="J1133" s="16">
        <f t="shared" si="92"/>
        <v>100</v>
      </c>
    </row>
    <row r="1134" spans="1:10">
      <c r="A1134" s="2" t="s">
        <v>180</v>
      </c>
      <c r="B1134" s="45" t="s">
        <v>605</v>
      </c>
      <c r="C1134" s="46" t="s">
        <v>759</v>
      </c>
      <c r="D1134" s="46" t="s">
        <v>855</v>
      </c>
      <c r="E1134" s="46" t="s">
        <v>725</v>
      </c>
      <c r="F1134" s="47">
        <v>96351</v>
      </c>
      <c r="G1134" s="47">
        <v>96351</v>
      </c>
      <c r="H1134" s="9">
        <v>96351</v>
      </c>
      <c r="I1134" s="15">
        <f t="shared" si="91"/>
        <v>100</v>
      </c>
      <c r="J1134" s="16">
        <f t="shared" si="92"/>
        <v>100</v>
      </c>
    </row>
    <row r="1135" spans="1:10">
      <c r="A1135" s="2" t="s">
        <v>76</v>
      </c>
      <c r="B1135" s="45" t="s">
        <v>606</v>
      </c>
      <c r="C1135" s="46" t="s">
        <v>759</v>
      </c>
      <c r="D1135" s="46" t="s">
        <v>855</v>
      </c>
      <c r="E1135" s="46" t="s">
        <v>725</v>
      </c>
      <c r="F1135" s="47">
        <v>192701</v>
      </c>
      <c r="G1135" s="47">
        <v>192701</v>
      </c>
      <c r="H1135" s="9">
        <v>192701</v>
      </c>
      <c r="I1135" s="15">
        <f t="shared" si="91"/>
        <v>100</v>
      </c>
      <c r="J1135" s="16">
        <f t="shared" si="92"/>
        <v>100</v>
      </c>
    </row>
    <row r="1136" spans="1:10">
      <c r="A1136" s="2" t="s">
        <v>181</v>
      </c>
      <c r="B1136" s="45" t="s">
        <v>607</v>
      </c>
      <c r="C1136" s="46" t="s">
        <v>759</v>
      </c>
      <c r="D1136" s="46" t="s">
        <v>855</v>
      </c>
      <c r="E1136" s="46" t="s">
        <v>725</v>
      </c>
      <c r="F1136" s="47">
        <v>96351</v>
      </c>
      <c r="G1136" s="47">
        <v>96351</v>
      </c>
      <c r="H1136" s="9">
        <v>96351</v>
      </c>
      <c r="I1136" s="15">
        <f t="shared" si="91"/>
        <v>100</v>
      </c>
      <c r="J1136" s="16">
        <f t="shared" si="92"/>
        <v>100</v>
      </c>
    </row>
    <row r="1137" spans="1:10">
      <c r="A1137" s="2" t="s">
        <v>182</v>
      </c>
      <c r="B1137" s="45" t="s">
        <v>608</v>
      </c>
      <c r="C1137" s="46" t="s">
        <v>759</v>
      </c>
      <c r="D1137" s="46" t="s">
        <v>855</v>
      </c>
      <c r="E1137" s="46" t="s">
        <v>725</v>
      </c>
      <c r="F1137" s="47">
        <v>96351</v>
      </c>
      <c r="G1137" s="47">
        <v>96351</v>
      </c>
      <c r="H1137" s="9">
        <v>96351</v>
      </c>
      <c r="I1137" s="15">
        <f t="shared" si="91"/>
        <v>100</v>
      </c>
      <c r="J1137" s="16">
        <f t="shared" si="92"/>
        <v>100</v>
      </c>
    </row>
    <row r="1138" spans="1:10">
      <c r="A1138" s="2" t="s">
        <v>183</v>
      </c>
      <c r="B1138" s="45" t="s">
        <v>609</v>
      </c>
      <c r="C1138" s="46" t="s">
        <v>759</v>
      </c>
      <c r="D1138" s="46" t="s">
        <v>855</v>
      </c>
      <c r="E1138" s="46" t="s">
        <v>725</v>
      </c>
      <c r="F1138" s="47">
        <v>115621</v>
      </c>
      <c r="G1138" s="47">
        <v>115621</v>
      </c>
      <c r="H1138" s="9">
        <v>115621</v>
      </c>
      <c r="I1138" s="15">
        <f t="shared" si="91"/>
        <v>100</v>
      </c>
      <c r="J1138" s="16">
        <f t="shared" si="92"/>
        <v>100</v>
      </c>
    </row>
    <row r="1139" spans="1:10">
      <c r="A1139" s="2" t="s">
        <v>346</v>
      </c>
      <c r="B1139" s="45" t="s">
        <v>880</v>
      </c>
      <c r="C1139" s="46" t="s">
        <v>759</v>
      </c>
      <c r="D1139" s="46" t="s">
        <v>855</v>
      </c>
      <c r="E1139" s="46" t="s">
        <v>725</v>
      </c>
      <c r="F1139" s="47">
        <v>192701</v>
      </c>
      <c r="G1139" s="47">
        <v>192701</v>
      </c>
      <c r="H1139" s="9">
        <v>192701</v>
      </c>
      <c r="I1139" s="15">
        <f t="shared" si="91"/>
        <v>100</v>
      </c>
      <c r="J1139" s="16">
        <f t="shared" si="92"/>
        <v>100</v>
      </c>
    </row>
    <row r="1140" spans="1:10">
      <c r="A1140" s="2" t="s">
        <v>184</v>
      </c>
      <c r="B1140" s="45" t="s">
        <v>611</v>
      </c>
      <c r="C1140" s="46" t="s">
        <v>759</v>
      </c>
      <c r="D1140" s="46" t="s">
        <v>855</v>
      </c>
      <c r="E1140" s="46" t="s">
        <v>725</v>
      </c>
      <c r="F1140" s="47">
        <v>250512</v>
      </c>
      <c r="G1140" s="47">
        <v>250512</v>
      </c>
      <c r="H1140" s="9">
        <v>250512</v>
      </c>
      <c r="I1140" s="15">
        <f t="shared" ref="I1140:I1203" si="93">H1140/F1140*100</f>
        <v>100</v>
      </c>
      <c r="J1140" s="16">
        <f t="shared" si="92"/>
        <v>100</v>
      </c>
    </row>
    <row r="1141" spans="1:10">
      <c r="A1141" s="2" t="s">
        <v>185</v>
      </c>
      <c r="B1141" s="45" t="s">
        <v>612</v>
      </c>
      <c r="C1141" s="46" t="s">
        <v>759</v>
      </c>
      <c r="D1141" s="46" t="s">
        <v>855</v>
      </c>
      <c r="E1141" s="46" t="s">
        <v>725</v>
      </c>
      <c r="F1141" s="47">
        <v>578105</v>
      </c>
      <c r="G1141" s="47">
        <v>578105</v>
      </c>
      <c r="H1141" s="9">
        <v>578105</v>
      </c>
      <c r="I1141" s="15">
        <f t="shared" si="93"/>
        <v>100</v>
      </c>
      <c r="J1141" s="16">
        <f t="shared" si="92"/>
        <v>100</v>
      </c>
    </row>
    <row r="1142" spans="1:10">
      <c r="A1142" s="2" t="s">
        <v>186</v>
      </c>
      <c r="B1142" s="45" t="s">
        <v>613</v>
      </c>
      <c r="C1142" s="46" t="s">
        <v>759</v>
      </c>
      <c r="D1142" s="46" t="s">
        <v>855</v>
      </c>
      <c r="E1142" s="46" t="s">
        <v>725</v>
      </c>
      <c r="F1142" s="47">
        <v>154161</v>
      </c>
      <c r="G1142" s="47">
        <v>154161</v>
      </c>
      <c r="H1142" s="9">
        <v>154161</v>
      </c>
      <c r="I1142" s="15">
        <f t="shared" si="93"/>
        <v>100</v>
      </c>
      <c r="J1142" s="16">
        <f t="shared" si="92"/>
        <v>100</v>
      </c>
    </row>
    <row r="1143" spans="1:10">
      <c r="A1143" s="2" t="s">
        <v>187</v>
      </c>
      <c r="B1143" s="45" t="s">
        <v>614</v>
      </c>
      <c r="C1143" s="46" t="s">
        <v>759</v>
      </c>
      <c r="D1143" s="46" t="s">
        <v>855</v>
      </c>
      <c r="E1143" s="46" t="s">
        <v>725</v>
      </c>
      <c r="F1143" s="47">
        <v>423943</v>
      </c>
      <c r="G1143" s="47">
        <v>423943</v>
      </c>
      <c r="H1143" s="9">
        <v>423943</v>
      </c>
      <c r="I1143" s="15">
        <f t="shared" si="93"/>
        <v>100</v>
      </c>
      <c r="J1143" s="16">
        <f t="shared" si="92"/>
        <v>100</v>
      </c>
    </row>
    <row r="1144" spans="1:10">
      <c r="A1144" s="2" t="s">
        <v>188</v>
      </c>
      <c r="B1144" s="45" t="s">
        <v>615</v>
      </c>
      <c r="C1144" s="46" t="s">
        <v>759</v>
      </c>
      <c r="D1144" s="46" t="s">
        <v>855</v>
      </c>
      <c r="E1144" s="46" t="s">
        <v>725</v>
      </c>
      <c r="F1144" s="47">
        <v>231242</v>
      </c>
      <c r="G1144" s="47">
        <v>231242</v>
      </c>
      <c r="H1144" s="9">
        <v>231242</v>
      </c>
      <c r="I1144" s="15">
        <f t="shared" si="93"/>
        <v>100</v>
      </c>
      <c r="J1144" s="16">
        <f t="shared" si="92"/>
        <v>100</v>
      </c>
    </row>
    <row r="1145" spans="1:10">
      <c r="A1145" s="2" t="s">
        <v>189</v>
      </c>
      <c r="B1145" s="45" t="s">
        <v>757</v>
      </c>
      <c r="C1145" s="46" t="s">
        <v>759</v>
      </c>
      <c r="D1145" s="46" t="s">
        <v>855</v>
      </c>
      <c r="E1145" s="46" t="s">
        <v>725</v>
      </c>
      <c r="F1145" s="47">
        <v>57811</v>
      </c>
      <c r="G1145" s="47">
        <v>57811</v>
      </c>
      <c r="H1145" s="9">
        <v>57811</v>
      </c>
      <c r="I1145" s="15">
        <f t="shared" si="93"/>
        <v>100</v>
      </c>
      <c r="J1145" s="16">
        <f t="shared" si="92"/>
        <v>100</v>
      </c>
    </row>
    <row r="1146" spans="1:10">
      <c r="A1146" s="2" t="s">
        <v>190</v>
      </c>
      <c r="B1146" s="45" t="s">
        <v>616</v>
      </c>
      <c r="C1146" s="46" t="s">
        <v>759</v>
      </c>
      <c r="D1146" s="46" t="s">
        <v>855</v>
      </c>
      <c r="E1146" s="46" t="s">
        <v>725</v>
      </c>
      <c r="F1146" s="47">
        <v>192701</v>
      </c>
      <c r="G1146" s="47">
        <v>192701</v>
      </c>
      <c r="H1146" s="9">
        <v>192701</v>
      </c>
      <c r="I1146" s="15">
        <f t="shared" si="93"/>
        <v>100</v>
      </c>
      <c r="J1146" s="16">
        <f t="shared" si="92"/>
        <v>100</v>
      </c>
    </row>
    <row r="1147" spans="1:10">
      <c r="A1147" s="2" t="s">
        <v>191</v>
      </c>
      <c r="B1147" s="45" t="s">
        <v>617</v>
      </c>
      <c r="C1147" s="46" t="s">
        <v>759</v>
      </c>
      <c r="D1147" s="46" t="s">
        <v>855</v>
      </c>
      <c r="E1147" s="46" t="s">
        <v>725</v>
      </c>
      <c r="F1147" s="47">
        <v>867157</v>
      </c>
      <c r="G1147" s="47">
        <v>722633</v>
      </c>
      <c r="H1147" s="9">
        <v>722633</v>
      </c>
      <c r="I1147" s="15">
        <f t="shared" si="93"/>
        <v>83.333583191971002</v>
      </c>
      <c r="J1147" s="16">
        <f t="shared" si="92"/>
        <v>100</v>
      </c>
    </row>
    <row r="1148" spans="1:10">
      <c r="A1148" s="2" t="s">
        <v>193</v>
      </c>
      <c r="B1148" s="45" t="s">
        <v>618</v>
      </c>
      <c r="C1148" s="46" t="s">
        <v>759</v>
      </c>
      <c r="D1148" s="46" t="s">
        <v>855</v>
      </c>
      <c r="E1148" s="46" t="s">
        <v>725</v>
      </c>
      <c r="F1148" s="47">
        <v>655185</v>
      </c>
      <c r="G1148" s="47">
        <v>545989</v>
      </c>
      <c r="H1148" s="9">
        <v>545989</v>
      </c>
      <c r="I1148" s="15">
        <f t="shared" si="93"/>
        <v>83.333562276303638</v>
      </c>
      <c r="J1148" s="16">
        <f t="shared" si="92"/>
        <v>100</v>
      </c>
    </row>
    <row r="1149" spans="1:10">
      <c r="A1149" s="2" t="s">
        <v>194</v>
      </c>
      <c r="B1149" s="45" t="s">
        <v>619</v>
      </c>
      <c r="C1149" s="46" t="s">
        <v>759</v>
      </c>
      <c r="D1149" s="46" t="s">
        <v>855</v>
      </c>
      <c r="E1149" s="46" t="s">
        <v>725</v>
      </c>
      <c r="F1149" s="47">
        <v>404673</v>
      </c>
      <c r="G1149" s="47">
        <v>337229</v>
      </c>
      <c r="H1149" s="9">
        <v>337229</v>
      </c>
      <c r="I1149" s="15">
        <f t="shared" si="93"/>
        <v>83.333704002985129</v>
      </c>
      <c r="J1149" s="16">
        <f t="shared" si="92"/>
        <v>100</v>
      </c>
    </row>
    <row r="1150" spans="1:10">
      <c r="A1150" s="2" t="s">
        <v>195</v>
      </c>
      <c r="B1150" s="45" t="s">
        <v>620</v>
      </c>
      <c r="C1150" s="46" t="s">
        <v>759</v>
      </c>
      <c r="D1150" s="46" t="s">
        <v>855</v>
      </c>
      <c r="E1150" s="46" t="s">
        <v>725</v>
      </c>
      <c r="F1150" s="47">
        <v>539564</v>
      </c>
      <c r="G1150" s="47">
        <v>449637</v>
      </c>
      <c r="H1150" s="9">
        <v>449637</v>
      </c>
      <c r="I1150" s="15">
        <f t="shared" si="93"/>
        <v>83.333395111608638</v>
      </c>
      <c r="J1150" s="16">
        <f t="shared" si="92"/>
        <v>100</v>
      </c>
    </row>
    <row r="1151" spans="1:10">
      <c r="A1151" s="2" t="s">
        <v>196</v>
      </c>
      <c r="B1151" s="45" t="s">
        <v>621</v>
      </c>
      <c r="C1151" s="46" t="s">
        <v>759</v>
      </c>
      <c r="D1151" s="46" t="s">
        <v>855</v>
      </c>
      <c r="E1151" s="46" t="s">
        <v>725</v>
      </c>
      <c r="F1151" s="47">
        <v>655185</v>
      </c>
      <c r="G1151" s="47">
        <v>545989</v>
      </c>
      <c r="H1151" s="9">
        <v>545989</v>
      </c>
      <c r="I1151" s="15">
        <f t="shared" si="93"/>
        <v>83.333562276303638</v>
      </c>
      <c r="J1151" s="16">
        <f t="shared" si="92"/>
        <v>100</v>
      </c>
    </row>
    <row r="1152" spans="1:10">
      <c r="A1152" s="2" t="s">
        <v>197</v>
      </c>
      <c r="B1152" s="45" t="s">
        <v>622</v>
      </c>
      <c r="C1152" s="46" t="s">
        <v>759</v>
      </c>
      <c r="D1152" s="46" t="s">
        <v>855</v>
      </c>
      <c r="E1152" s="46" t="s">
        <v>725</v>
      </c>
      <c r="F1152" s="47">
        <v>520294</v>
      </c>
      <c r="G1152" s="47">
        <v>433580</v>
      </c>
      <c r="H1152" s="9">
        <v>433580</v>
      </c>
      <c r="I1152" s="15">
        <f t="shared" si="93"/>
        <v>83.333653665043229</v>
      </c>
      <c r="J1152" s="16">
        <f t="shared" si="92"/>
        <v>100</v>
      </c>
    </row>
    <row r="1153" spans="1:10">
      <c r="A1153" s="2" t="s">
        <v>198</v>
      </c>
      <c r="B1153" s="45" t="s">
        <v>623</v>
      </c>
      <c r="C1153" s="46" t="s">
        <v>759</v>
      </c>
      <c r="D1153" s="46" t="s">
        <v>855</v>
      </c>
      <c r="E1153" s="46" t="s">
        <v>725</v>
      </c>
      <c r="F1153" s="47">
        <v>289052</v>
      </c>
      <c r="G1153" s="47">
        <v>240877</v>
      </c>
      <c r="H1153" s="9">
        <v>240877</v>
      </c>
      <c r="I1153" s="15">
        <f t="shared" si="93"/>
        <v>83.333448652837546</v>
      </c>
      <c r="J1153" s="16">
        <f t="shared" si="92"/>
        <v>100</v>
      </c>
    </row>
    <row r="1154" spans="1:10">
      <c r="A1154" s="2" t="s">
        <v>199</v>
      </c>
      <c r="B1154" s="45" t="s">
        <v>624</v>
      </c>
      <c r="C1154" s="46" t="s">
        <v>759</v>
      </c>
      <c r="D1154" s="46" t="s">
        <v>855</v>
      </c>
      <c r="E1154" s="46" t="s">
        <v>725</v>
      </c>
      <c r="F1154" s="47">
        <v>423943</v>
      </c>
      <c r="G1154" s="47">
        <v>353285</v>
      </c>
      <c r="H1154" s="9">
        <v>353285</v>
      </c>
      <c r="I1154" s="15">
        <f t="shared" si="93"/>
        <v>83.333136766027508</v>
      </c>
      <c r="J1154" s="16">
        <f t="shared" si="92"/>
        <v>100</v>
      </c>
    </row>
    <row r="1155" spans="1:10">
      <c r="A1155" s="2" t="s">
        <v>200</v>
      </c>
      <c r="B1155" s="45" t="s">
        <v>625</v>
      </c>
      <c r="C1155" s="46" t="s">
        <v>759</v>
      </c>
      <c r="D1155" s="46" t="s">
        <v>855</v>
      </c>
      <c r="E1155" s="46" t="s">
        <v>725</v>
      </c>
      <c r="F1155" s="47">
        <v>250512</v>
      </c>
      <c r="G1155" s="47">
        <v>208760</v>
      </c>
      <c r="H1155" s="9">
        <v>208760</v>
      </c>
      <c r="I1155" s="15">
        <f t="shared" si="93"/>
        <v>83.333333333333343</v>
      </c>
      <c r="J1155" s="16">
        <f t="shared" si="92"/>
        <v>100</v>
      </c>
    </row>
    <row r="1156" spans="1:10">
      <c r="A1156" s="2" t="s">
        <v>201</v>
      </c>
      <c r="B1156" s="45" t="s">
        <v>626</v>
      </c>
      <c r="C1156" s="46" t="s">
        <v>759</v>
      </c>
      <c r="D1156" s="46" t="s">
        <v>855</v>
      </c>
      <c r="E1156" s="46" t="s">
        <v>725</v>
      </c>
      <c r="F1156" s="47">
        <v>2774903</v>
      </c>
      <c r="G1156" s="47">
        <v>2774903</v>
      </c>
      <c r="H1156" s="9">
        <v>2774903</v>
      </c>
      <c r="I1156" s="15">
        <f t="shared" si="93"/>
        <v>100</v>
      </c>
      <c r="J1156" s="16">
        <f t="shared" si="92"/>
        <v>100</v>
      </c>
    </row>
    <row r="1157" spans="1:10">
      <c r="A1157" s="2" t="s">
        <v>202</v>
      </c>
      <c r="B1157" s="45" t="s">
        <v>881</v>
      </c>
      <c r="C1157" s="46" t="s">
        <v>759</v>
      </c>
      <c r="D1157" s="46" t="s">
        <v>855</v>
      </c>
      <c r="E1157" s="46" t="s">
        <v>725</v>
      </c>
      <c r="F1157" s="47">
        <v>520294</v>
      </c>
      <c r="G1157" s="47">
        <v>520294</v>
      </c>
      <c r="H1157" s="9">
        <v>520294</v>
      </c>
      <c r="I1157" s="15">
        <f t="shared" si="93"/>
        <v>100</v>
      </c>
      <c r="J1157" s="16">
        <f t="shared" si="92"/>
        <v>100</v>
      </c>
    </row>
    <row r="1158" spans="1:10">
      <c r="A1158" s="2" t="s">
        <v>203</v>
      </c>
      <c r="B1158" s="45" t="s">
        <v>627</v>
      </c>
      <c r="C1158" s="46" t="s">
        <v>759</v>
      </c>
      <c r="D1158" s="46" t="s">
        <v>855</v>
      </c>
      <c r="E1158" s="46" t="s">
        <v>725</v>
      </c>
      <c r="F1158" s="47">
        <v>481754</v>
      </c>
      <c r="G1158" s="47">
        <v>481754</v>
      </c>
      <c r="H1158" s="9">
        <v>481754</v>
      </c>
      <c r="I1158" s="15">
        <f t="shared" si="93"/>
        <v>100</v>
      </c>
      <c r="J1158" s="16">
        <f t="shared" si="92"/>
        <v>100</v>
      </c>
    </row>
    <row r="1159" spans="1:10">
      <c r="A1159" s="2" t="s">
        <v>283</v>
      </c>
      <c r="B1159" s="45" t="s">
        <v>761</v>
      </c>
      <c r="C1159" s="46" t="s">
        <v>759</v>
      </c>
      <c r="D1159" s="46" t="s">
        <v>855</v>
      </c>
      <c r="E1159" s="46" t="s">
        <v>725</v>
      </c>
      <c r="F1159" s="47">
        <v>578105</v>
      </c>
      <c r="G1159" s="47">
        <v>578105</v>
      </c>
      <c r="H1159" s="9">
        <v>578105</v>
      </c>
      <c r="I1159" s="15">
        <f t="shared" si="93"/>
        <v>100</v>
      </c>
      <c r="J1159" s="16">
        <f t="shared" si="92"/>
        <v>100</v>
      </c>
    </row>
    <row r="1160" spans="1:10">
      <c r="A1160" s="2" t="s">
        <v>204</v>
      </c>
      <c r="B1160" s="45" t="s">
        <v>628</v>
      </c>
      <c r="C1160" s="46" t="s">
        <v>759</v>
      </c>
      <c r="D1160" s="46" t="s">
        <v>855</v>
      </c>
      <c r="E1160" s="46" t="s">
        <v>725</v>
      </c>
      <c r="F1160" s="47">
        <v>385403</v>
      </c>
      <c r="G1160" s="47">
        <v>385403</v>
      </c>
      <c r="H1160" s="9">
        <v>385403</v>
      </c>
      <c r="I1160" s="15">
        <f t="shared" si="93"/>
        <v>100</v>
      </c>
      <c r="J1160" s="16">
        <f t="shared" si="92"/>
        <v>100</v>
      </c>
    </row>
    <row r="1161" spans="1:10">
      <c r="A1161" s="2" t="s">
        <v>205</v>
      </c>
      <c r="B1161" s="45" t="s">
        <v>629</v>
      </c>
      <c r="C1161" s="46" t="s">
        <v>759</v>
      </c>
      <c r="D1161" s="46" t="s">
        <v>855</v>
      </c>
      <c r="E1161" s="46" t="s">
        <v>725</v>
      </c>
      <c r="F1161" s="47">
        <v>770807</v>
      </c>
      <c r="G1161" s="47">
        <v>770807</v>
      </c>
      <c r="H1161" s="9">
        <v>770807</v>
      </c>
      <c r="I1161" s="15">
        <f t="shared" si="93"/>
        <v>100</v>
      </c>
      <c r="J1161" s="16">
        <f t="shared" si="92"/>
        <v>100</v>
      </c>
    </row>
    <row r="1162" spans="1:10">
      <c r="A1162" s="2" t="s">
        <v>206</v>
      </c>
      <c r="B1162" s="45" t="s">
        <v>630</v>
      </c>
      <c r="C1162" s="46" t="s">
        <v>759</v>
      </c>
      <c r="D1162" s="46" t="s">
        <v>855</v>
      </c>
      <c r="E1162" s="46" t="s">
        <v>725</v>
      </c>
      <c r="F1162" s="47">
        <v>346863</v>
      </c>
      <c r="G1162" s="47">
        <v>346863</v>
      </c>
      <c r="H1162" s="9">
        <v>346863</v>
      </c>
      <c r="I1162" s="15">
        <f t="shared" si="93"/>
        <v>100</v>
      </c>
      <c r="J1162" s="16">
        <f t="shared" si="92"/>
        <v>100</v>
      </c>
    </row>
    <row r="1163" spans="1:10">
      <c r="A1163" s="2" t="s">
        <v>207</v>
      </c>
      <c r="B1163" s="45" t="s">
        <v>631</v>
      </c>
      <c r="C1163" s="46" t="s">
        <v>759</v>
      </c>
      <c r="D1163" s="46" t="s">
        <v>855</v>
      </c>
      <c r="E1163" s="46" t="s">
        <v>725</v>
      </c>
      <c r="F1163" s="47">
        <v>308323</v>
      </c>
      <c r="G1163" s="47">
        <v>308323</v>
      </c>
      <c r="H1163" s="9">
        <v>308323</v>
      </c>
      <c r="I1163" s="15">
        <f t="shared" si="93"/>
        <v>100</v>
      </c>
      <c r="J1163" s="16">
        <f t="shared" si="92"/>
        <v>100</v>
      </c>
    </row>
    <row r="1164" spans="1:10">
      <c r="A1164" s="2" t="s">
        <v>208</v>
      </c>
      <c r="B1164" s="45" t="s">
        <v>632</v>
      </c>
      <c r="C1164" s="46" t="s">
        <v>759</v>
      </c>
      <c r="D1164" s="46" t="s">
        <v>855</v>
      </c>
      <c r="E1164" s="46" t="s">
        <v>725</v>
      </c>
      <c r="F1164" s="47">
        <v>655185</v>
      </c>
      <c r="G1164" s="47">
        <v>655185</v>
      </c>
      <c r="H1164" s="9">
        <v>655185</v>
      </c>
      <c r="I1164" s="15">
        <f t="shared" si="93"/>
        <v>100</v>
      </c>
      <c r="J1164" s="16">
        <f t="shared" si="92"/>
        <v>100</v>
      </c>
    </row>
    <row r="1165" spans="1:10">
      <c r="A1165" s="2" t="s">
        <v>209</v>
      </c>
      <c r="B1165" s="45" t="s">
        <v>633</v>
      </c>
      <c r="C1165" s="46" t="s">
        <v>759</v>
      </c>
      <c r="D1165" s="46" t="s">
        <v>855</v>
      </c>
      <c r="E1165" s="46" t="s">
        <v>725</v>
      </c>
      <c r="F1165" s="47">
        <v>308323</v>
      </c>
      <c r="G1165" s="47">
        <v>308323</v>
      </c>
      <c r="H1165" s="9">
        <v>308323</v>
      </c>
      <c r="I1165" s="15">
        <f t="shared" si="93"/>
        <v>100</v>
      </c>
      <c r="J1165" s="16">
        <f t="shared" si="92"/>
        <v>100</v>
      </c>
    </row>
    <row r="1166" spans="1:10">
      <c r="A1166" s="2" t="s">
        <v>210</v>
      </c>
      <c r="B1166" s="45" t="s">
        <v>634</v>
      </c>
      <c r="C1166" s="46" t="s">
        <v>759</v>
      </c>
      <c r="D1166" s="46" t="s">
        <v>855</v>
      </c>
      <c r="E1166" s="46" t="s">
        <v>725</v>
      </c>
      <c r="F1166" s="47">
        <v>828617</v>
      </c>
      <c r="G1166" s="47">
        <v>828617</v>
      </c>
      <c r="H1166" s="9">
        <v>828617</v>
      </c>
      <c r="I1166" s="15">
        <f t="shared" si="93"/>
        <v>100</v>
      </c>
      <c r="J1166" s="16">
        <f t="shared" si="92"/>
        <v>100</v>
      </c>
    </row>
    <row r="1167" spans="1:10">
      <c r="A1167" s="2" t="s">
        <v>211</v>
      </c>
      <c r="B1167" s="45" t="s">
        <v>635</v>
      </c>
      <c r="C1167" s="46" t="s">
        <v>759</v>
      </c>
      <c r="D1167" s="46" t="s">
        <v>855</v>
      </c>
      <c r="E1167" s="46" t="s">
        <v>725</v>
      </c>
      <c r="F1167" s="47">
        <v>269782</v>
      </c>
      <c r="G1167" s="47">
        <v>269782</v>
      </c>
      <c r="H1167" s="9">
        <v>269782</v>
      </c>
      <c r="I1167" s="15">
        <f t="shared" si="93"/>
        <v>100</v>
      </c>
      <c r="J1167" s="16">
        <f t="shared" si="92"/>
        <v>100</v>
      </c>
    </row>
    <row r="1168" spans="1:10">
      <c r="A1168" s="2" t="s">
        <v>212</v>
      </c>
      <c r="B1168" s="45" t="s">
        <v>636</v>
      </c>
      <c r="C1168" s="46" t="s">
        <v>759</v>
      </c>
      <c r="D1168" s="46" t="s">
        <v>855</v>
      </c>
      <c r="E1168" s="46" t="s">
        <v>725</v>
      </c>
      <c r="F1168" s="47">
        <v>77081</v>
      </c>
      <c r="G1168" s="47">
        <v>77081</v>
      </c>
      <c r="H1168" s="9">
        <v>77081</v>
      </c>
      <c r="I1168" s="15">
        <f t="shared" si="93"/>
        <v>100</v>
      </c>
      <c r="J1168" s="16">
        <f t="shared" si="92"/>
        <v>100</v>
      </c>
    </row>
    <row r="1169" spans="1:10">
      <c r="A1169" s="2" t="s">
        <v>93</v>
      </c>
      <c r="B1169" s="45" t="s">
        <v>637</v>
      </c>
      <c r="C1169" s="46" t="s">
        <v>759</v>
      </c>
      <c r="D1169" s="46" t="s">
        <v>855</v>
      </c>
      <c r="E1169" s="46" t="s">
        <v>725</v>
      </c>
      <c r="F1169" s="47">
        <v>154161</v>
      </c>
      <c r="G1169" s="47">
        <v>154161</v>
      </c>
      <c r="H1169" s="9">
        <v>154161</v>
      </c>
      <c r="I1169" s="15">
        <f t="shared" si="93"/>
        <v>100</v>
      </c>
      <c r="J1169" s="16">
        <f t="shared" si="92"/>
        <v>100</v>
      </c>
    </row>
    <row r="1170" spans="1:10">
      <c r="A1170" s="2" t="s">
        <v>213</v>
      </c>
      <c r="B1170" s="45" t="s">
        <v>638</v>
      </c>
      <c r="C1170" s="46" t="s">
        <v>759</v>
      </c>
      <c r="D1170" s="46" t="s">
        <v>855</v>
      </c>
      <c r="E1170" s="46" t="s">
        <v>725</v>
      </c>
      <c r="F1170" s="47">
        <v>346863</v>
      </c>
      <c r="G1170" s="47">
        <v>346863</v>
      </c>
      <c r="H1170" s="9">
        <v>346863</v>
      </c>
      <c r="I1170" s="15">
        <f t="shared" si="93"/>
        <v>100</v>
      </c>
      <c r="J1170" s="16">
        <f t="shared" si="92"/>
        <v>100</v>
      </c>
    </row>
    <row r="1171" spans="1:10">
      <c r="A1171" s="2" t="s">
        <v>294</v>
      </c>
      <c r="B1171" s="45" t="s">
        <v>639</v>
      </c>
      <c r="C1171" s="46" t="s">
        <v>759</v>
      </c>
      <c r="D1171" s="46" t="s">
        <v>855</v>
      </c>
      <c r="E1171" s="46" t="s">
        <v>725</v>
      </c>
      <c r="F1171" s="47">
        <v>1194723</v>
      </c>
      <c r="G1171" s="47">
        <v>796483</v>
      </c>
      <c r="H1171" s="9">
        <v>796482.66</v>
      </c>
      <c r="I1171" s="15">
        <f t="shared" si="93"/>
        <v>66.666721909597456</v>
      </c>
      <c r="J1171" s="16">
        <f t="shared" si="92"/>
        <v>99.999957312334359</v>
      </c>
    </row>
    <row r="1172" spans="1:10">
      <c r="A1172" s="2" t="s">
        <v>214</v>
      </c>
      <c r="B1172" s="45" t="s">
        <v>882</v>
      </c>
      <c r="C1172" s="46" t="s">
        <v>759</v>
      </c>
      <c r="D1172" s="46" t="s">
        <v>855</v>
      </c>
      <c r="E1172" s="46" t="s">
        <v>725</v>
      </c>
      <c r="F1172" s="47">
        <v>963508</v>
      </c>
      <c r="G1172" s="47">
        <v>642338</v>
      </c>
      <c r="H1172" s="9">
        <v>642338</v>
      </c>
      <c r="I1172" s="15">
        <f t="shared" si="93"/>
        <v>66.666597475059888</v>
      </c>
      <c r="J1172" s="16">
        <f t="shared" si="92"/>
        <v>100</v>
      </c>
    </row>
    <row r="1173" spans="1:10">
      <c r="A1173" s="2" t="s">
        <v>215</v>
      </c>
      <c r="B1173" s="45" t="s">
        <v>640</v>
      </c>
      <c r="C1173" s="46" t="s">
        <v>759</v>
      </c>
      <c r="D1173" s="46" t="s">
        <v>855</v>
      </c>
      <c r="E1173" s="46" t="s">
        <v>725</v>
      </c>
      <c r="F1173" s="47">
        <v>385403</v>
      </c>
      <c r="G1173" s="47">
        <v>256936</v>
      </c>
      <c r="H1173" s="9">
        <v>256936</v>
      </c>
      <c r="I1173" s="15">
        <f t="shared" si="93"/>
        <v>66.666839645773393</v>
      </c>
      <c r="J1173" s="16">
        <f t="shared" si="92"/>
        <v>100</v>
      </c>
    </row>
    <row r="1174" spans="1:10">
      <c r="A1174" s="2" t="s">
        <v>216</v>
      </c>
      <c r="B1174" s="45" t="s">
        <v>641</v>
      </c>
      <c r="C1174" s="46" t="s">
        <v>759</v>
      </c>
      <c r="D1174" s="46" t="s">
        <v>855</v>
      </c>
      <c r="E1174" s="46" t="s">
        <v>725</v>
      </c>
      <c r="F1174" s="47">
        <v>616645</v>
      </c>
      <c r="G1174" s="47">
        <v>411096</v>
      </c>
      <c r="H1174" s="9">
        <v>411096</v>
      </c>
      <c r="I1174" s="15">
        <f t="shared" si="93"/>
        <v>66.66655855476003</v>
      </c>
      <c r="J1174" s="16">
        <f t="shared" si="92"/>
        <v>100</v>
      </c>
    </row>
    <row r="1175" spans="1:10">
      <c r="A1175" s="2" t="s">
        <v>111</v>
      </c>
      <c r="B1175" s="45" t="s">
        <v>642</v>
      </c>
      <c r="C1175" s="46" t="s">
        <v>759</v>
      </c>
      <c r="D1175" s="46" t="s">
        <v>855</v>
      </c>
      <c r="E1175" s="46" t="s">
        <v>725</v>
      </c>
      <c r="F1175" s="47">
        <v>770806</v>
      </c>
      <c r="G1175" s="47">
        <v>513872</v>
      </c>
      <c r="H1175" s="9">
        <v>513872</v>
      </c>
      <c r="I1175" s="15">
        <f t="shared" si="93"/>
        <v>66.666839645773393</v>
      </c>
      <c r="J1175" s="16">
        <f t="shared" si="92"/>
        <v>100</v>
      </c>
    </row>
    <row r="1176" spans="1:10">
      <c r="A1176" s="2" t="s">
        <v>217</v>
      </c>
      <c r="B1176" s="45" t="s">
        <v>643</v>
      </c>
      <c r="C1176" s="46" t="s">
        <v>759</v>
      </c>
      <c r="D1176" s="46" t="s">
        <v>855</v>
      </c>
      <c r="E1176" s="46" t="s">
        <v>725</v>
      </c>
      <c r="F1176" s="47">
        <v>269782</v>
      </c>
      <c r="G1176" s="47">
        <v>179854</v>
      </c>
      <c r="H1176" s="9">
        <v>179854</v>
      </c>
      <c r="I1176" s="15">
        <f t="shared" si="93"/>
        <v>66.666419553565476</v>
      </c>
      <c r="J1176" s="16">
        <f t="shared" si="92"/>
        <v>100</v>
      </c>
    </row>
    <row r="1177" spans="1:10">
      <c r="A1177" s="2" t="s">
        <v>114</v>
      </c>
      <c r="B1177" s="45" t="s">
        <v>644</v>
      </c>
      <c r="C1177" s="46" t="s">
        <v>759</v>
      </c>
      <c r="D1177" s="46" t="s">
        <v>855</v>
      </c>
      <c r="E1177" s="46" t="s">
        <v>725</v>
      </c>
      <c r="F1177" s="47">
        <v>770806</v>
      </c>
      <c r="G1177" s="47">
        <v>513872</v>
      </c>
      <c r="H1177" s="9">
        <v>513872</v>
      </c>
      <c r="I1177" s="15">
        <f t="shared" si="93"/>
        <v>66.666839645773393</v>
      </c>
      <c r="J1177" s="16">
        <f t="shared" si="92"/>
        <v>100</v>
      </c>
    </row>
    <row r="1178" spans="1:10">
      <c r="A1178" s="2" t="s">
        <v>347</v>
      </c>
      <c r="B1178" s="45" t="s">
        <v>762</v>
      </c>
      <c r="C1178" s="46" t="s">
        <v>759</v>
      </c>
      <c r="D1178" s="46" t="s">
        <v>855</v>
      </c>
      <c r="E1178" s="46" t="s">
        <v>725</v>
      </c>
      <c r="F1178" s="47">
        <v>847887</v>
      </c>
      <c r="G1178" s="47">
        <v>565259</v>
      </c>
      <c r="H1178" s="9">
        <v>565259</v>
      </c>
      <c r="I1178" s="15">
        <f t="shared" si="93"/>
        <v>66.666784606911065</v>
      </c>
      <c r="J1178" s="16">
        <f t="shared" si="92"/>
        <v>100</v>
      </c>
    </row>
    <row r="1179" spans="1:10">
      <c r="A1179" s="2" t="s">
        <v>218</v>
      </c>
      <c r="B1179" s="45" t="s">
        <v>645</v>
      </c>
      <c r="C1179" s="46" t="s">
        <v>759</v>
      </c>
      <c r="D1179" s="46" t="s">
        <v>855</v>
      </c>
      <c r="E1179" s="46" t="s">
        <v>725</v>
      </c>
      <c r="F1179" s="47">
        <v>269782</v>
      </c>
      <c r="G1179" s="47">
        <v>179856</v>
      </c>
      <c r="H1179" s="9">
        <v>179856</v>
      </c>
      <c r="I1179" s="15">
        <f t="shared" si="93"/>
        <v>66.667160892869063</v>
      </c>
      <c r="J1179" s="16">
        <f t="shared" si="92"/>
        <v>100</v>
      </c>
    </row>
    <row r="1180" spans="1:10">
      <c r="A1180" s="2" t="s">
        <v>219</v>
      </c>
      <c r="B1180" s="45" t="s">
        <v>646</v>
      </c>
      <c r="C1180" s="46" t="s">
        <v>759</v>
      </c>
      <c r="D1180" s="46" t="s">
        <v>855</v>
      </c>
      <c r="E1180" s="46" t="s">
        <v>725</v>
      </c>
      <c r="F1180" s="47">
        <v>674455</v>
      </c>
      <c r="G1180" s="47">
        <v>449635</v>
      </c>
      <c r="H1180" s="9">
        <v>449635</v>
      </c>
      <c r="I1180" s="15">
        <f t="shared" si="93"/>
        <v>66.666419553565476</v>
      </c>
      <c r="J1180" s="16">
        <f t="shared" si="92"/>
        <v>100</v>
      </c>
    </row>
    <row r="1181" spans="1:10">
      <c r="A1181" s="2" t="s">
        <v>220</v>
      </c>
      <c r="B1181" s="45" t="s">
        <v>647</v>
      </c>
      <c r="C1181" s="46" t="s">
        <v>759</v>
      </c>
      <c r="D1181" s="46" t="s">
        <v>855</v>
      </c>
      <c r="E1181" s="46" t="s">
        <v>725</v>
      </c>
      <c r="F1181" s="47">
        <v>770806</v>
      </c>
      <c r="G1181" s="47">
        <v>513872</v>
      </c>
      <c r="H1181" s="9">
        <v>513872</v>
      </c>
      <c r="I1181" s="15">
        <f t="shared" si="93"/>
        <v>66.666839645773393</v>
      </c>
      <c r="J1181" s="16">
        <f t="shared" si="92"/>
        <v>100</v>
      </c>
    </row>
    <row r="1182" spans="1:10">
      <c r="A1182" s="2" t="s">
        <v>222</v>
      </c>
      <c r="B1182" s="45" t="s">
        <v>649</v>
      </c>
      <c r="C1182" s="46" t="s">
        <v>759</v>
      </c>
      <c r="D1182" s="46" t="s">
        <v>855</v>
      </c>
      <c r="E1182" s="46" t="s">
        <v>725</v>
      </c>
      <c r="F1182" s="47">
        <v>385403</v>
      </c>
      <c r="G1182" s="47">
        <v>385403</v>
      </c>
      <c r="H1182" s="9">
        <v>385403</v>
      </c>
      <c r="I1182" s="15">
        <f t="shared" si="93"/>
        <v>100</v>
      </c>
      <c r="J1182" s="16">
        <f t="shared" si="92"/>
        <v>100</v>
      </c>
    </row>
    <row r="1183" spans="1:10">
      <c r="A1183" s="2" t="s">
        <v>223</v>
      </c>
      <c r="B1183" s="45" t="s">
        <v>650</v>
      </c>
      <c r="C1183" s="46" t="s">
        <v>759</v>
      </c>
      <c r="D1183" s="46" t="s">
        <v>855</v>
      </c>
      <c r="E1183" s="46" t="s">
        <v>725</v>
      </c>
      <c r="F1183" s="47">
        <v>1079129</v>
      </c>
      <c r="G1183" s="47">
        <v>1079129</v>
      </c>
      <c r="H1183" s="9">
        <v>1079129</v>
      </c>
      <c r="I1183" s="15">
        <f t="shared" si="93"/>
        <v>100</v>
      </c>
      <c r="J1183" s="16">
        <f t="shared" si="92"/>
        <v>100</v>
      </c>
    </row>
    <row r="1184" spans="1:10">
      <c r="A1184" s="2" t="s">
        <v>283</v>
      </c>
      <c r="B1184" s="45" t="s">
        <v>842</v>
      </c>
      <c r="C1184" s="46" t="s">
        <v>759</v>
      </c>
      <c r="D1184" s="46" t="s">
        <v>855</v>
      </c>
      <c r="E1184" s="46" t="s">
        <v>725</v>
      </c>
      <c r="F1184" s="47">
        <v>385403</v>
      </c>
      <c r="G1184" s="47">
        <v>385403</v>
      </c>
      <c r="H1184" s="9">
        <v>385403</v>
      </c>
      <c r="I1184" s="15">
        <f t="shared" si="93"/>
        <v>100</v>
      </c>
      <c r="J1184" s="16">
        <f t="shared" si="92"/>
        <v>100</v>
      </c>
    </row>
    <row r="1185" spans="1:10">
      <c r="A1185" s="2" t="s">
        <v>224</v>
      </c>
      <c r="B1185" s="45" t="s">
        <v>651</v>
      </c>
      <c r="C1185" s="46" t="s">
        <v>759</v>
      </c>
      <c r="D1185" s="46" t="s">
        <v>855</v>
      </c>
      <c r="E1185" s="46" t="s">
        <v>725</v>
      </c>
      <c r="F1185" s="47">
        <v>289052</v>
      </c>
      <c r="G1185" s="47">
        <v>289052</v>
      </c>
      <c r="H1185" s="9">
        <v>289052</v>
      </c>
      <c r="I1185" s="15">
        <f t="shared" si="93"/>
        <v>100</v>
      </c>
      <c r="J1185" s="16">
        <f t="shared" si="92"/>
        <v>100</v>
      </c>
    </row>
    <row r="1186" spans="1:10">
      <c r="A1186" s="2" t="s">
        <v>225</v>
      </c>
      <c r="B1186" s="45" t="s">
        <v>652</v>
      </c>
      <c r="C1186" s="46" t="s">
        <v>759</v>
      </c>
      <c r="D1186" s="46" t="s">
        <v>855</v>
      </c>
      <c r="E1186" s="46" t="s">
        <v>725</v>
      </c>
      <c r="F1186" s="47">
        <v>558835</v>
      </c>
      <c r="G1186" s="47">
        <v>558835</v>
      </c>
      <c r="H1186" s="9">
        <v>558835</v>
      </c>
      <c r="I1186" s="15">
        <f t="shared" si="93"/>
        <v>100</v>
      </c>
      <c r="J1186" s="16">
        <f t="shared" si="92"/>
        <v>100</v>
      </c>
    </row>
    <row r="1187" spans="1:10">
      <c r="A1187" s="2" t="s">
        <v>137</v>
      </c>
      <c r="B1187" s="45" t="s">
        <v>843</v>
      </c>
      <c r="C1187" s="46" t="s">
        <v>759</v>
      </c>
      <c r="D1187" s="46" t="s">
        <v>855</v>
      </c>
      <c r="E1187" s="46" t="s">
        <v>725</v>
      </c>
      <c r="F1187" s="47">
        <v>289052</v>
      </c>
      <c r="G1187" s="47">
        <v>289052</v>
      </c>
      <c r="H1187" s="9">
        <v>289052</v>
      </c>
      <c r="I1187" s="15">
        <f t="shared" si="93"/>
        <v>100</v>
      </c>
      <c r="J1187" s="16">
        <f t="shared" si="92"/>
        <v>100</v>
      </c>
    </row>
    <row r="1188" spans="1:10">
      <c r="A1188" s="2" t="s">
        <v>226</v>
      </c>
      <c r="B1188" s="45" t="s">
        <v>653</v>
      </c>
      <c r="C1188" s="46" t="s">
        <v>759</v>
      </c>
      <c r="D1188" s="46" t="s">
        <v>855</v>
      </c>
      <c r="E1188" s="46" t="s">
        <v>725</v>
      </c>
      <c r="F1188" s="47">
        <v>481754</v>
      </c>
      <c r="G1188" s="47">
        <v>481754</v>
      </c>
      <c r="H1188" s="9">
        <v>481754</v>
      </c>
      <c r="I1188" s="15">
        <f t="shared" si="93"/>
        <v>100</v>
      </c>
      <c r="J1188" s="16">
        <f t="shared" ref="J1188:J1251" si="94">H1188/G1188*100</f>
        <v>100</v>
      </c>
    </row>
    <row r="1189" spans="1:10">
      <c r="A1189" s="2" t="s">
        <v>348</v>
      </c>
      <c r="B1189" s="45" t="s">
        <v>774</v>
      </c>
      <c r="C1189" s="46" t="s">
        <v>759</v>
      </c>
      <c r="D1189" s="46" t="s">
        <v>855</v>
      </c>
      <c r="E1189" s="46" t="s">
        <v>725</v>
      </c>
      <c r="F1189" s="47">
        <v>317958</v>
      </c>
      <c r="G1189" s="47">
        <v>317958</v>
      </c>
      <c r="H1189" s="9">
        <v>317958</v>
      </c>
      <c r="I1189" s="15">
        <f t="shared" si="93"/>
        <v>100</v>
      </c>
      <c r="J1189" s="16">
        <f t="shared" si="94"/>
        <v>100</v>
      </c>
    </row>
    <row r="1190" spans="1:10">
      <c r="A1190" s="2" t="s">
        <v>227</v>
      </c>
      <c r="B1190" s="45" t="s">
        <v>883</v>
      </c>
      <c r="C1190" s="46" t="s">
        <v>759</v>
      </c>
      <c r="D1190" s="46" t="s">
        <v>855</v>
      </c>
      <c r="E1190" s="46" t="s">
        <v>725</v>
      </c>
      <c r="F1190" s="47">
        <v>607010</v>
      </c>
      <c r="G1190" s="47">
        <v>607010</v>
      </c>
      <c r="H1190" s="9">
        <v>607010</v>
      </c>
      <c r="I1190" s="15">
        <f t="shared" si="93"/>
        <v>100</v>
      </c>
      <c r="J1190" s="16">
        <f t="shared" si="94"/>
        <v>100</v>
      </c>
    </row>
    <row r="1191" spans="1:10">
      <c r="A1191" s="2" t="s">
        <v>228</v>
      </c>
      <c r="B1191" s="45" t="s">
        <v>654</v>
      </c>
      <c r="C1191" s="46" t="s">
        <v>759</v>
      </c>
      <c r="D1191" s="46" t="s">
        <v>855</v>
      </c>
      <c r="E1191" s="46" t="s">
        <v>725</v>
      </c>
      <c r="F1191" s="47">
        <v>433578</v>
      </c>
      <c r="G1191" s="47">
        <v>433578</v>
      </c>
      <c r="H1191" s="9">
        <v>433578</v>
      </c>
      <c r="I1191" s="15">
        <f t="shared" si="93"/>
        <v>100</v>
      </c>
      <c r="J1191" s="16">
        <f t="shared" si="94"/>
        <v>100</v>
      </c>
    </row>
    <row r="1192" spans="1:10">
      <c r="A1192" s="2" t="s">
        <v>349</v>
      </c>
      <c r="B1192" s="45" t="s">
        <v>884</v>
      </c>
      <c r="C1192" s="46" t="s">
        <v>759</v>
      </c>
      <c r="D1192" s="46" t="s">
        <v>855</v>
      </c>
      <c r="E1192" s="46" t="s">
        <v>725</v>
      </c>
      <c r="F1192" s="47">
        <v>896062</v>
      </c>
      <c r="G1192" s="47">
        <v>896062</v>
      </c>
      <c r="H1192" s="9">
        <v>896062</v>
      </c>
      <c r="I1192" s="15">
        <f t="shared" si="93"/>
        <v>100</v>
      </c>
      <c r="J1192" s="16">
        <f t="shared" si="94"/>
        <v>100</v>
      </c>
    </row>
    <row r="1193" spans="1:10">
      <c r="A1193" s="2" t="s">
        <v>229</v>
      </c>
      <c r="B1193" s="45" t="s">
        <v>655</v>
      </c>
      <c r="C1193" s="46" t="s">
        <v>759</v>
      </c>
      <c r="D1193" s="46" t="s">
        <v>855</v>
      </c>
      <c r="E1193" s="46" t="s">
        <v>725</v>
      </c>
      <c r="F1193" s="47">
        <v>539564</v>
      </c>
      <c r="G1193" s="47">
        <v>539564</v>
      </c>
      <c r="H1193" s="9">
        <v>539564</v>
      </c>
      <c r="I1193" s="15">
        <f t="shared" si="93"/>
        <v>100</v>
      </c>
      <c r="J1193" s="16">
        <f t="shared" si="94"/>
        <v>100</v>
      </c>
    </row>
    <row r="1194" spans="1:10">
      <c r="A1194" s="2" t="s">
        <v>230</v>
      </c>
      <c r="B1194" s="45" t="s">
        <v>656</v>
      </c>
      <c r="C1194" s="46" t="s">
        <v>759</v>
      </c>
      <c r="D1194" s="46" t="s">
        <v>855</v>
      </c>
      <c r="E1194" s="46" t="s">
        <v>725</v>
      </c>
      <c r="F1194" s="47">
        <v>211972</v>
      </c>
      <c r="G1194" s="47">
        <v>211972</v>
      </c>
      <c r="H1194" s="9">
        <v>211972</v>
      </c>
      <c r="I1194" s="15">
        <f t="shared" si="93"/>
        <v>100</v>
      </c>
      <c r="J1194" s="16">
        <f t="shared" si="94"/>
        <v>100</v>
      </c>
    </row>
    <row r="1195" spans="1:10">
      <c r="A1195" s="2" t="s">
        <v>231</v>
      </c>
      <c r="B1195" s="45" t="s">
        <v>657</v>
      </c>
      <c r="C1195" s="46" t="s">
        <v>759</v>
      </c>
      <c r="D1195" s="46" t="s">
        <v>855</v>
      </c>
      <c r="E1195" s="46" t="s">
        <v>725</v>
      </c>
      <c r="F1195" s="47">
        <v>385403</v>
      </c>
      <c r="G1195" s="47">
        <v>385403</v>
      </c>
      <c r="H1195" s="9">
        <v>385403</v>
      </c>
      <c r="I1195" s="15">
        <f t="shared" si="93"/>
        <v>100</v>
      </c>
      <c r="J1195" s="16">
        <f t="shared" si="94"/>
        <v>100</v>
      </c>
    </row>
    <row r="1196" spans="1:10">
      <c r="A1196" s="2" t="s">
        <v>232</v>
      </c>
      <c r="B1196" s="45" t="s">
        <v>658</v>
      </c>
      <c r="C1196" s="46" t="s">
        <v>759</v>
      </c>
      <c r="D1196" s="46" t="s">
        <v>855</v>
      </c>
      <c r="E1196" s="46" t="s">
        <v>725</v>
      </c>
      <c r="F1196" s="47">
        <v>192701</v>
      </c>
      <c r="G1196" s="47">
        <v>192701</v>
      </c>
      <c r="H1196" s="9">
        <v>192701</v>
      </c>
      <c r="I1196" s="15">
        <f t="shared" si="93"/>
        <v>100</v>
      </c>
      <c r="J1196" s="16">
        <f t="shared" si="94"/>
        <v>100</v>
      </c>
    </row>
    <row r="1197" spans="1:10">
      <c r="A1197" s="2" t="s">
        <v>233</v>
      </c>
      <c r="B1197" s="45" t="s">
        <v>885</v>
      </c>
      <c r="C1197" s="46" t="s">
        <v>759</v>
      </c>
      <c r="D1197" s="46" t="s">
        <v>855</v>
      </c>
      <c r="E1197" s="46" t="s">
        <v>725</v>
      </c>
      <c r="F1197" s="47">
        <v>366133</v>
      </c>
      <c r="G1197" s="47">
        <v>366133</v>
      </c>
      <c r="H1197" s="9">
        <v>366133</v>
      </c>
      <c r="I1197" s="15">
        <f t="shared" si="93"/>
        <v>100</v>
      </c>
      <c r="J1197" s="16">
        <f t="shared" si="94"/>
        <v>100</v>
      </c>
    </row>
    <row r="1198" spans="1:10">
      <c r="A1198" s="2" t="s">
        <v>234</v>
      </c>
      <c r="B1198" s="45" t="s">
        <v>659</v>
      </c>
      <c r="C1198" s="46" t="s">
        <v>759</v>
      </c>
      <c r="D1198" s="46" t="s">
        <v>855</v>
      </c>
      <c r="E1198" s="46" t="s">
        <v>725</v>
      </c>
      <c r="F1198" s="47">
        <v>96351</v>
      </c>
      <c r="G1198" s="47">
        <v>96351</v>
      </c>
      <c r="H1198" s="9">
        <v>96351</v>
      </c>
      <c r="I1198" s="15">
        <f t="shared" si="93"/>
        <v>100</v>
      </c>
      <c r="J1198" s="16">
        <f t="shared" si="94"/>
        <v>100</v>
      </c>
    </row>
    <row r="1199" spans="1:10">
      <c r="A1199" s="2" t="s">
        <v>235</v>
      </c>
      <c r="B1199" s="45" t="s">
        <v>660</v>
      </c>
      <c r="C1199" s="46" t="s">
        <v>759</v>
      </c>
      <c r="D1199" s="46" t="s">
        <v>855</v>
      </c>
      <c r="E1199" s="46" t="s">
        <v>725</v>
      </c>
      <c r="F1199" s="47">
        <v>529929</v>
      </c>
      <c r="G1199" s="47">
        <v>529929</v>
      </c>
      <c r="H1199" s="9">
        <v>529929</v>
      </c>
      <c r="I1199" s="15">
        <f t="shared" si="93"/>
        <v>100</v>
      </c>
      <c r="J1199" s="16">
        <f t="shared" si="94"/>
        <v>100</v>
      </c>
    </row>
    <row r="1200" spans="1:10">
      <c r="A1200" s="2" t="s">
        <v>236</v>
      </c>
      <c r="B1200" s="45" t="s">
        <v>661</v>
      </c>
      <c r="C1200" s="46" t="s">
        <v>759</v>
      </c>
      <c r="D1200" s="46" t="s">
        <v>855</v>
      </c>
      <c r="E1200" s="46" t="s">
        <v>725</v>
      </c>
      <c r="F1200" s="47">
        <v>501024</v>
      </c>
      <c r="G1200" s="47">
        <v>501024</v>
      </c>
      <c r="H1200" s="9">
        <v>501024</v>
      </c>
      <c r="I1200" s="15">
        <f t="shared" si="93"/>
        <v>100</v>
      </c>
      <c r="J1200" s="16">
        <f t="shared" si="94"/>
        <v>100</v>
      </c>
    </row>
    <row r="1201" spans="1:10">
      <c r="A1201" s="2" t="s">
        <v>237</v>
      </c>
      <c r="B1201" s="45" t="s">
        <v>662</v>
      </c>
      <c r="C1201" s="46" t="s">
        <v>759</v>
      </c>
      <c r="D1201" s="46" t="s">
        <v>855</v>
      </c>
      <c r="E1201" s="46" t="s">
        <v>725</v>
      </c>
      <c r="F1201" s="47">
        <v>674455</v>
      </c>
      <c r="G1201" s="47">
        <v>674455</v>
      </c>
      <c r="H1201" s="9">
        <v>674455</v>
      </c>
      <c r="I1201" s="15">
        <f t="shared" si="93"/>
        <v>100</v>
      </c>
      <c r="J1201" s="16">
        <f t="shared" si="94"/>
        <v>100</v>
      </c>
    </row>
    <row r="1202" spans="1:10">
      <c r="A1202" s="2" t="s">
        <v>238</v>
      </c>
      <c r="B1202" s="45" t="s">
        <v>663</v>
      </c>
      <c r="C1202" s="46" t="s">
        <v>759</v>
      </c>
      <c r="D1202" s="46" t="s">
        <v>855</v>
      </c>
      <c r="E1202" s="46" t="s">
        <v>725</v>
      </c>
      <c r="F1202" s="47">
        <v>578105</v>
      </c>
      <c r="G1202" s="47">
        <v>578105</v>
      </c>
      <c r="H1202" s="9">
        <v>578105</v>
      </c>
      <c r="I1202" s="15">
        <f t="shared" si="93"/>
        <v>100</v>
      </c>
      <c r="J1202" s="16">
        <f t="shared" si="94"/>
        <v>100</v>
      </c>
    </row>
    <row r="1203" spans="1:10">
      <c r="A1203" s="2" t="s">
        <v>350</v>
      </c>
      <c r="B1203" s="45" t="s">
        <v>886</v>
      </c>
      <c r="C1203" s="46" t="s">
        <v>759</v>
      </c>
      <c r="D1203" s="46" t="s">
        <v>855</v>
      </c>
      <c r="E1203" s="46" t="s">
        <v>725</v>
      </c>
      <c r="F1203" s="47">
        <v>337228</v>
      </c>
      <c r="G1203" s="47">
        <v>337228</v>
      </c>
      <c r="H1203" s="9">
        <v>337228</v>
      </c>
      <c r="I1203" s="15">
        <f t="shared" si="93"/>
        <v>100</v>
      </c>
      <c r="J1203" s="16">
        <f t="shared" si="94"/>
        <v>100</v>
      </c>
    </row>
    <row r="1204" spans="1:10">
      <c r="A1204" s="2" t="s">
        <v>306</v>
      </c>
      <c r="B1204" s="45" t="s">
        <v>887</v>
      </c>
      <c r="C1204" s="46" t="s">
        <v>759</v>
      </c>
      <c r="D1204" s="46" t="s">
        <v>855</v>
      </c>
      <c r="E1204" s="46" t="s">
        <v>725</v>
      </c>
      <c r="F1204" s="47">
        <v>635915</v>
      </c>
      <c r="G1204" s="47">
        <v>635915</v>
      </c>
      <c r="H1204" s="9">
        <v>635915</v>
      </c>
      <c r="I1204" s="15">
        <f t="shared" ref="I1204:I1267" si="95">H1204/F1204*100</f>
        <v>100</v>
      </c>
      <c r="J1204" s="16">
        <f t="shared" si="94"/>
        <v>100</v>
      </c>
    </row>
    <row r="1205" spans="1:10">
      <c r="A1205" s="2" t="s">
        <v>239</v>
      </c>
      <c r="B1205" s="45" t="s">
        <v>664</v>
      </c>
      <c r="C1205" s="46" t="s">
        <v>759</v>
      </c>
      <c r="D1205" s="46" t="s">
        <v>855</v>
      </c>
      <c r="E1205" s="46" t="s">
        <v>725</v>
      </c>
      <c r="F1205" s="47">
        <v>327593</v>
      </c>
      <c r="G1205" s="47">
        <v>327593</v>
      </c>
      <c r="H1205" s="9">
        <v>327593</v>
      </c>
      <c r="I1205" s="15">
        <f t="shared" si="95"/>
        <v>100</v>
      </c>
      <c r="J1205" s="16">
        <f t="shared" si="94"/>
        <v>100</v>
      </c>
    </row>
    <row r="1206" spans="1:10">
      <c r="A1206" s="2" t="s">
        <v>351</v>
      </c>
      <c r="B1206" s="45" t="s">
        <v>665</v>
      </c>
      <c r="C1206" s="46" t="s">
        <v>759</v>
      </c>
      <c r="D1206" s="46" t="s">
        <v>855</v>
      </c>
      <c r="E1206" s="46" t="s">
        <v>725</v>
      </c>
      <c r="F1206" s="47">
        <v>597375</v>
      </c>
      <c r="G1206" s="47">
        <v>597375</v>
      </c>
      <c r="H1206" s="9">
        <v>597375</v>
      </c>
      <c r="I1206" s="15">
        <f t="shared" si="95"/>
        <v>100</v>
      </c>
      <c r="J1206" s="16">
        <f t="shared" si="94"/>
        <v>100</v>
      </c>
    </row>
    <row r="1207" spans="1:10">
      <c r="A1207" s="2" t="s">
        <v>114</v>
      </c>
      <c r="B1207" s="45" t="s">
        <v>888</v>
      </c>
      <c r="C1207" s="46" t="s">
        <v>759</v>
      </c>
      <c r="D1207" s="46" t="s">
        <v>855</v>
      </c>
      <c r="E1207" s="46" t="s">
        <v>725</v>
      </c>
      <c r="F1207" s="47">
        <v>404673</v>
      </c>
      <c r="G1207" s="47">
        <v>404673</v>
      </c>
      <c r="H1207" s="9">
        <v>404673</v>
      </c>
      <c r="I1207" s="15">
        <f t="shared" si="95"/>
        <v>100</v>
      </c>
      <c r="J1207" s="16">
        <f t="shared" si="94"/>
        <v>100</v>
      </c>
    </row>
    <row r="1208" spans="1:10">
      <c r="A1208" s="2" t="s">
        <v>240</v>
      </c>
      <c r="B1208" s="45" t="s">
        <v>666</v>
      </c>
      <c r="C1208" s="46" t="s">
        <v>759</v>
      </c>
      <c r="D1208" s="46" t="s">
        <v>855</v>
      </c>
      <c r="E1208" s="46" t="s">
        <v>725</v>
      </c>
      <c r="F1208" s="47">
        <v>385403</v>
      </c>
      <c r="G1208" s="47">
        <v>385403</v>
      </c>
      <c r="H1208" s="9">
        <v>385403</v>
      </c>
      <c r="I1208" s="15">
        <f t="shared" si="95"/>
        <v>100</v>
      </c>
      <c r="J1208" s="16">
        <f t="shared" si="94"/>
        <v>100</v>
      </c>
    </row>
    <row r="1209" spans="1:10">
      <c r="A1209" s="2" t="s">
        <v>241</v>
      </c>
      <c r="B1209" s="45" t="s">
        <v>667</v>
      </c>
      <c r="C1209" s="46" t="s">
        <v>759</v>
      </c>
      <c r="D1209" s="46" t="s">
        <v>855</v>
      </c>
      <c r="E1209" s="46" t="s">
        <v>725</v>
      </c>
      <c r="F1209" s="47">
        <v>803565</v>
      </c>
      <c r="G1209" s="47">
        <v>803565</v>
      </c>
      <c r="H1209" s="9">
        <v>803565</v>
      </c>
      <c r="I1209" s="15">
        <f t="shared" si="95"/>
        <v>100</v>
      </c>
      <c r="J1209" s="16">
        <f t="shared" si="94"/>
        <v>100</v>
      </c>
    </row>
    <row r="1210" spans="1:10">
      <c r="A1210" s="2" t="s">
        <v>242</v>
      </c>
      <c r="B1210" s="45" t="s">
        <v>668</v>
      </c>
      <c r="C1210" s="46" t="s">
        <v>759</v>
      </c>
      <c r="D1210" s="46" t="s">
        <v>855</v>
      </c>
      <c r="E1210" s="46" t="s">
        <v>725</v>
      </c>
      <c r="F1210" s="47">
        <v>578105</v>
      </c>
      <c r="G1210" s="47">
        <v>578105</v>
      </c>
      <c r="H1210" s="9">
        <v>578105</v>
      </c>
      <c r="I1210" s="15">
        <f t="shared" si="95"/>
        <v>100</v>
      </c>
      <c r="J1210" s="16">
        <f t="shared" si="94"/>
        <v>100</v>
      </c>
    </row>
    <row r="1211" spans="1:10">
      <c r="A1211" s="2" t="s">
        <v>116</v>
      </c>
      <c r="B1211" s="45" t="s">
        <v>669</v>
      </c>
      <c r="C1211" s="46" t="s">
        <v>759</v>
      </c>
      <c r="D1211" s="46" t="s">
        <v>855</v>
      </c>
      <c r="E1211" s="46" t="s">
        <v>725</v>
      </c>
      <c r="F1211" s="47">
        <v>809346</v>
      </c>
      <c r="G1211" s="47">
        <v>809346</v>
      </c>
      <c r="H1211" s="9">
        <v>809346</v>
      </c>
      <c r="I1211" s="15">
        <f t="shared" si="95"/>
        <v>100</v>
      </c>
      <c r="J1211" s="16">
        <f t="shared" si="94"/>
        <v>100</v>
      </c>
    </row>
    <row r="1212" spans="1:10">
      <c r="A1212" s="2" t="s">
        <v>244</v>
      </c>
      <c r="B1212" s="45" t="s">
        <v>671</v>
      </c>
      <c r="C1212" s="46" t="s">
        <v>759</v>
      </c>
      <c r="D1212" s="46" t="s">
        <v>855</v>
      </c>
      <c r="E1212" s="46" t="s">
        <v>725</v>
      </c>
      <c r="F1212" s="47">
        <v>635915</v>
      </c>
      <c r="G1212" s="47">
        <v>635915</v>
      </c>
      <c r="H1212" s="9">
        <v>635915</v>
      </c>
      <c r="I1212" s="15">
        <f t="shared" si="95"/>
        <v>100</v>
      </c>
      <c r="J1212" s="16">
        <f t="shared" si="94"/>
        <v>100</v>
      </c>
    </row>
    <row r="1213" spans="1:10">
      <c r="A1213" s="2" t="s">
        <v>245</v>
      </c>
      <c r="B1213" s="45" t="s">
        <v>672</v>
      </c>
      <c r="C1213" s="46" t="s">
        <v>759</v>
      </c>
      <c r="D1213" s="46" t="s">
        <v>855</v>
      </c>
      <c r="E1213" s="46" t="s">
        <v>725</v>
      </c>
      <c r="F1213" s="47">
        <v>154161</v>
      </c>
      <c r="G1213" s="47">
        <v>154161</v>
      </c>
      <c r="H1213" s="9">
        <v>154161</v>
      </c>
      <c r="I1213" s="15">
        <f t="shared" si="95"/>
        <v>100</v>
      </c>
      <c r="J1213" s="16">
        <f t="shared" si="94"/>
        <v>100</v>
      </c>
    </row>
    <row r="1214" spans="1:10">
      <c r="A1214" s="2" t="s">
        <v>352</v>
      </c>
      <c r="B1214" s="45" t="s">
        <v>749</v>
      </c>
      <c r="C1214" s="46" t="s">
        <v>759</v>
      </c>
      <c r="D1214" s="46" t="s">
        <v>855</v>
      </c>
      <c r="E1214" s="46" t="s">
        <v>725</v>
      </c>
      <c r="F1214" s="47">
        <v>173431</v>
      </c>
      <c r="G1214" s="47">
        <v>173431</v>
      </c>
      <c r="H1214" s="9">
        <v>173431</v>
      </c>
      <c r="I1214" s="15">
        <f t="shared" si="95"/>
        <v>100</v>
      </c>
      <c r="J1214" s="16">
        <f t="shared" si="94"/>
        <v>100</v>
      </c>
    </row>
    <row r="1215" spans="1:10">
      <c r="A1215" s="2" t="s">
        <v>246</v>
      </c>
      <c r="B1215" s="45" t="s">
        <v>673</v>
      </c>
      <c r="C1215" s="46" t="s">
        <v>759</v>
      </c>
      <c r="D1215" s="46" t="s">
        <v>855</v>
      </c>
      <c r="E1215" s="46" t="s">
        <v>725</v>
      </c>
      <c r="F1215" s="47">
        <v>269782</v>
      </c>
      <c r="G1215" s="47">
        <v>269782</v>
      </c>
      <c r="H1215" s="9">
        <v>269782</v>
      </c>
      <c r="I1215" s="15">
        <f t="shared" si="95"/>
        <v>100</v>
      </c>
      <c r="J1215" s="16">
        <f t="shared" si="94"/>
        <v>100</v>
      </c>
    </row>
    <row r="1216" spans="1:10">
      <c r="A1216" s="2" t="s">
        <v>247</v>
      </c>
      <c r="B1216" s="45" t="s">
        <v>674</v>
      </c>
      <c r="C1216" s="46" t="s">
        <v>759</v>
      </c>
      <c r="D1216" s="46" t="s">
        <v>855</v>
      </c>
      <c r="E1216" s="46" t="s">
        <v>725</v>
      </c>
      <c r="F1216" s="47">
        <v>192701</v>
      </c>
      <c r="G1216" s="47">
        <v>192701</v>
      </c>
      <c r="H1216" s="9">
        <v>192701</v>
      </c>
      <c r="I1216" s="15">
        <f t="shared" si="95"/>
        <v>100</v>
      </c>
      <c r="J1216" s="16">
        <f t="shared" si="94"/>
        <v>100</v>
      </c>
    </row>
    <row r="1217" spans="1:10">
      <c r="A1217" s="2" t="s">
        <v>248</v>
      </c>
      <c r="B1217" s="45" t="s">
        <v>675</v>
      </c>
      <c r="C1217" s="46" t="s">
        <v>759</v>
      </c>
      <c r="D1217" s="46" t="s">
        <v>855</v>
      </c>
      <c r="E1217" s="46" t="s">
        <v>725</v>
      </c>
      <c r="F1217" s="47">
        <v>192701</v>
      </c>
      <c r="G1217" s="47">
        <v>192701</v>
      </c>
      <c r="H1217" s="9">
        <v>192701</v>
      </c>
      <c r="I1217" s="15">
        <f t="shared" si="95"/>
        <v>100</v>
      </c>
      <c r="J1217" s="16">
        <f t="shared" si="94"/>
        <v>100</v>
      </c>
    </row>
    <row r="1218" spans="1:10">
      <c r="A1218" s="2" t="s">
        <v>249</v>
      </c>
      <c r="B1218" s="45" t="s">
        <v>676</v>
      </c>
      <c r="C1218" s="46" t="s">
        <v>759</v>
      </c>
      <c r="D1218" s="46" t="s">
        <v>855</v>
      </c>
      <c r="E1218" s="46" t="s">
        <v>725</v>
      </c>
      <c r="F1218" s="47">
        <v>192701</v>
      </c>
      <c r="G1218" s="47">
        <v>192701</v>
      </c>
      <c r="H1218" s="9">
        <v>192701</v>
      </c>
      <c r="I1218" s="15">
        <f t="shared" si="95"/>
        <v>100</v>
      </c>
      <c r="J1218" s="16">
        <f t="shared" si="94"/>
        <v>100</v>
      </c>
    </row>
    <row r="1219" spans="1:10">
      <c r="A1219" s="2" t="s">
        <v>250</v>
      </c>
      <c r="B1219" s="45" t="s">
        <v>677</v>
      </c>
      <c r="C1219" s="46" t="s">
        <v>759</v>
      </c>
      <c r="D1219" s="46" t="s">
        <v>855</v>
      </c>
      <c r="E1219" s="46" t="s">
        <v>725</v>
      </c>
      <c r="F1219" s="47">
        <v>385403</v>
      </c>
      <c r="G1219" s="47">
        <v>385403</v>
      </c>
      <c r="H1219" s="9">
        <v>385403</v>
      </c>
      <c r="I1219" s="15">
        <f t="shared" si="95"/>
        <v>100</v>
      </c>
      <c r="J1219" s="16">
        <f t="shared" si="94"/>
        <v>100</v>
      </c>
    </row>
    <row r="1220" spans="1:10">
      <c r="A1220" s="2" t="s">
        <v>251</v>
      </c>
      <c r="B1220" s="45" t="s">
        <v>678</v>
      </c>
      <c r="C1220" s="46" t="s">
        <v>759</v>
      </c>
      <c r="D1220" s="46" t="s">
        <v>855</v>
      </c>
      <c r="E1220" s="46" t="s">
        <v>725</v>
      </c>
      <c r="F1220" s="47">
        <v>289052</v>
      </c>
      <c r="G1220" s="47">
        <v>289052</v>
      </c>
      <c r="H1220" s="9">
        <v>289052</v>
      </c>
      <c r="I1220" s="15">
        <f t="shared" si="95"/>
        <v>100</v>
      </c>
      <c r="J1220" s="16">
        <f t="shared" si="94"/>
        <v>100</v>
      </c>
    </row>
    <row r="1221" spans="1:10">
      <c r="A1221" s="2" t="s">
        <v>331</v>
      </c>
      <c r="B1221" s="45" t="s">
        <v>889</v>
      </c>
      <c r="C1221" s="46" t="s">
        <v>759</v>
      </c>
      <c r="D1221" s="46" t="s">
        <v>855</v>
      </c>
      <c r="E1221" s="46" t="s">
        <v>725</v>
      </c>
      <c r="F1221" s="47">
        <v>462484</v>
      </c>
      <c r="G1221" s="47">
        <v>462484</v>
      </c>
      <c r="H1221" s="9">
        <v>462484</v>
      </c>
      <c r="I1221" s="15">
        <f t="shared" si="95"/>
        <v>100</v>
      </c>
      <c r="J1221" s="16">
        <f t="shared" si="94"/>
        <v>100</v>
      </c>
    </row>
    <row r="1222" spans="1:10">
      <c r="A1222" s="2" t="s">
        <v>253</v>
      </c>
      <c r="B1222" s="45" t="s">
        <v>680</v>
      </c>
      <c r="C1222" s="46" t="s">
        <v>759</v>
      </c>
      <c r="D1222" s="46" t="s">
        <v>855</v>
      </c>
      <c r="E1222" s="46" t="s">
        <v>725</v>
      </c>
      <c r="F1222" s="47">
        <v>231242</v>
      </c>
      <c r="G1222" s="47">
        <v>231242</v>
      </c>
      <c r="H1222" s="9">
        <v>231242</v>
      </c>
      <c r="I1222" s="15">
        <f t="shared" si="95"/>
        <v>100</v>
      </c>
      <c r="J1222" s="16">
        <f t="shared" si="94"/>
        <v>100</v>
      </c>
    </row>
    <row r="1223" spans="1:10">
      <c r="A1223" s="2" t="s">
        <v>254</v>
      </c>
      <c r="B1223" s="45" t="s">
        <v>681</v>
      </c>
      <c r="C1223" s="46" t="s">
        <v>759</v>
      </c>
      <c r="D1223" s="46" t="s">
        <v>855</v>
      </c>
      <c r="E1223" s="46" t="s">
        <v>725</v>
      </c>
      <c r="F1223" s="47">
        <v>250512</v>
      </c>
      <c r="G1223" s="47">
        <v>250512</v>
      </c>
      <c r="H1223" s="9">
        <v>250512</v>
      </c>
      <c r="I1223" s="15">
        <f t="shared" si="95"/>
        <v>100</v>
      </c>
      <c r="J1223" s="16">
        <f t="shared" si="94"/>
        <v>100</v>
      </c>
    </row>
    <row r="1224" spans="1:10">
      <c r="A1224" s="2" t="s">
        <v>255</v>
      </c>
      <c r="B1224" s="45" t="s">
        <v>763</v>
      </c>
      <c r="C1224" s="46" t="s">
        <v>759</v>
      </c>
      <c r="D1224" s="46" t="s">
        <v>855</v>
      </c>
      <c r="E1224" s="46" t="s">
        <v>725</v>
      </c>
      <c r="F1224" s="47">
        <v>674466</v>
      </c>
      <c r="G1224" s="47">
        <v>674466</v>
      </c>
      <c r="H1224" s="9">
        <v>674466</v>
      </c>
      <c r="I1224" s="15">
        <f t="shared" si="95"/>
        <v>100</v>
      </c>
      <c r="J1224" s="16">
        <f t="shared" si="94"/>
        <v>100</v>
      </c>
    </row>
    <row r="1225" spans="1:10">
      <c r="A1225" s="2" t="s">
        <v>256</v>
      </c>
      <c r="B1225" s="45" t="s">
        <v>682</v>
      </c>
      <c r="C1225" s="46" t="s">
        <v>759</v>
      </c>
      <c r="D1225" s="46" t="s">
        <v>855</v>
      </c>
      <c r="E1225" s="46" t="s">
        <v>725</v>
      </c>
      <c r="F1225" s="47">
        <v>520294</v>
      </c>
      <c r="G1225" s="47">
        <v>520294</v>
      </c>
      <c r="H1225" s="9">
        <v>520294</v>
      </c>
      <c r="I1225" s="15">
        <f t="shared" si="95"/>
        <v>100</v>
      </c>
      <c r="J1225" s="16">
        <f t="shared" si="94"/>
        <v>100</v>
      </c>
    </row>
    <row r="1226" spans="1:10">
      <c r="A1226" s="2" t="s">
        <v>257</v>
      </c>
      <c r="B1226" s="45" t="s">
        <v>683</v>
      </c>
      <c r="C1226" s="46" t="s">
        <v>759</v>
      </c>
      <c r="D1226" s="46" t="s">
        <v>855</v>
      </c>
      <c r="E1226" s="46" t="s">
        <v>725</v>
      </c>
      <c r="F1226" s="47">
        <v>558835</v>
      </c>
      <c r="G1226" s="47">
        <v>558835</v>
      </c>
      <c r="H1226" s="9">
        <v>558835</v>
      </c>
      <c r="I1226" s="15">
        <f t="shared" si="95"/>
        <v>100</v>
      </c>
      <c r="J1226" s="16">
        <f t="shared" si="94"/>
        <v>100</v>
      </c>
    </row>
    <row r="1227" spans="1:10">
      <c r="A1227" s="2" t="s">
        <v>258</v>
      </c>
      <c r="B1227" s="45" t="s">
        <v>890</v>
      </c>
      <c r="C1227" s="46" t="s">
        <v>759</v>
      </c>
      <c r="D1227" s="46" t="s">
        <v>855</v>
      </c>
      <c r="E1227" s="46" t="s">
        <v>725</v>
      </c>
      <c r="F1227" s="47">
        <v>192701</v>
      </c>
      <c r="G1227" s="47">
        <v>192701</v>
      </c>
      <c r="H1227" s="9">
        <v>192701</v>
      </c>
      <c r="I1227" s="15">
        <f t="shared" si="95"/>
        <v>100</v>
      </c>
      <c r="J1227" s="16">
        <f t="shared" si="94"/>
        <v>100</v>
      </c>
    </row>
    <row r="1228" spans="1:10">
      <c r="A1228" s="2" t="s">
        <v>259</v>
      </c>
      <c r="B1228" s="45" t="s">
        <v>684</v>
      </c>
      <c r="C1228" s="46" t="s">
        <v>759</v>
      </c>
      <c r="D1228" s="46" t="s">
        <v>855</v>
      </c>
      <c r="E1228" s="46" t="s">
        <v>725</v>
      </c>
      <c r="F1228" s="47">
        <v>655185</v>
      </c>
      <c r="G1228" s="47">
        <v>655185</v>
      </c>
      <c r="H1228" s="9">
        <v>655185</v>
      </c>
      <c r="I1228" s="15">
        <f t="shared" si="95"/>
        <v>100</v>
      </c>
      <c r="J1228" s="16">
        <f t="shared" si="94"/>
        <v>100</v>
      </c>
    </row>
    <row r="1229" spans="1:10">
      <c r="A1229" s="2" t="s">
        <v>260</v>
      </c>
      <c r="B1229" s="45" t="s">
        <v>685</v>
      </c>
      <c r="C1229" s="46" t="s">
        <v>759</v>
      </c>
      <c r="D1229" s="46" t="s">
        <v>855</v>
      </c>
      <c r="E1229" s="46" t="s">
        <v>725</v>
      </c>
      <c r="F1229" s="47">
        <v>327593</v>
      </c>
      <c r="G1229" s="47">
        <v>327593</v>
      </c>
      <c r="H1229" s="9">
        <v>327593</v>
      </c>
      <c r="I1229" s="15">
        <f t="shared" si="95"/>
        <v>100</v>
      </c>
      <c r="J1229" s="16">
        <f t="shared" si="94"/>
        <v>100</v>
      </c>
    </row>
    <row r="1230" spans="1:10">
      <c r="A1230" s="2" t="s">
        <v>262</v>
      </c>
      <c r="B1230" s="45" t="s">
        <v>687</v>
      </c>
      <c r="C1230" s="46" t="s">
        <v>759</v>
      </c>
      <c r="D1230" s="46" t="s">
        <v>855</v>
      </c>
      <c r="E1230" s="46" t="s">
        <v>725</v>
      </c>
      <c r="F1230" s="47">
        <v>558835</v>
      </c>
      <c r="G1230" s="47">
        <v>558835</v>
      </c>
      <c r="H1230" s="9">
        <v>558835</v>
      </c>
      <c r="I1230" s="15">
        <f t="shared" si="95"/>
        <v>100</v>
      </c>
      <c r="J1230" s="16">
        <f t="shared" si="94"/>
        <v>100</v>
      </c>
    </row>
    <row r="1231" spans="1:10">
      <c r="A1231" s="2" t="s">
        <v>207</v>
      </c>
      <c r="B1231" s="45" t="s">
        <v>688</v>
      </c>
      <c r="C1231" s="46" t="s">
        <v>759</v>
      </c>
      <c r="D1231" s="46" t="s">
        <v>855</v>
      </c>
      <c r="E1231" s="46" t="s">
        <v>725</v>
      </c>
      <c r="F1231" s="47">
        <v>1117670</v>
      </c>
      <c r="G1231" s="47">
        <v>1117670</v>
      </c>
      <c r="H1231" s="9">
        <v>1117670</v>
      </c>
      <c r="I1231" s="15">
        <f t="shared" si="95"/>
        <v>100</v>
      </c>
      <c r="J1231" s="16">
        <f t="shared" si="94"/>
        <v>100</v>
      </c>
    </row>
    <row r="1232" spans="1:10">
      <c r="A1232" s="2" t="s">
        <v>263</v>
      </c>
      <c r="B1232" s="45" t="s">
        <v>689</v>
      </c>
      <c r="C1232" s="46" t="s">
        <v>759</v>
      </c>
      <c r="D1232" s="46" t="s">
        <v>855</v>
      </c>
      <c r="E1232" s="46" t="s">
        <v>725</v>
      </c>
      <c r="F1232" s="47">
        <v>192701</v>
      </c>
      <c r="G1232" s="47">
        <v>192701</v>
      </c>
      <c r="H1232" s="9">
        <v>192701</v>
      </c>
      <c r="I1232" s="15">
        <f t="shared" si="95"/>
        <v>100</v>
      </c>
      <c r="J1232" s="16">
        <f t="shared" si="94"/>
        <v>100</v>
      </c>
    </row>
    <row r="1233" spans="1:10">
      <c r="A1233" s="2" t="s">
        <v>257</v>
      </c>
      <c r="B1233" s="45" t="s">
        <v>690</v>
      </c>
      <c r="C1233" s="46" t="s">
        <v>759</v>
      </c>
      <c r="D1233" s="46" t="s">
        <v>855</v>
      </c>
      <c r="E1233" s="46" t="s">
        <v>725</v>
      </c>
      <c r="F1233" s="47">
        <v>481754</v>
      </c>
      <c r="G1233" s="47">
        <v>481754</v>
      </c>
      <c r="H1233" s="9">
        <v>481754</v>
      </c>
      <c r="I1233" s="15">
        <f t="shared" si="95"/>
        <v>100</v>
      </c>
      <c r="J1233" s="16">
        <f t="shared" si="94"/>
        <v>100</v>
      </c>
    </row>
    <row r="1234" spans="1:10">
      <c r="A1234" s="2" t="s">
        <v>264</v>
      </c>
      <c r="B1234" s="45" t="s">
        <v>691</v>
      </c>
      <c r="C1234" s="46" t="s">
        <v>759</v>
      </c>
      <c r="D1234" s="46" t="s">
        <v>855</v>
      </c>
      <c r="E1234" s="46" t="s">
        <v>725</v>
      </c>
      <c r="F1234" s="47">
        <v>173431</v>
      </c>
      <c r="G1234" s="47">
        <v>173431</v>
      </c>
      <c r="H1234" s="9">
        <v>173431</v>
      </c>
      <c r="I1234" s="15">
        <f t="shared" si="95"/>
        <v>100</v>
      </c>
      <c r="J1234" s="16">
        <f t="shared" si="94"/>
        <v>100</v>
      </c>
    </row>
    <row r="1235" spans="1:10">
      <c r="A1235" s="2" t="s">
        <v>251</v>
      </c>
      <c r="B1235" s="45" t="s">
        <v>692</v>
      </c>
      <c r="C1235" s="46" t="s">
        <v>759</v>
      </c>
      <c r="D1235" s="46" t="s">
        <v>855</v>
      </c>
      <c r="E1235" s="46" t="s">
        <v>725</v>
      </c>
      <c r="F1235" s="47">
        <v>828617</v>
      </c>
      <c r="G1235" s="47">
        <v>828617</v>
      </c>
      <c r="H1235" s="9">
        <v>828617</v>
      </c>
      <c r="I1235" s="15">
        <f t="shared" si="95"/>
        <v>100</v>
      </c>
      <c r="J1235" s="16">
        <f t="shared" si="94"/>
        <v>100</v>
      </c>
    </row>
    <row r="1236" spans="1:10">
      <c r="A1236" s="2" t="s">
        <v>265</v>
      </c>
      <c r="B1236" s="45" t="s">
        <v>693</v>
      </c>
      <c r="C1236" s="46" t="s">
        <v>759</v>
      </c>
      <c r="D1236" s="46" t="s">
        <v>855</v>
      </c>
      <c r="E1236" s="46" t="s">
        <v>725</v>
      </c>
      <c r="F1236" s="47">
        <v>674455</v>
      </c>
      <c r="G1236" s="47">
        <v>674455</v>
      </c>
      <c r="H1236" s="9">
        <v>674455</v>
      </c>
      <c r="I1236" s="15">
        <f t="shared" si="95"/>
        <v>100</v>
      </c>
      <c r="J1236" s="16">
        <f t="shared" si="94"/>
        <v>100</v>
      </c>
    </row>
    <row r="1237" spans="1:10">
      <c r="A1237" s="2" t="s">
        <v>266</v>
      </c>
      <c r="B1237" s="45" t="s">
        <v>694</v>
      </c>
      <c r="C1237" s="46" t="s">
        <v>759</v>
      </c>
      <c r="D1237" s="46" t="s">
        <v>855</v>
      </c>
      <c r="E1237" s="46" t="s">
        <v>725</v>
      </c>
      <c r="F1237" s="47">
        <v>77081</v>
      </c>
      <c r="G1237" s="47">
        <v>77081</v>
      </c>
      <c r="H1237" s="9">
        <v>77081</v>
      </c>
      <c r="I1237" s="15">
        <f t="shared" si="95"/>
        <v>100</v>
      </c>
      <c r="J1237" s="16">
        <f t="shared" si="94"/>
        <v>100</v>
      </c>
    </row>
    <row r="1238" spans="1:10">
      <c r="A1238" s="2" t="s">
        <v>267</v>
      </c>
      <c r="B1238" s="45" t="s">
        <v>695</v>
      </c>
      <c r="C1238" s="46" t="s">
        <v>759</v>
      </c>
      <c r="D1238" s="46" t="s">
        <v>855</v>
      </c>
      <c r="E1238" s="46" t="s">
        <v>725</v>
      </c>
      <c r="F1238" s="47">
        <v>96351</v>
      </c>
      <c r="G1238" s="47">
        <v>96351</v>
      </c>
      <c r="H1238" s="9">
        <v>96351</v>
      </c>
      <c r="I1238" s="15">
        <f t="shared" si="95"/>
        <v>100</v>
      </c>
      <c r="J1238" s="16">
        <f t="shared" si="94"/>
        <v>100</v>
      </c>
    </row>
    <row r="1239" spans="1:10">
      <c r="A1239" s="2" t="s">
        <v>43</v>
      </c>
      <c r="B1239" s="45" t="s">
        <v>696</v>
      </c>
      <c r="C1239" s="46" t="s">
        <v>759</v>
      </c>
      <c r="D1239" s="46" t="s">
        <v>855</v>
      </c>
      <c r="E1239" s="46" t="s">
        <v>725</v>
      </c>
      <c r="F1239" s="47">
        <v>96351</v>
      </c>
      <c r="G1239" s="47">
        <v>96351</v>
      </c>
      <c r="H1239" s="9">
        <v>96351</v>
      </c>
      <c r="I1239" s="15">
        <f t="shared" si="95"/>
        <v>100</v>
      </c>
      <c r="J1239" s="16">
        <f t="shared" si="94"/>
        <v>100</v>
      </c>
    </row>
    <row r="1240" spans="1:10">
      <c r="A1240" s="2" t="s">
        <v>268</v>
      </c>
      <c r="B1240" s="45" t="s">
        <v>697</v>
      </c>
      <c r="C1240" s="46" t="s">
        <v>759</v>
      </c>
      <c r="D1240" s="46" t="s">
        <v>855</v>
      </c>
      <c r="E1240" s="46" t="s">
        <v>725</v>
      </c>
      <c r="F1240" s="47">
        <v>96351</v>
      </c>
      <c r="G1240" s="47">
        <v>96351</v>
      </c>
      <c r="H1240" s="9">
        <v>96351</v>
      </c>
      <c r="I1240" s="15">
        <f t="shared" si="95"/>
        <v>100</v>
      </c>
      <c r="J1240" s="16">
        <f t="shared" si="94"/>
        <v>100</v>
      </c>
    </row>
    <row r="1241" spans="1:10">
      <c r="A1241" s="2" t="s">
        <v>269</v>
      </c>
      <c r="B1241" s="45" t="s">
        <v>698</v>
      </c>
      <c r="C1241" s="46" t="s">
        <v>759</v>
      </c>
      <c r="D1241" s="46" t="s">
        <v>855</v>
      </c>
      <c r="E1241" s="46" t="s">
        <v>725</v>
      </c>
      <c r="F1241" s="47">
        <v>96351</v>
      </c>
      <c r="G1241" s="47">
        <v>96351</v>
      </c>
      <c r="H1241" s="9">
        <v>96351</v>
      </c>
      <c r="I1241" s="15">
        <f t="shared" si="95"/>
        <v>100</v>
      </c>
      <c r="J1241" s="16">
        <f t="shared" si="94"/>
        <v>100</v>
      </c>
    </row>
    <row r="1242" spans="1:10">
      <c r="A1242" s="2" t="s">
        <v>270</v>
      </c>
      <c r="B1242" s="45" t="s">
        <v>699</v>
      </c>
      <c r="C1242" s="46" t="s">
        <v>759</v>
      </c>
      <c r="D1242" s="46" t="s">
        <v>855</v>
      </c>
      <c r="E1242" s="46" t="s">
        <v>725</v>
      </c>
      <c r="F1242" s="47">
        <v>192701</v>
      </c>
      <c r="G1242" s="47">
        <v>192701</v>
      </c>
      <c r="H1242" s="9">
        <v>192701</v>
      </c>
      <c r="I1242" s="15">
        <f t="shared" si="95"/>
        <v>100</v>
      </c>
      <c r="J1242" s="16">
        <f t="shared" si="94"/>
        <v>100</v>
      </c>
    </row>
    <row r="1243" spans="1:10">
      <c r="A1243" s="2" t="s">
        <v>72</v>
      </c>
      <c r="B1243" s="45" t="s">
        <v>700</v>
      </c>
      <c r="C1243" s="46" t="s">
        <v>759</v>
      </c>
      <c r="D1243" s="46" t="s">
        <v>855</v>
      </c>
      <c r="E1243" s="46" t="s">
        <v>725</v>
      </c>
      <c r="F1243" s="47">
        <v>96351</v>
      </c>
      <c r="G1243" s="47">
        <v>96351</v>
      </c>
      <c r="H1243" s="9">
        <v>96351</v>
      </c>
      <c r="I1243" s="15">
        <f t="shared" si="95"/>
        <v>100</v>
      </c>
      <c r="J1243" s="16">
        <f t="shared" si="94"/>
        <v>100</v>
      </c>
    </row>
    <row r="1244" spans="1:10">
      <c r="A1244" s="2" t="s">
        <v>301</v>
      </c>
      <c r="B1244" s="45" t="s">
        <v>891</v>
      </c>
      <c r="C1244" s="46" t="s">
        <v>759</v>
      </c>
      <c r="D1244" s="46" t="s">
        <v>855</v>
      </c>
      <c r="E1244" s="46" t="s">
        <v>725</v>
      </c>
      <c r="F1244" s="47">
        <v>96351</v>
      </c>
      <c r="G1244" s="47">
        <v>96351</v>
      </c>
      <c r="H1244" s="9">
        <v>96351</v>
      </c>
      <c r="I1244" s="15">
        <f t="shared" si="95"/>
        <v>100</v>
      </c>
      <c r="J1244" s="16">
        <f t="shared" si="94"/>
        <v>100</v>
      </c>
    </row>
    <row r="1245" spans="1:10">
      <c r="A1245" s="2" t="s">
        <v>271</v>
      </c>
      <c r="B1245" s="45" t="s">
        <v>702</v>
      </c>
      <c r="C1245" s="46" t="s">
        <v>759</v>
      </c>
      <c r="D1245" s="46" t="s">
        <v>855</v>
      </c>
      <c r="E1245" s="46" t="s">
        <v>725</v>
      </c>
      <c r="F1245" s="47">
        <v>192701</v>
      </c>
      <c r="G1245" s="47">
        <v>192701</v>
      </c>
      <c r="H1245" s="9">
        <v>192701</v>
      </c>
      <c r="I1245" s="15">
        <f t="shared" si="95"/>
        <v>100</v>
      </c>
      <c r="J1245" s="16">
        <f t="shared" si="94"/>
        <v>100</v>
      </c>
    </row>
    <row r="1246" spans="1:10">
      <c r="A1246" s="2" t="s">
        <v>272</v>
      </c>
      <c r="B1246" s="45" t="s">
        <v>703</v>
      </c>
      <c r="C1246" s="46" t="s">
        <v>759</v>
      </c>
      <c r="D1246" s="46" t="s">
        <v>855</v>
      </c>
      <c r="E1246" s="46" t="s">
        <v>725</v>
      </c>
      <c r="F1246" s="47">
        <v>154161</v>
      </c>
      <c r="G1246" s="47">
        <v>154161</v>
      </c>
      <c r="H1246" s="9">
        <v>154161</v>
      </c>
      <c r="I1246" s="15">
        <f t="shared" si="95"/>
        <v>100</v>
      </c>
      <c r="J1246" s="16">
        <f t="shared" si="94"/>
        <v>100</v>
      </c>
    </row>
    <row r="1247" spans="1:10">
      <c r="A1247" s="2" t="s">
        <v>273</v>
      </c>
      <c r="B1247" s="45" t="s">
        <v>704</v>
      </c>
      <c r="C1247" s="46" t="s">
        <v>759</v>
      </c>
      <c r="D1247" s="46" t="s">
        <v>855</v>
      </c>
      <c r="E1247" s="46" t="s">
        <v>725</v>
      </c>
      <c r="F1247" s="47">
        <v>96351</v>
      </c>
      <c r="G1247" s="47">
        <v>96351</v>
      </c>
      <c r="H1247" s="9">
        <v>96351</v>
      </c>
      <c r="I1247" s="15">
        <f t="shared" si="95"/>
        <v>100</v>
      </c>
      <c r="J1247" s="16">
        <f t="shared" si="94"/>
        <v>100</v>
      </c>
    </row>
    <row r="1248" spans="1:10">
      <c r="A1248" s="2" t="s">
        <v>76</v>
      </c>
      <c r="B1248" s="45" t="s">
        <v>705</v>
      </c>
      <c r="C1248" s="46" t="s">
        <v>759</v>
      </c>
      <c r="D1248" s="46" t="s">
        <v>855</v>
      </c>
      <c r="E1248" s="46" t="s">
        <v>725</v>
      </c>
      <c r="F1248" s="47">
        <v>96351</v>
      </c>
      <c r="G1248" s="47">
        <v>96351</v>
      </c>
      <c r="H1248" s="9">
        <v>96351</v>
      </c>
      <c r="I1248" s="15">
        <f t="shared" si="95"/>
        <v>100</v>
      </c>
      <c r="J1248" s="16">
        <f t="shared" si="94"/>
        <v>100</v>
      </c>
    </row>
    <row r="1249" spans="1:10">
      <c r="A1249" s="2" t="s">
        <v>275</v>
      </c>
      <c r="B1249" s="45" t="s">
        <v>707</v>
      </c>
      <c r="C1249" s="46" t="s">
        <v>759</v>
      </c>
      <c r="D1249" s="46" t="s">
        <v>855</v>
      </c>
      <c r="E1249" s="46" t="s">
        <v>725</v>
      </c>
      <c r="F1249" s="47">
        <v>144526</v>
      </c>
      <c r="G1249" s="47">
        <v>144526</v>
      </c>
      <c r="H1249" s="9">
        <v>144526</v>
      </c>
      <c r="I1249" s="15">
        <f t="shared" si="95"/>
        <v>100</v>
      </c>
      <c r="J1249" s="16">
        <f t="shared" si="94"/>
        <v>100</v>
      </c>
    </row>
    <row r="1250" spans="1:10">
      <c r="A1250" s="2" t="s">
        <v>212</v>
      </c>
      <c r="B1250" s="45" t="s">
        <v>708</v>
      </c>
      <c r="C1250" s="46" t="s">
        <v>759</v>
      </c>
      <c r="D1250" s="46" t="s">
        <v>855</v>
      </c>
      <c r="E1250" s="46" t="s">
        <v>725</v>
      </c>
      <c r="F1250" s="47">
        <v>96351</v>
      </c>
      <c r="G1250" s="47">
        <v>96351</v>
      </c>
      <c r="H1250" s="9">
        <v>96351</v>
      </c>
      <c r="I1250" s="15">
        <f t="shared" si="95"/>
        <v>100</v>
      </c>
      <c r="J1250" s="16">
        <f t="shared" si="94"/>
        <v>100</v>
      </c>
    </row>
    <row r="1251" spans="1:10">
      <c r="A1251" s="2" t="s">
        <v>276</v>
      </c>
      <c r="B1251" s="45" t="s">
        <v>709</v>
      </c>
      <c r="C1251" s="46" t="s">
        <v>759</v>
      </c>
      <c r="D1251" s="46" t="s">
        <v>855</v>
      </c>
      <c r="E1251" s="46" t="s">
        <v>725</v>
      </c>
      <c r="F1251" s="47">
        <v>163796</v>
      </c>
      <c r="G1251" s="47">
        <v>163796</v>
      </c>
      <c r="H1251" s="9">
        <v>163796</v>
      </c>
      <c r="I1251" s="15">
        <f t="shared" si="95"/>
        <v>100</v>
      </c>
      <c r="J1251" s="16">
        <f t="shared" si="94"/>
        <v>100</v>
      </c>
    </row>
    <row r="1252" spans="1:10">
      <c r="A1252" s="2" t="s">
        <v>277</v>
      </c>
      <c r="B1252" s="45" t="s">
        <v>710</v>
      </c>
      <c r="C1252" s="46" t="s">
        <v>759</v>
      </c>
      <c r="D1252" s="46" t="s">
        <v>855</v>
      </c>
      <c r="E1252" s="46" t="s">
        <v>725</v>
      </c>
      <c r="F1252" s="47">
        <v>154161</v>
      </c>
      <c r="G1252" s="47">
        <v>154161</v>
      </c>
      <c r="H1252" s="9">
        <v>154161</v>
      </c>
      <c r="I1252" s="15">
        <f t="shared" si="95"/>
        <v>100</v>
      </c>
      <c r="J1252" s="16">
        <f t="shared" ref="J1252:J1315" si="96">H1252/G1252*100</f>
        <v>100</v>
      </c>
    </row>
    <row r="1253" spans="1:10">
      <c r="A1253" s="2" t="s">
        <v>278</v>
      </c>
      <c r="B1253" s="45" t="s">
        <v>711</v>
      </c>
      <c r="C1253" s="46" t="s">
        <v>759</v>
      </c>
      <c r="D1253" s="46" t="s">
        <v>855</v>
      </c>
      <c r="E1253" s="46" t="s">
        <v>725</v>
      </c>
      <c r="F1253" s="47">
        <v>96351</v>
      </c>
      <c r="G1253" s="47">
        <v>96351</v>
      </c>
      <c r="H1253" s="9">
        <v>96351</v>
      </c>
      <c r="I1253" s="15">
        <f t="shared" si="95"/>
        <v>100</v>
      </c>
      <c r="J1253" s="16">
        <f t="shared" si="96"/>
        <v>100</v>
      </c>
    </row>
    <row r="1254" spans="1:10" s="49" customFormat="1" ht="63">
      <c r="A1254" s="40" t="s">
        <v>892</v>
      </c>
      <c r="B1254" s="3"/>
      <c r="C1254" s="41"/>
      <c r="D1254" s="41"/>
      <c r="E1254" s="42" t="s">
        <v>725</v>
      </c>
      <c r="F1254" s="56">
        <f>SUM(F1255:F1256)</f>
        <v>0</v>
      </c>
      <c r="G1254" s="56">
        <f t="shared" ref="G1254:H1254" si="97">SUM(G1255:G1256)</f>
        <v>11622977</v>
      </c>
      <c r="H1254" s="56">
        <f t="shared" si="97"/>
        <v>11622977</v>
      </c>
      <c r="I1254" s="11"/>
      <c r="J1254" s="12">
        <f t="shared" si="96"/>
        <v>100</v>
      </c>
    </row>
    <row r="1255" spans="1:10">
      <c r="A1255" s="2" t="s">
        <v>28</v>
      </c>
      <c r="B1255" s="45" t="s">
        <v>459</v>
      </c>
      <c r="C1255" s="46" t="s">
        <v>759</v>
      </c>
      <c r="D1255" s="46" t="s">
        <v>893</v>
      </c>
      <c r="E1255" s="46" t="s">
        <v>725</v>
      </c>
      <c r="G1255" s="47">
        <v>3017886</v>
      </c>
      <c r="H1255" s="9">
        <v>3017886</v>
      </c>
      <c r="I1255" s="15"/>
      <c r="J1255" s="16">
        <f t="shared" si="96"/>
        <v>100</v>
      </c>
    </row>
    <row r="1256" spans="1:10">
      <c r="A1256" s="2" t="s">
        <v>30</v>
      </c>
      <c r="B1256" s="45" t="s">
        <v>461</v>
      </c>
      <c r="C1256" s="46" t="s">
        <v>759</v>
      </c>
      <c r="D1256" s="46" t="s">
        <v>893</v>
      </c>
      <c r="E1256" s="46" t="s">
        <v>725</v>
      </c>
      <c r="G1256" s="47">
        <v>8605091</v>
      </c>
      <c r="H1256" s="9">
        <v>8605091</v>
      </c>
      <c r="I1256" s="15"/>
      <c r="J1256" s="16">
        <f t="shared" si="96"/>
        <v>100</v>
      </c>
    </row>
    <row r="1257" spans="1:10" s="49" customFormat="1" ht="63">
      <c r="A1257" s="40" t="s">
        <v>353</v>
      </c>
      <c r="B1257" s="3"/>
      <c r="C1257" s="41"/>
      <c r="D1257" s="41"/>
      <c r="E1257" s="42" t="s">
        <v>725</v>
      </c>
      <c r="F1257" s="43">
        <f>SUM(F1258:F1308)</f>
        <v>5543004</v>
      </c>
      <c r="G1257" s="43">
        <f t="shared" ref="G1257:H1257" si="98">SUM(G1258:G1308)</f>
        <v>5288412</v>
      </c>
      <c r="H1257" s="43">
        <f t="shared" si="98"/>
        <v>4589563.51</v>
      </c>
      <c r="I1257" s="11">
        <f t="shared" si="95"/>
        <v>82.799209778668754</v>
      </c>
      <c r="J1257" s="12">
        <f t="shared" si="96"/>
        <v>86.785286585084521</v>
      </c>
    </row>
    <row r="1258" spans="1:10">
      <c r="A1258" s="2" t="s">
        <v>9</v>
      </c>
      <c r="B1258" s="45" t="s">
        <v>438</v>
      </c>
      <c r="C1258" s="46" t="s">
        <v>832</v>
      </c>
      <c r="D1258" s="46" t="s">
        <v>894</v>
      </c>
      <c r="E1258" s="46" t="s">
        <v>725</v>
      </c>
      <c r="F1258" s="47">
        <v>4137</v>
      </c>
      <c r="G1258" s="47">
        <v>4137</v>
      </c>
      <c r="H1258" s="9">
        <v>4137</v>
      </c>
      <c r="I1258" s="15">
        <f t="shared" si="95"/>
        <v>100</v>
      </c>
      <c r="J1258" s="16">
        <f t="shared" si="96"/>
        <v>100</v>
      </c>
    </row>
    <row r="1259" spans="1:10">
      <c r="A1259" s="2" t="s">
        <v>9</v>
      </c>
      <c r="B1259" s="45" t="s">
        <v>438</v>
      </c>
      <c r="C1259" s="46" t="s">
        <v>753</v>
      </c>
      <c r="D1259" s="46" t="s">
        <v>894</v>
      </c>
      <c r="E1259" s="46" t="s">
        <v>725</v>
      </c>
      <c r="F1259" s="47">
        <v>65259</v>
      </c>
      <c r="G1259" s="47">
        <v>65259</v>
      </c>
      <c r="H1259" s="9">
        <v>65259</v>
      </c>
      <c r="I1259" s="15">
        <f t="shared" si="95"/>
        <v>100</v>
      </c>
      <c r="J1259" s="16">
        <f t="shared" si="96"/>
        <v>100</v>
      </c>
    </row>
    <row r="1260" spans="1:10">
      <c r="A1260" s="2" t="s">
        <v>10</v>
      </c>
      <c r="B1260" s="45" t="s">
        <v>441</v>
      </c>
      <c r="C1260" s="46" t="s">
        <v>753</v>
      </c>
      <c r="D1260" s="46" t="s">
        <v>894</v>
      </c>
      <c r="E1260" s="46" t="s">
        <v>725</v>
      </c>
      <c r="F1260" s="47">
        <v>55931</v>
      </c>
      <c r="G1260" s="47">
        <v>36587</v>
      </c>
      <c r="H1260" s="9">
        <v>35451.71</v>
      </c>
      <c r="I1260" s="15">
        <f t="shared" si="95"/>
        <v>63.384724034971661</v>
      </c>
      <c r="J1260" s="16">
        <f t="shared" si="96"/>
        <v>96.897012600103864</v>
      </c>
    </row>
    <row r="1261" spans="1:10">
      <c r="A1261" s="2" t="s">
        <v>12</v>
      </c>
      <c r="B1261" s="45" t="s">
        <v>443</v>
      </c>
      <c r="C1261" s="46" t="s">
        <v>753</v>
      </c>
      <c r="D1261" s="46" t="s">
        <v>894</v>
      </c>
      <c r="E1261" s="46" t="s">
        <v>725</v>
      </c>
      <c r="F1261" s="47">
        <v>186682</v>
      </c>
      <c r="G1261" s="47">
        <v>186682</v>
      </c>
      <c r="H1261" s="9">
        <v>186682</v>
      </c>
      <c r="I1261" s="15">
        <f t="shared" si="95"/>
        <v>100</v>
      </c>
      <c r="J1261" s="16">
        <f t="shared" si="96"/>
        <v>100</v>
      </c>
    </row>
    <row r="1262" spans="1:10">
      <c r="A1262" s="2" t="s">
        <v>13</v>
      </c>
      <c r="B1262" s="45" t="s">
        <v>444</v>
      </c>
      <c r="C1262" s="46" t="s">
        <v>753</v>
      </c>
      <c r="D1262" s="46" t="s">
        <v>894</v>
      </c>
      <c r="E1262" s="46" t="s">
        <v>725</v>
      </c>
      <c r="F1262" s="47">
        <v>23429</v>
      </c>
      <c r="G1262" s="47">
        <v>29640</v>
      </c>
      <c r="H1262" s="9">
        <v>24316</v>
      </c>
      <c r="I1262" s="15">
        <f t="shared" si="95"/>
        <v>103.78590635537155</v>
      </c>
      <c r="J1262" s="16">
        <f t="shared" si="96"/>
        <v>82.037786774628884</v>
      </c>
    </row>
    <row r="1263" spans="1:10">
      <c r="A1263" s="2" t="s">
        <v>14</v>
      </c>
      <c r="B1263" s="45" t="s">
        <v>445</v>
      </c>
      <c r="C1263" s="46" t="s">
        <v>753</v>
      </c>
      <c r="D1263" s="46" t="s">
        <v>894</v>
      </c>
      <c r="E1263" s="46" t="s">
        <v>725</v>
      </c>
      <c r="F1263" s="47">
        <v>235370</v>
      </c>
      <c r="G1263" s="47">
        <v>235370</v>
      </c>
      <c r="H1263" s="9">
        <v>232000</v>
      </c>
      <c r="I1263" s="15">
        <f t="shared" si="95"/>
        <v>98.568211751710081</v>
      </c>
      <c r="J1263" s="16">
        <f t="shared" si="96"/>
        <v>98.568211751710081</v>
      </c>
    </row>
    <row r="1264" spans="1:10">
      <c r="A1264" s="2" t="s">
        <v>14</v>
      </c>
      <c r="B1264" s="45" t="s">
        <v>445</v>
      </c>
      <c r="C1264" s="46" t="s">
        <v>895</v>
      </c>
      <c r="D1264" s="46" t="s">
        <v>894</v>
      </c>
      <c r="E1264" s="46" t="s">
        <v>725</v>
      </c>
      <c r="F1264" s="47">
        <v>1582</v>
      </c>
      <c r="G1264" s="47">
        <v>1582</v>
      </c>
      <c r="H1264" s="9">
        <v>1241</v>
      </c>
      <c r="I1264" s="15">
        <f t="shared" si="95"/>
        <v>78.445006321112515</v>
      </c>
      <c r="J1264" s="16">
        <f t="shared" si="96"/>
        <v>78.445006321112515</v>
      </c>
    </row>
    <row r="1265" spans="1:10">
      <c r="A1265" s="2" t="s">
        <v>95</v>
      </c>
      <c r="B1265" s="45" t="s">
        <v>526</v>
      </c>
      <c r="C1265" s="46" t="s">
        <v>895</v>
      </c>
      <c r="D1265" s="46" t="s">
        <v>894</v>
      </c>
      <c r="E1265" s="46" t="s">
        <v>725</v>
      </c>
      <c r="F1265" s="47">
        <v>422043</v>
      </c>
      <c r="G1265" s="47">
        <v>354928</v>
      </c>
      <c r="H1265" s="9">
        <v>349495</v>
      </c>
      <c r="I1265" s="15">
        <f t="shared" si="95"/>
        <v>82.810282364593178</v>
      </c>
      <c r="J1265" s="16">
        <f t="shared" si="96"/>
        <v>98.469267006266065</v>
      </c>
    </row>
    <row r="1266" spans="1:10">
      <c r="A1266" s="2" t="s">
        <v>15</v>
      </c>
      <c r="B1266" s="45" t="s">
        <v>446</v>
      </c>
      <c r="C1266" s="46" t="s">
        <v>832</v>
      </c>
      <c r="D1266" s="46" t="s">
        <v>894</v>
      </c>
      <c r="E1266" s="46" t="s">
        <v>725</v>
      </c>
      <c r="F1266" s="47">
        <v>3878</v>
      </c>
      <c r="G1266" s="47">
        <v>3878</v>
      </c>
      <c r="H1266" s="9">
        <v>1967.4</v>
      </c>
      <c r="I1266" s="15">
        <f t="shared" si="95"/>
        <v>50.732336255801954</v>
      </c>
      <c r="J1266" s="16">
        <f t="shared" si="96"/>
        <v>50.732336255801954</v>
      </c>
    </row>
    <row r="1267" spans="1:10">
      <c r="A1267" s="2" t="s">
        <v>15</v>
      </c>
      <c r="B1267" s="45" t="s">
        <v>446</v>
      </c>
      <c r="C1267" s="46" t="s">
        <v>753</v>
      </c>
      <c r="D1267" s="46" t="s">
        <v>894</v>
      </c>
      <c r="E1267" s="46" t="s">
        <v>725</v>
      </c>
      <c r="F1267" s="47">
        <v>171274</v>
      </c>
      <c r="G1267" s="47">
        <v>171274</v>
      </c>
      <c r="H1267" s="9">
        <v>112812.99</v>
      </c>
      <c r="I1267" s="15">
        <f t="shared" si="95"/>
        <v>65.866967549073422</v>
      </c>
      <c r="J1267" s="16">
        <f t="shared" si="96"/>
        <v>65.866967549073422</v>
      </c>
    </row>
    <row r="1268" spans="1:10">
      <c r="A1268" s="2" t="s">
        <v>16</v>
      </c>
      <c r="B1268" s="45" t="s">
        <v>447</v>
      </c>
      <c r="C1268" s="46" t="s">
        <v>832</v>
      </c>
      <c r="D1268" s="46" t="s">
        <v>894</v>
      </c>
      <c r="E1268" s="46" t="s">
        <v>725</v>
      </c>
      <c r="F1268" s="47">
        <v>2277</v>
      </c>
      <c r="G1268" s="47">
        <v>2277</v>
      </c>
      <c r="H1268" s="9">
        <v>0</v>
      </c>
      <c r="I1268" s="15">
        <f t="shared" ref="I1268:I1331" si="99">H1268/F1268*100</f>
        <v>0</v>
      </c>
      <c r="J1268" s="16">
        <f t="shared" si="96"/>
        <v>0</v>
      </c>
    </row>
    <row r="1269" spans="1:10">
      <c r="A1269" s="2" t="s">
        <v>16</v>
      </c>
      <c r="B1269" s="45" t="s">
        <v>447</v>
      </c>
      <c r="C1269" s="46" t="s">
        <v>753</v>
      </c>
      <c r="D1269" s="46" t="s">
        <v>894</v>
      </c>
      <c r="E1269" s="46" t="s">
        <v>725</v>
      </c>
      <c r="F1269" s="47">
        <v>54103</v>
      </c>
      <c r="G1269" s="47">
        <v>54103</v>
      </c>
      <c r="H1269" s="9">
        <v>28661.89</v>
      </c>
      <c r="I1269" s="15">
        <f t="shared" si="99"/>
        <v>52.976526255475662</v>
      </c>
      <c r="J1269" s="16">
        <f t="shared" si="96"/>
        <v>52.976526255475662</v>
      </c>
    </row>
    <row r="1270" spans="1:10">
      <c r="A1270" s="2" t="s">
        <v>16</v>
      </c>
      <c r="B1270" s="45" t="s">
        <v>447</v>
      </c>
      <c r="C1270" s="46" t="s">
        <v>895</v>
      </c>
      <c r="D1270" s="46" t="s">
        <v>894</v>
      </c>
      <c r="E1270" s="46" t="s">
        <v>725</v>
      </c>
      <c r="F1270" s="47">
        <v>1127</v>
      </c>
      <c r="G1270" s="47">
        <v>1127</v>
      </c>
      <c r="H1270" s="9">
        <v>350.4</v>
      </c>
      <c r="I1270" s="15">
        <f t="shared" si="99"/>
        <v>31.091393078970718</v>
      </c>
      <c r="J1270" s="16">
        <f t="shared" si="96"/>
        <v>31.091393078970718</v>
      </c>
    </row>
    <row r="1271" spans="1:10">
      <c r="A1271" s="2" t="s">
        <v>17</v>
      </c>
      <c r="B1271" s="45" t="s">
        <v>448</v>
      </c>
      <c r="C1271" s="46" t="s">
        <v>753</v>
      </c>
      <c r="D1271" s="46" t="s">
        <v>894</v>
      </c>
      <c r="E1271" s="46" t="s">
        <v>725</v>
      </c>
      <c r="F1271" s="47">
        <v>67428</v>
      </c>
      <c r="G1271" s="47">
        <v>51847</v>
      </c>
      <c r="H1271" s="9">
        <v>51240.38</v>
      </c>
      <c r="I1271" s="15">
        <f t="shared" si="99"/>
        <v>75.992732989262606</v>
      </c>
      <c r="J1271" s="16">
        <f t="shared" si="96"/>
        <v>98.829980519605755</v>
      </c>
    </row>
    <row r="1272" spans="1:10">
      <c r="A1272" s="2" t="s">
        <v>18</v>
      </c>
      <c r="B1272" s="45" t="s">
        <v>449</v>
      </c>
      <c r="C1272" s="46" t="s">
        <v>753</v>
      </c>
      <c r="D1272" s="46" t="s">
        <v>894</v>
      </c>
      <c r="E1272" s="46" t="s">
        <v>725</v>
      </c>
      <c r="F1272" s="47">
        <v>185625</v>
      </c>
      <c r="G1272" s="47">
        <v>163939</v>
      </c>
      <c r="H1272" s="9">
        <v>160872</v>
      </c>
      <c r="I1272" s="15">
        <f t="shared" si="99"/>
        <v>86.665050505050502</v>
      </c>
      <c r="J1272" s="16">
        <f t="shared" si="96"/>
        <v>98.129182195816739</v>
      </c>
    </row>
    <row r="1273" spans="1:10">
      <c r="A1273" s="2" t="s">
        <v>18</v>
      </c>
      <c r="B1273" s="45" t="s">
        <v>449</v>
      </c>
      <c r="C1273" s="46" t="s">
        <v>895</v>
      </c>
      <c r="D1273" s="46" t="s">
        <v>894</v>
      </c>
      <c r="E1273" s="46" t="s">
        <v>725</v>
      </c>
      <c r="F1273" s="47">
        <v>30922</v>
      </c>
      <c r="G1273" s="47">
        <v>25540</v>
      </c>
      <c r="H1273" s="9">
        <v>25342</v>
      </c>
      <c r="I1273" s="15">
        <f t="shared" si="99"/>
        <v>81.954595433671813</v>
      </c>
      <c r="J1273" s="16">
        <f t="shared" si="96"/>
        <v>99.224745497259207</v>
      </c>
    </row>
    <row r="1274" spans="1:10">
      <c r="A1274" s="2" t="s">
        <v>19</v>
      </c>
      <c r="B1274" s="45" t="s">
        <v>450</v>
      </c>
      <c r="C1274" s="46" t="s">
        <v>832</v>
      </c>
      <c r="D1274" s="46" t="s">
        <v>894</v>
      </c>
      <c r="E1274" s="46" t="s">
        <v>725</v>
      </c>
      <c r="F1274" s="47">
        <v>44233</v>
      </c>
      <c r="G1274" s="47">
        <v>44233</v>
      </c>
      <c r="H1274" s="9">
        <v>37605</v>
      </c>
      <c r="I1274" s="15">
        <f t="shared" si="99"/>
        <v>85.015712251034287</v>
      </c>
      <c r="J1274" s="16">
        <f t="shared" si="96"/>
        <v>85.015712251034287</v>
      </c>
    </row>
    <row r="1275" spans="1:10">
      <c r="A1275" s="2" t="s">
        <v>19</v>
      </c>
      <c r="B1275" s="45" t="s">
        <v>450</v>
      </c>
      <c r="C1275" s="46" t="s">
        <v>753</v>
      </c>
      <c r="D1275" s="46" t="s">
        <v>894</v>
      </c>
      <c r="E1275" s="46" t="s">
        <v>725</v>
      </c>
      <c r="F1275" s="47">
        <v>520993</v>
      </c>
      <c r="G1275" s="47">
        <v>520993</v>
      </c>
      <c r="H1275" s="9">
        <v>401233</v>
      </c>
      <c r="I1275" s="15">
        <f t="shared" si="99"/>
        <v>77.013126855831075</v>
      </c>
      <c r="J1275" s="16">
        <f t="shared" si="96"/>
        <v>77.013126855831075</v>
      </c>
    </row>
    <row r="1276" spans="1:10">
      <c r="A1276" s="2" t="s">
        <v>19</v>
      </c>
      <c r="B1276" s="45" t="s">
        <v>450</v>
      </c>
      <c r="C1276" s="46" t="s">
        <v>835</v>
      </c>
      <c r="D1276" s="46" t="s">
        <v>894</v>
      </c>
      <c r="E1276" s="46" t="s">
        <v>725</v>
      </c>
      <c r="F1276" s="47">
        <v>72624</v>
      </c>
      <c r="G1276" s="47">
        <v>72624</v>
      </c>
      <c r="H1276" s="9">
        <v>72398</v>
      </c>
      <c r="I1276" s="15">
        <f t="shared" si="99"/>
        <v>99.688808107512671</v>
      </c>
      <c r="J1276" s="16">
        <f t="shared" si="96"/>
        <v>99.688808107512671</v>
      </c>
    </row>
    <row r="1277" spans="1:10">
      <c r="A1277" s="2" t="s">
        <v>20</v>
      </c>
      <c r="B1277" s="45" t="s">
        <v>451</v>
      </c>
      <c r="C1277" s="46" t="s">
        <v>753</v>
      </c>
      <c r="D1277" s="46" t="s">
        <v>894</v>
      </c>
      <c r="E1277" s="46" t="s">
        <v>725</v>
      </c>
      <c r="F1277" s="47">
        <v>55703</v>
      </c>
      <c r="G1277" s="47">
        <v>41183</v>
      </c>
      <c r="H1277" s="9">
        <v>40713</v>
      </c>
      <c r="I1277" s="15">
        <f t="shared" si="99"/>
        <v>73.089420677521858</v>
      </c>
      <c r="J1277" s="16">
        <f t="shared" si="96"/>
        <v>98.858752397834053</v>
      </c>
    </row>
    <row r="1278" spans="1:10">
      <c r="A1278" s="2" t="s">
        <v>20</v>
      </c>
      <c r="B1278" s="45" t="s">
        <v>451</v>
      </c>
      <c r="C1278" s="46" t="s">
        <v>895</v>
      </c>
      <c r="D1278" s="46" t="s">
        <v>894</v>
      </c>
      <c r="E1278" s="46" t="s">
        <v>725</v>
      </c>
      <c r="F1278" s="47">
        <v>65436</v>
      </c>
      <c r="G1278" s="47">
        <v>57429</v>
      </c>
      <c r="H1278" s="9">
        <v>48331.89</v>
      </c>
      <c r="I1278" s="15">
        <f t="shared" si="99"/>
        <v>73.861314872547226</v>
      </c>
      <c r="J1278" s="16">
        <f t="shared" si="96"/>
        <v>84.15937940761637</v>
      </c>
    </row>
    <row r="1279" spans="1:10">
      <c r="A1279" s="2" t="s">
        <v>292</v>
      </c>
      <c r="B1279" s="45" t="s">
        <v>719</v>
      </c>
      <c r="C1279" s="46" t="s">
        <v>895</v>
      </c>
      <c r="D1279" s="46" t="s">
        <v>894</v>
      </c>
      <c r="E1279" s="46" t="s">
        <v>725</v>
      </c>
      <c r="F1279" s="47">
        <v>23511</v>
      </c>
      <c r="G1279" s="47">
        <v>11563</v>
      </c>
      <c r="H1279" s="9">
        <v>11489.35</v>
      </c>
      <c r="I1279" s="15">
        <f t="shared" si="99"/>
        <v>48.867976691761307</v>
      </c>
      <c r="J1279" s="16">
        <f t="shared" si="96"/>
        <v>99.363054570613158</v>
      </c>
    </row>
    <row r="1280" spans="1:10">
      <c r="A1280" s="2" t="s">
        <v>21</v>
      </c>
      <c r="B1280" s="45" t="s">
        <v>452</v>
      </c>
      <c r="C1280" s="46" t="s">
        <v>753</v>
      </c>
      <c r="D1280" s="46" t="s">
        <v>894</v>
      </c>
      <c r="E1280" s="46" t="s">
        <v>725</v>
      </c>
      <c r="F1280" s="47">
        <v>372320</v>
      </c>
      <c r="G1280" s="47">
        <v>372320</v>
      </c>
      <c r="H1280" s="9">
        <v>307278</v>
      </c>
      <c r="I1280" s="15">
        <f t="shared" si="99"/>
        <v>82.530618822518264</v>
      </c>
      <c r="J1280" s="16">
        <f t="shared" si="96"/>
        <v>82.530618822518264</v>
      </c>
    </row>
    <row r="1281" spans="1:10">
      <c r="A1281" s="2" t="s">
        <v>23</v>
      </c>
      <c r="B1281" s="45" t="s">
        <v>454</v>
      </c>
      <c r="C1281" s="46" t="s">
        <v>753</v>
      </c>
      <c r="D1281" s="46" t="s">
        <v>894</v>
      </c>
      <c r="E1281" s="46" t="s">
        <v>725</v>
      </c>
      <c r="F1281" s="47">
        <v>92143</v>
      </c>
      <c r="G1281" s="47">
        <v>79738</v>
      </c>
      <c r="H1281" s="9">
        <v>79738</v>
      </c>
      <c r="I1281" s="15">
        <f t="shared" si="99"/>
        <v>86.537230174836949</v>
      </c>
      <c r="J1281" s="16">
        <f t="shared" si="96"/>
        <v>100</v>
      </c>
    </row>
    <row r="1282" spans="1:10">
      <c r="A1282" s="2" t="s">
        <v>24</v>
      </c>
      <c r="B1282" s="45" t="s">
        <v>455</v>
      </c>
      <c r="C1282" s="46" t="s">
        <v>832</v>
      </c>
      <c r="D1282" s="46" t="s">
        <v>894</v>
      </c>
      <c r="E1282" s="46" t="s">
        <v>725</v>
      </c>
      <c r="F1282" s="47">
        <v>10619</v>
      </c>
      <c r="G1282" s="47">
        <v>10619</v>
      </c>
      <c r="H1282" s="9">
        <v>6765</v>
      </c>
      <c r="I1282" s="15">
        <f t="shared" si="99"/>
        <v>63.706563706563699</v>
      </c>
      <c r="J1282" s="16">
        <f t="shared" si="96"/>
        <v>63.706563706563699</v>
      </c>
    </row>
    <row r="1283" spans="1:10">
      <c r="A1283" s="2" t="s">
        <v>24</v>
      </c>
      <c r="B1283" s="45" t="s">
        <v>455</v>
      </c>
      <c r="C1283" s="46" t="s">
        <v>753</v>
      </c>
      <c r="D1283" s="46" t="s">
        <v>894</v>
      </c>
      <c r="E1283" s="46" t="s">
        <v>725</v>
      </c>
      <c r="F1283" s="47">
        <v>227944</v>
      </c>
      <c r="G1283" s="47">
        <v>227944</v>
      </c>
      <c r="H1283" s="9">
        <v>227944</v>
      </c>
      <c r="I1283" s="15">
        <f t="shared" si="99"/>
        <v>100</v>
      </c>
      <c r="J1283" s="16">
        <f t="shared" si="96"/>
        <v>100</v>
      </c>
    </row>
    <row r="1284" spans="1:10">
      <c r="A1284" s="2" t="s">
        <v>24</v>
      </c>
      <c r="B1284" s="45" t="s">
        <v>455</v>
      </c>
      <c r="C1284" s="46" t="s">
        <v>835</v>
      </c>
      <c r="D1284" s="46" t="s">
        <v>894</v>
      </c>
      <c r="E1284" s="46" t="s">
        <v>725</v>
      </c>
      <c r="F1284" s="47">
        <v>4626</v>
      </c>
      <c r="G1284" s="47">
        <v>4626</v>
      </c>
      <c r="H1284" s="9">
        <v>3775</v>
      </c>
      <c r="I1284" s="15">
        <f t="shared" si="99"/>
        <v>81.603977518374407</v>
      </c>
      <c r="J1284" s="16">
        <f t="shared" si="96"/>
        <v>81.603977518374407</v>
      </c>
    </row>
    <row r="1285" spans="1:10">
      <c r="A1285" s="2" t="s">
        <v>24</v>
      </c>
      <c r="B1285" s="45" t="s">
        <v>455</v>
      </c>
      <c r="C1285" s="46" t="s">
        <v>895</v>
      </c>
      <c r="D1285" s="46" t="s">
        <v>894</v>
      </c>
      <c r="E1285" s="46" t="s">
        <v>725</v>
      </c>
      <c r="F1285" s="47">
        <v>16261</v>
      </c>
      <c r="G1285" s="47">
        <v>16261</v>
      </c>
      <c r="H1285" s="9">
        <v>9408</v>
      </c>
      <c r="I1285" s="15">
        <f t="shared" si="99"/>
        <v>57.856220404649164</v>
      </c>
      <c r="J1285" s="16">
        <f t="shared" si="96"/>
        <v>57.856220404649164</v>
      </c>
    </row>
    <row r="1286" spans="1:10">
      <c r="A1286" s="2" t="s">
        <v>25</v>
      </c>
      <c r="B1286" s="45" t="s">
        <v>456</v>
      </c>
      <c r="C1286" s="46" t="s">
        <v>832</v>
      </c>
      <c r="D1286" s="46" t="s">
        <v>894</v>
      </c>
      <c r="E1286" s="46" t="s">
        <v>725</v>
      </c>
      <c r="F1286" s="47">
        <v>3878</v>
      </c>
      <c r="G1286" s="47">
        <v>2457</v>
      </c>
      <c r="H1286" s="9">
        <v>1728</v>
      </c>
      <c r="I1286" s="15">
        <f t="shared" si="99"/>
        <v>44.559051057246002</v>
      </c>
      <c r="J1286" s="16">
        <f t="shared" si="96"/>
        <v>70.329670329670336</v>
      </c>
    </row>
    <row r="1287" spans="1:10">
      <c r="A1287" s="2" t="s">
        <v>25</v>
      </c>
      <c r="B1287" s="45" t="s">
        <v>456</v>
      </c>
      <c r="C1287" s="46" t="s">
        <v>753</v>
      </c>
      <c r="D1287" s="46" t="s">
        <v>894</v>
      </c>
      <c r="E1287" s="46" t="s">
        <v>725</v>
      </c>
      <c r="F1287" s="47">
        <v>129923</v>
      </c>
      <c r="G1287" s="47">
        <v>96092</v>
      </c>
      <c r="H1287" s="9">
        <v>77293</v>
      </c>
      <c r="I1287" s="15">
        <f t="shared" si="99"/>
        <v>59.491391054701623</v>
      </c>
      <c r="J1287" s="16">
        <f t="shared" si="96"/>
        <v>80.436456728968082</v>
      </c>
    </row>
    <row r="1288" spans="1:10">
      <c r="A1288" s="2" t="s">
        <v>25</v>
      </c>
      <c r="B1288" s="45" t="s">
        <v>456</v>
      </c>
      <c r="C1288" s="46" t="s">
        <v>835</v>
      </c>
      <c r="D1288" s="46" t="s">
        <v>894</v>
      </c>
      <c r="E1288" s="46" t="s">
        <v>725</v>
      </c>
      <c r="F1288" s="47">
        <v>2954</v>
      </c>
      <c r="G1288" s="47">
        <v>2954</v>
      </c>
      <c r="H1288" s="9">
        <v>0</v>
      </c>
      <c r="I1288" s="15">
        <f t="shared" si="99"/>
        <v>0</v>
      </c>
      <c r="J1288" s="16">
        <f t="shared" si="96"/>
        <v>0</v>
      </c>
    </row>
    <row r="1289" spans="1:10">
      <c r="A1289" s="2" t="s">
        <v>25</v>
      </c>
      <c r="B1289" s="45" t="s">
        <v>456</v>
      </c>
      <c r="C1289" s="46" t="s">
        <v>895</v>
      </c>
      <c r="D1289" s="46" t="s">
        <v>894</v>
      </c>
      <c r="E1289" s="46" t="s">
        <v>725</v>
      </c>
      <c r="F1289" s="47">
        <v>11076</v>
      </c>
      <c r="G1289" s="47">
        <v>13449</v>
      </c>
      <c r="H1289" s="9">
        <v>10594</v>
      </c>
      <c r="I1289" s="15">
        <f t="shared" si="99"/>
        <v>95.648248465149877</v>
      </c>
      <c r="J1289" s="16">
        <f t="shared" si="96"/>
        <v>78.771655885195926</v>
      </c>
    </row>
    <row r="1290" spans="1:10">
      <c r="A1290" s="2" t="s">
        <v>26</v>
      </c>
      <c r="B1290" s="45" t="s">
        <v>457</v>
      </c>
      <c r="C1290" s="46" t="s">
        <v>832</v>
      </c>
      <c r="D1290" s="46" t="s">
        <v>894</v>
      </c>
      <c r="E1290" s="46" t="s">
        <v>725</v>
      </c>
      <c r="F1290" s="47">
        <v>10358</v>
      </c>
      <c r="G1290" s="47">
        <v>10358</v>
      </c>
      <c r="H1290" s="9">
        <v>9074</v>
      </c>
      <c r="I1290" s="15">
        <f t="shared" si="99"/>
        <v>87.603784514385012</v>
      </c>
      <c r="J1290" s="16">
        <f t="shared" si="96"/>
        <v>87.603784514385012</v>
      </c>
    </row>
    <row r="1291" spans="1:10">
      <c r="A1291" s="2" t="s">
        <v>26</v>
      </c>
      <c r="B1291" s="45" t="s">
        <v>457</v>
      </c>
      <c r="C1291" s="46" t="s">
        <v>753</v>
      </c>
      <c r="D1291" s="46" t="s">
        <v>894</v>
      </c>
      <c r="E1291" s="46" t="s">
        <v>725</v>
      </c>
      <c r="F1291" s="47">
        <v>271592</v>
      </c>
      <c r="G1291" s="47">
        <v>271592</v>
      </c>
      <c r="H1291" s="9">
        <v>198581</v>
      </c>
      <c r="I1291" s="15">
        <f t="shared" si="99"/>
        <v>73.117396683260182</v>
      </c>
      <c r="J1291" s="16">
        <f t="shared" si="96"/>
        <v>73.117396683260182</v>
      </c>
    </row>
    <row r="1292" spans="1:10">
      <c r="A1292" s="2" t="s">
        <v>27</v>
      </c>
      <c r="B1292" s="45" t="s">
        <v>458</v>
      </c>
      <c r="C1292" s="46" t="s">
        <v>753</v>
      </c>
      <c r="D1292" s="46" t="s">
        <v>894</v>
      </c>
      <c r="E1292" s="46" t="s">
        <v>725</v>
      </c>
      <c r="F1292" s="47">
        <v>107072</v>
      </c>
      <c r="G1292" s="47">
        <v>89303</v>
      </c>
      <c r="H1292" s="9">
        <v>89303</v>
      </c>
      <c r="I1292" s="15">
        <f t="shared" si="99"/>
        <v>83.404624925283926</v>
      </c>
      <c r="J1292" s="16">
        <f t="shared" si="96"/>
        <v>100</v>
      </c>
    </row>
    <row r="1293" spans="1:10">
      <c r="A1293" s="2" t="s">
        <v>27</v>
      </c>
      <c r="B1293" s="45" t="s">
        <v>458</v>
      </c>
      <c r="C1293" s="46" t="s">
        <v>895</v>
      </c>
      <c r="D1293" s="46" t="s">
        <v>894</v>
      </c>
      <c r="E1293" s="46" t="s">
        <v>725</v>
      </c>
      <c r="F1293" s="47">
        <v>61744</v>
      </c>
      <c r="G1293" s="47">
        <v>71873</v>
      </c>
      <c r="H1293" s="9">
        <v>61744</v>
      </c>
      <c r="I1293" s="15">
        <f t="shared" si="99"/>
        <v>100</v>
      </c>
      <c r="J1293" s="16">
        <f t="shared" si="96"/>
        <v>85.907086110222195</v>
      </c>
    </row>
    <row r="1294" spans="1:10">
      <c r="A1294" s="2" t="s">
        <v>28</v>
      </c>
      <c r="B1294" s="45" t="s">
        <v>459</v>
      </c>
      <c r="C1294" s="46" t="s">
        <v>753</v>
      </c>
      <c r="D1294" s="46" t="s">
        <v>894</v>
      </c>
      <c r="E1294" s="46" t="s">
        <v>725</v>
      </c>
      <c r="F1294" s="47">
        <v>170273</v>
      </c>
      <c r="G1294" s="47">
        <v>156007</v>
      </c>
      <c r="H1294" s="9">
        <v>115952.58</v>
      </c>
      <c r="I1294" s="15">
        <f t="shared" si="99"/>
        <v>68.098042555190787</v>
      </c>
      <c r="J1294" s="16">
        <f t="shared" si="96"/>
        <v>74.325241816072349</v>
      </c>
    </row>
    <row r="1295" spans="1:10">
      <c r="A1295" s="2" t="s">
        <v>29</v>
      </c>
      <c r="B1295" s="45" t="s">
        <v>460</v>
      </c>
      <c r="C1295" s="46" t="s">
        <v>832</v>
      </c>
      <c r="D1295" s="46" t="s">
        <v>894</v>
      </c>
      <c r="E1295" s="46" t="s">
        <v>725</v>
      </c>
      <c r="F1295" s="47">
        <v>3975</v>
      </c>
      <c r="G1295" s="47">
        <v>3975</v>
      </c>
      <c r="H1295" s="9">
        <v>3767.4</v>
      </c>
      <c r="I1295" s="15">
        <f t="shared" si="99"/>
        <v>94.777358490566044</v>
      </c>
      <c r="J1295" s="16">
        <f t="shared" si="96"/>
        <v>94.777358490566044</v>
      </c>
    </row>
    <row r="1296" spans="1:10">
      <c r="A1296" s="2" t="s">
        <v>29</v>
      </c>
      <c r="B1296" s="45" t="s">
        <v>460</v>
      </c>
      <c r="C1296" s="46" t="s">
        <v>753</v>
      </c>
      <c r="D1296" s="46" t="s">
        <v>894</v>
      </c>
      <c r="E1296" s="46" t="s">
        <v>725</v>
      </c>
      <c r="F1296" s="47">
        <v>172253</v>
      </c>
      <c r="G1296" s="47">
        <v>172253</v>
      </c>
      <c r="H1296" s="9">
        <v>123510</v>
      </c>
      <c r="I1296" s="15">
        <f t="shared" si="99"/>
        <v>71.702669909958033</v>
      </c>
      <c r="J1296" s="16">
        <f t="shared" si="96"/>
        <v>71.702669909958033</v>
      </c>
    </row>
    <row r="1297" spans="1:10">
      <c r="A1297" s="2" t="s">
        <v>29</v>
      </c>
      <c r="B1297" s="45" t="s">
        <v>460</v>
      </c>
      <c r="C1297" s="46" t="s">
        <v>895</v>
      </c>
      <c r="D1297" s="46" t="s">
        <v>894</v>
      </c>
      <c r="E1297" s="46" t="s">
        <v>725</v>
      </c>
      <c r="F1297" s="47">
        <v>33291</v>
      </c>
      <c r="G1297" s="47">
        <v>33291</v>
      </c>
      <c r="H1297" s="9">
        <v>25670</v>
      </c>
      <c r="I1297" s="15">
        <f t="shared" si="99"/>
        <v>77.10792706737557</v>
      </c>
      <c r="J1297" s="16">
        <f t="shared" si="96"/>
        <v>77.10792706737557</v>
      </c>
    </row>
    <row r="1298" spans="1:10">
      <c r="A1298" s="2" t="s">
        <v>30</v>
      </c>
      <c r="B1298" s="45" t="s">
        <v>461</v>
      </c>
      <c r="C1298" s="46" t="s">
        <v>753</v>
      </c>
      <c r="D1298" s="46" t="s">
        <v>894</v>
      </c>
      <c r="E1298" s="46" t="s">
        <v>725</v>
      </c>
      <c r="F1298" s="47">
        <v>101949</v>
      </c>
      <c r="G1298" s="47">
        <v>101949</v>
      </c>
      <c r="H1298" s="9">
        <v>87291</v>
      </c>
      <c r="I1298" s="15">
        <f t="shared" si="99"/>
        <v>85.622222876143951</v>
      </c>
      <c r="J1298" s="16">
        <f t="shared" si="96"/>
        <v>85.622222876143951</v>
      </c>
    </row>
    <row r="1299" spans="1:10">
      <c r="A1299" s="2" t="s">
        <v>31</v>
      </c>
      <c r="B1299" s="45" t="s">
        <v>462</v>
      </c>
      <c r="C1299" s="46" t="s">
        <v>753</v>
      </c>
      <c r="D1299" s="46" t="s">
        <v>894</v>
      </c>
      <c r="E1299" s="46" t="s">
        <v>725</v>
      </c>
      <c r="F1299" s="47">
        <v>143544</v>
      </c>
      <c r="G1299" s="47">
        <v>154011</v>
      </c>
      <c r="H1299" s="9">
        <v>154011</v>
      </c>
      <c r="I1299" s="15">
        <f t="shared" si="99"/>
        <v>107.29184082929275</v>
      </c>
      <c r="J1299" s="16">
        <f t="shared" si="96"/>
        <v>100</v>
      </c>
    </row>
    <row r="1300" spans="1:10">
      <c r="A1300" s="2" t="s">
        <v>32</v>
      </c>
      <c r="B1300" s="45" t="s">
        <v>463</v>
      </c>
      <c r="C1300" s="46" t="s">
        <v>832</v>
      </c>
      <c r="D1300" s="46" t="s">
        <v>894</v>
      </c>
      <c r="E1300" s="46" t="s">
        <v>725</v>
      </c>
      <c r="F1300" s="47">
        <v>12519</v>
      </c>
      <c r="G1300" s="47">
        <v>7998</v>
      </c>
      <c r="H1300" s="9">
        <v>7998</v>
      </c>
      <c r="I1300" s="15">
        <f t="shared" si="99"/>
        <v>63.886891924275105</v>
      </c>
      <c r="J1300" s="16">
        <f t="shared" si="96"/>
        <v>100</v>
      </c>
    </row>
    <row r="1301" spans="1:10">
      <c r="A1301" s="2" t="s">
        <v>32</v>
      </c>
      <c r="B1301" s="45" t="s">
        <v>463</v>
      </c>
      <c r="C1301" s="46" t="s">
        <v>753</v>
      </c>
      <c r="D1301" s="46" t="s">
        <v>894</v>
      </c>
      <c r="E1301" s="46" t="s">
        <v>725</v>
      </c>
      <c r="F1301" s="47">
        <v>161456</v>
      </c>
      <c r="G1301" s="47">
        <v>138553</v>
      </c>
      <c r="H1301" s="9">
        <v>134163</v>
      </c>
      <c r="I1301" s="15">
        <f t="shared" si="99"/>
        <v>83.095704092755923</v>
      </c>
      <c r="J1301" s="16">
        <f t="shared" si="96"/>
        <v>96.831537390024039</v>
      </c>
    </row>
    <row r="1302" spans="1:10">
      <c r="A1302" s="2" t="s">
        <v>33</v>
      </c>
      <c r="B1302" s="45" t="s">
        <v>464</v>
      </c>
      <c r="C1302" s="46" t="s">
        <v>753</v>
      </c>
      <c r="D1302" s="46" t="s">
        <v>894</v>
      </c>
      <c r="E1302" s="46" t="s">
        <v>725</v>
      </c>
      <c r="F1302" s="47">
        <v>70635</v>
      </c>
      <c r="G1302" s="47">
        <v>70635</v>
      </c>
      <c r="H1302" s="9">
        <v>70635</v>
      </c>
      <c r="I1302" s="15">
        <f t="shared" si="99"/>
        <v>100</v>
      </c>
      <c r="J1302" s="16">
        <f t="shared" si="96"/>
        <v>100</v>
      </c>
    </row>
    <row r="1303" spans="1:10">
      <c r="A1303" s="2" t="s">
        <v>33</v>
      </c>
      <c r="B1303" s="45" t="s">
        <v>464</v>
      </c>
      <c r="C1303" s="46" t="s">
        <v>895</v>
      </c>
      <c r="D1303" s="46" t="s">
        <v>894</v>
      </c>
      <c r="E1303" s="46" t="s">
        <v>725</v>
      </c>
      <c r="F1303" s="47">
        <v>12364</v>
      </c>
      <c r="G1303" s="47">
        <v>12364</v>
      </c>
      <c r="H1303" s="9">
        <v>12364</v>
      </c>
      <c r="I1303" s="15">
        <f t="shared" si="99"/>
        <v>100</v>
      </c>
      <c r="J1303" s="16">
        <f t="shared" si="96"/>
        <v>100</v>
      </c>
    </row>
    <row r="1304" spans="1:10">
      <c r="A1304" s="2" t="s">
        <v>34</v>
      </c>
      <c r="B1304" s="45" t="s">
        <v>465</v>
      </c>
      <c r="C1304" s="46" t="s">
        <v>832</v>
      </c>
      <c r="D1304" s="46" t="s">
        <v>894</v>
      </c>
      <c r="E1304" s="46" t="s">
        <v>725</v>
      </c>
      <c r="F1304" s="47">
        <v>1075</v>
      </c>
      <c r="G1304" s="47">
        <v>1075</v>
      </c>
      <c r="H1304" s="9">
        <v>935.42</v>
      </c>
      <c r="I1304" s="15">
        <f t="shared" si="99"/>
        <v>87.015813953488362</v>
      </c>
      <c r="J1304" s="16">
        <f t="shared" si="96"/>
        <v>87.015813953488362</v>
      </c>
    </row>
    <row r="1305" spans="1:10">
      <c r="A1305" s="2" t="s">
        <v>34</v>
      </c>
      <c r="B1305" s="45" t="s">
        <v>465</v>
      </c>
      <c r="C1305" s="46" t="s">
        <v>753</v>
      </c>
      <c r="D1305" s="46" t="s">
        <v>894</v>
      </c>
      <c r="E1305" s="46" t="s">
        <v>725</v>
      </c>
      <c r="F1305" s="47">
        <v>205300</v>
      </c>
      <c r="G1305" s="47">
        <v>205300</v>
      </c>
      <c r="H1305" s="9">
        <v>119364.92</v>
      </c>
      <c r="I1305" s="15">
        <f t="shared" si="99"/>
        <v>58.141704822211395</v>
      </c>
      <c r="J1305" s="16">
        <f t="shared" si="96"/>
        <v>58.141704822211395</v>
      </c>
    </row>
    <row r="1306" spans="1:10">
      <c r="A1306" s="2" t="s">
        <v>35</v>
      </c>
      <c r="B1306" s="45" t="s">
        <v>466</v>
      </c>
      <c r="C1306" s="46" t="s">
        <v>753</v>
      </c>
      <c r="D1306" s="46" t="s">
        <v>894</v>
      </c>
      <c r="E1306" s="46" t="s">
        <v>725</v>
      </c>
      <c r="F1306" s="47">
        <v>51628</v>
      </c>
      <c r="G1306" s="47">
        <v>51628</v>
      </c>
      <c r="H1306" s="9">
        <v>40121</v>
      </c>
      <c r="I1306" s="15">
        <f t="shared" si="99"/>
        <v>77.711706825753467</v>
      </c>
      <c r="J1306" s="16">
        <f t="shared" si="96"/>
        <v>77.711706825753467</v>
      </c>
    </row>
    <row r="1307" spans="1:10">
      <c r="A1307" s="2" t="s">
        <v>37</v>
      </c>
      <c r="B1307" s="45" t="s">
        <v>468</v>
      </c>
      <c r="C1307" s="46" t="s">
        <v>753</v>
      </c>
      <c r="D1307" s="46" t="s">
        <v>894</v>
      </c>
      <c r="E1307" s="46" t="s">
        <v>725</v>
      </c>
      <c r="F1307" s="47">
        <v>122388</v>
      </c>
      <c r="G1307" s="47">
        <v>122388</v>
      </c>
      <c r="H1307" s="9">
        <v>122388</v>
      </c>
      <c r="I1307" s="15">
        <f t="shared" si="99"/>
        <v>100</v>
      </c>
      <c r="J1307" s="16">
        <f t="shared" si="96"/>
        <v>100</v>
      </c>
    </row>
    <row r="1308" spans="1:10">
      <c r="A1308" s="2" t="s">
        <v>712</v>
      </c>
      <c r="B1308" s="45" t="s">
        <v>713</v>
      </c>
      <c r="C1308" s="46" t="s">
        <v>895</v>
      </c>
      <c r="D1308" s="46" t="s">
        <v>894</v>
      </c>
      <c r="E1308" s="46" t="s">
        <v>725</v>
      </c>
      <c r="F1308" s="47">
        <v>664277</v>
      </c>
      <c r="G1308" s="47">
        <v>651204</v>
      </c>
      <c r="H1308" s="9">
        <v>596568.18000000005</v>
      </c>
      <c r="I1308" s="15">
        <f t="shared" si="99"/>
        <v>89.807140695824188</v>
      </c>
      <c r="J1308" s="16">
        <f t="shared" si="96"/>
        <v>91.610030036670537</v>
      </c>
    </row>
    <row r="1309" spans="1:10" s="49" customFormat="1" ht="78.75">
      <c r="A1309" s="40" t="s">
        <v>354</v>
      </c>
      <c r="B1309" s="3"/>
      <c r="C1309" s="41"/>
      <c r="D1309" s="41"/>
      <c r="E1309" s="42" t="s">
        <v>725</v>
      </c>
      <c r="F1309" s="43">
        <f>SUM(F1310:F1337)</f>
        <v>27778454</v>
      </c>
      <c r="G1309" s="43">
        <f t="shared" ref="G1309:H1309" si="100">SUM(G1310:G1337)</f>
        <v>25200016</v>
      </c>
      <c r="H1309" s="43">
        <f t="shared" si="100"/>
        <v>22332307.73</v>
      </c>
      <c r="I1309" s="11">
        <f t="shared" si="99"/>
        <v>80.394350707926364</v>
      </c>
      <c r="J1309" s="12">
        <f t="shared" si="96"/>
        <v>88.620212503039681</v>
      </c>
    </row>
    <row r="1310" spans="1:10">
      <c r="A1310" s="2" t="s">
        <v>9</v>
      </c>
      <c r="B1310" s="45" t="s">
        <v>438</v>
      </c>
      <c r="C1310" s="46" t="s">
        <v>753</v>
      </c>
      <c r="D1310" s="46" t="s">
        <v>896</v>
      </c>
      <c r="E1310" s="46" t="s">
        <v>725</v>
      </c>
      <c r="F1310" s="47">
        <v>888034</v>
      </c>
      <c r="G1310" s="47">
        <v>711249</v>
      </c>
      <c r="H1310" s="9">
        <v>686074</v>
      </c>
      <c r="I1310" s="15">
        <f t="shared" si="99"/>
        <v>77.2576275232705</v>
      </c>
      <c r="J1310" s="16">
        <f t="shared" si="96"/>
        <v>96.460451965486072</v>
      </c>
    </row>
    <row r="1311" spans="1:10">
      <c r="A1311" s="2" t="s">
        <v>10</v>
      </c>
      <c r="B1311" s="45" t="s">
        <v>441</v>
      </c>
      <c r="C1311" s="46" t="s">
        <v>753</v>
      </c>
      <c r="D1311" s="46" t="s">
        <v>896</v>
      </c>
      <c r="E1311" s="46" t="s">
        <v>725</v>
      </c>
      <c r="F1311" s="47">
        <v>698844</v>
      </c>
      <c r="G1311" s="47">
        <v>618342</v>
      </c>
      <c r="H1311" s="9">
        <v>607932.74</v>
      </c>
      <c r="I1311" s="15">
        <f t="shared" si="99"/>
        <v>86.99119402899646</v>
      </c>
      <c r="J1311" s="16">
        <f t="shared" si="96"/>
        <v>98.316585320097943</v>
      </c>
    </row>
    <row r="1312" spans="1:10">
      <c r="A1312" s="2" t="s">
        <v>11</v>
      </c>
      <c r="B1312" s="45" t="s">
        <v>442</v>
      </c>
      <c r="C1312" s="46" t="s">
        <v>753</v>
      </c>
      <c r="D1312" s="46" t="s">
        <v>896</v>
      </c>
      <c r="E1312" s="46" t="s">
        <v>725</v>
      </c>
      <c r="F1312" s="47">
        <v>1085644</v>
      </c>
      <c r="G1312" s="47">
        <v>479493</v>
      </c>
      <c r="H1312" s="9">
        <v>479493</v>
      </c>
      <c r="I1312" s="15">
        <f t="shared" si="99"/>
        <v>44.166688159286096</v>
      </c>
      <c r="J1312" s="16">
        <f t="shared" si="96"/>
        <v>100</v>
      </c>
    </row>
    <row r="1313" spans="1:10">
      <c r="A1313" s="2" t="s">
        <v>12</v>
      </c>
      <c r="B1313" s="45" t="s">
        <v>443</v>
      </c>
      <c r="C1313" s="46" t="s">
        <v>753</v>
      </c>
      <c r="D1313" s="46" t="s">
        <v>896</v>
      </c>
      <c r="E1313" s="46" t="s">
        <v>725</v>
      </c>
      <c r="F1313" s="47">
        <v>1156423</v>
      </c>
      <c r="G1313" s="47">
        <v>1156423</v>
      </c>
      <c r="H1313" s="9">
        <v>1156423</v>
      </c>
      <c r="I1313" s="15">
        <f t="shared" si="99"/>
        <v>100</v>
      </c>
      <c r="J1313" s="16">
        <f t="shared" si="96"/>
        <v>100</v>
      </c>
    </row>
    <row r="1314" spans="1:10">
      <c r="A1314" s="2" t="s">
        <v>13</v>
      </c>
      <c r="B1314" s="45" t="s">
        <v>444</v>
      </c>
      <c r="C1314" s="46" t="s">
        <v>753</v>
      </c>
      <c r="D1314" s="46" t="s">
        <v>896</v>
      </c>
      <c r="E1314" s="46" t="s">
        <v>725</v>
      </c>
      <c r="F1314" s="47">
        <v>843471</v>
      </c>
      <c r="G1314" s="47">
        <v>843471</v>
      </c>
      <c r="H1314" s="9">
        <v>711891</v>
      </c>
      <c r="I1314" s="15">
        <f t="shared" si="99"/>
        <v>84.40017499119709</v>
      </c>
      <c r="J1314" s="16">
        <f t="shared" si="96"/>
        <v>84.40017499119709</v>
      </c>
    </row>
    <row r="1315" spans="1:10">
      <c r="A1315" s="2" t="s">
        <v>14</v>
      </c>
      <c r="B1315" s="45" t="s">
        <v>445</v>
      </c>
      <c r="C1315" s="46" t="s">
        <v>753</v>
      </c>
      <c r="D1315" s="46" t="s">
        <v>896</v>
      </c>
      <c r="E1315" s="46" t="s">
        <v>725</v>
      </c>
      <c r="F1315" s="47">
        <v>301845</v>
      </c>
      <c r="G1315" s="47">
        <v>301845</v>
      </c>
      <c r="H1315" s="9">
        <v>262387</v>
      </c>
      <c r="I1315" s="15">
        <f t="shared" si="99"/>
        <v>86.92772780731832</v>
      </c>
      <c r="J1315" s="16">
        <f t="shared" si="96"/>
        <v>86.92772780731832</v>
      </c>
    </row>
    <row r="1316" spans="1:10">
      <c r="A1316" s="2" t="s">
        <v>15</v>
      </c>
      <c r="B1316" s="45" t="s">
        <v>446</v>
      </c>
      <c r="C1316" s="46" t="s">
        <v>753</v>
      </c>
      <c r="D1316" s="46" t="s">
        <v>896</v>
      </c>
      <c r="E1316" s="46" t="s">
        <v>725</v>
      </c>
      <c r="F1316" s="47">
        <v>1288805</v>
      </c>
      <c r="G1316" s="47">
        <v>1288805</v>
      </c>
      <c r="H1316" s="9">
        <v>1078046.55</v>
      </c>
      <c r="I1316" s="15">
        <f t="shared" si="99"/>
        <v>83.646986937511883</v>
      </c>
      <c r="J1316" s="16">
        <f t="shared" ref="J1316:J1379" si="101">H1316/G1316*100</f>
        <v>83.646986937511883</v>
      </c>
    </row>
    <row r="1317" spans="1:10">
      <c r="A1317" s="2" t="s">
        <v>16</v>
      </c>
      <c r="B1317" s="45" t="s">
        <v>447</v>
      </c>
      <c r="C1317" s="46" t="s">
        <v>753</v>
      </c>
      <c r="D1317" s="46" t="s">
        <v>896</v>
      </c>
      <c r="E1317" s="46" t="s">
        <v>725</v>
      </c>
      <c r="F1317" s="47">
        <v>1096338</v>
      </c>
      <c r="G1317" s="47">
        <v>998103</v>
      </c>
      <c r="H1317" s="9">
        <v>735268</v>
      </c>
      <c r="I1317" s="15">
        <f t="shared" si="99"/>
        <v>67.065813645062008</v>
      </c>
      <c r="J1317" s="16">
        <f t="shared" si="101"/>
        <v>73.666545436693411</v>
      </c>
    </row>
    <row r="1318" spans="1:10">
      <c r="A1318" s="2" t="s">
        <v>17</v>
      </c>
      <c r="B1318" s="45" t="s">
        <v>448</v>
      </c>
      <c r="C1318" s="46" t="s">
        <v>753</v>
      </c>
      <c r="D1318" s="46" t="s">
        <v>896</v>
      </c>
      <c r="E1318" s="46" t="s">
        <v>725</v>
      </c>
      <c r="F1318" s="47">
        <v>660701</v>
      </c>
      <c r="G1318" s="47">
        <v>530598</v>
      </c>
      <c r="H1318" s="9">
        <v>503980.73</v>
      </c>
      <c r="I1318" s="15">
        <f t="shared" si="99"/>
        <v>76.279698380962031</v>
      </c>
      <c r="J1318" s="16">
        <f t="shared" si="101"/>
        <v>94.983533673327074</v>
      </c>
    </row>
    <row r="1319" spans="1:10">
      <c r="A1319" s="2" t="s">
        <v>18</v>
      </c>
      <c r="B1319" s="45" t="s">
        <v>449</v>
      </c>
      <c r="C1319" s="46" t="s">
        <v>753</v>
      </c>
      <c r="D1319" s="46" t="s">
        <v>896</v>
      </c>
      <c r="E1319" s="46" t="s">
        <v>725</v>
      </c>
      <c r="F1319" s="47">
        <v>909308</v>
      </c>
      <c r="G1319" s="47">
        <v>618545</v>
      </c>
      <c r="H1319" s="9">
        <v>618545</v>
      </c>
      <c r="I1319" s="15">
        <f t="shared" si="99"/>
        <v>68.023705939021767</v>
      </c>
      <c r="J1319" s="16">
        <f t="shared" si="101"/>
        <v>100</v>
      </c>
    </row>
    <row r="1320" spans="1:10">
      <c r="A1320" s="2" t="s">
        <v>19</v>
      </c>
      <c r="B1320" s="45" t="s">
        <v>450</v>
      </c>
      <c r="C1320" s="46" t="s">
        <v>753</v>
      </c>
      <c r="D1320" s="46" t="s">
        <v>896</v>
      </c>
      <c r="E1320" s="46" t="s">
        <v>725</v>
      </c>
      <c r="F1320" s="47">
        <v>2018690</v>
      </c>
      <c r="G1320" s="47">
        <v>1956026</v>
      </c>
      <c r="H1320" s="9">
        <v>1782085</v>
      </c>
      <c r="I1320" s="15">
        <f t="shared" si="99"/>
        <v>88.279280127211209</v>
      </c>
      <c r="J1320" s="16">
        <f t="shared" si="101"/>
        <v>91.107429042354241</v>
      </c>
    </row>
    <row r="1321" spans="1:10">
      <c r="A1321" s="2" t="s">
        <v>20</v>
      </c>
      <c r="B1321" s="45" t="s">
        <v>451</v>
      </c>
      <c r="C1321" s="46" t="s">
        <v>753</v>
      </c>
      <c r="D1321" s="46" t="s">
        <v>896</v>
      </c>
      <c r="E1321" s="46" t="s">
        <v>725</v>
      </c>
      <c r="F1321" s="47">
        <v>594653</v>
      </c>
      <c r="G1321" s="47">
        <v>523655</v>
      </c>
      <c r="H1321" s="9">
        <v>377698.37</v>
      </c>
      <c r="I1321" s="15">
        <f t="shared" si="99"/>
        <v>63.515759611067288</v>
      </c>
      <c r="J1321" s="16">
        <f t="shared" si="101"/>
        <v>72.12733001690043</v>
      </c>
    </row>
    <row r="1322" spans="1:10">
      <c r="A1322" s="2" t="s">
        <v>21</v>
      </c>
      <c r="B1322" s="45" t="s">
        <v>452</v>
      </c>
      <c r="C1322" s="46" t="s">
        <v>753</v>
      </c>
      <c r="D1322" s="46" t="s">
        <v>896</v>
      </c>
      <c r="E1322" s="46" t="s">
        <v>725</v>
      </c>
      <c r="F1322" s="47">
        <v>693287</v>
      </c>
      <c r="G1322" s="47">
        <v>693287</v>
      </c>
      <c r="H1322" s="9">
        <v>539114</v>
      </c>
      <c r="I1322" s="15">
        <f t="shared" si="99"/>
        <v>77.762023519840994</v>
      </c>
      <c r="J1322" s="16">
        <f t="shared" si="101"/>
        <v>77.762023519840994</v>
      </c>
    </row>
    <row r="1323" spans="1:10">
      <c r="A1323" s="2" t="s">
        <v>23</v>
      </c>
      <c r="B1323" s="45" t="s">
        <v>454</v>
      </c>
      <c r="C1323" s="46" t="s">
        <v>753</v>
      </c>
      <c r="D1323" s="46" t="s">
        <v>896</v>
      </c>
      <c r="E1323" s="46" t="s">
        <v>725</v>
      </c>
      <c r="F1323" s="47">
        <v>1083694</v>
      </c>
      <c r="G1323" s="47">
        <v>1083694</v>
      </c>
      <c r="H1323" s="9">
        <v>1083694</v>
      </c>
      <c r="I1323" s="15">
        <f t="shared" si="99"/>
        <v>100</v>
      </c>
      <c r="J1323" s="16">
        <f t="shared" si="101"/>
        <v>100</v>
      </c>
    </row>
    <row r="1324" spans="1:10">
      <c r="A1324" s="2" t="s">
        <v>24</v>
      </c>
      <c r="B1324" s="45" t="s">
        <v>455</v>
      </c>
      <c r="C1324" s="46" t="s">
        <v>753</v>
      </c>
      <c r="D1324" s="46" t="s">
        <v>896</v>
      </c>
      <c r="E1324" s="46" t="s">
        <v>725</v>
      </c>
      <c r="F1324" s="47">
        <v>1401370</v>
      </c>
      <c r="G1324" s="47">
        <v>1424976</v>
      </c>
      <c r="H1324" s="9">
        <v>1401370</v>
      </c>
      <c r="I1324" s="15">
        <f t="shared" si="99"/>
        <v>100</v>
      </c>
      <c r="J1324" s="16">
        <f t="shared" si="101"/>
        <v>98.343410696039797</v>
      </c>
    </row>
    <row r="1325" spans="1:10">
      <c r="A1325" s="2" t="s">
        <v>25</v>
      </c>
      <c r="B1325" s="45" t="s">
        <v>456</v>
      </c>
      <c r="C1325" s="46" t="s">
        <v>753</v>
      </c>
      <c r="D1325" s="46" t="s">
        <v>896</v>
      </c>
      <c r="E1325" s="46" t="s">
        <v>725</v>
      </c>
      <c r="F1325" s="47">
        <v>876369</v>
      </c>
      <c r="G1325" s="47">
        <v>738847</v>
      </c>
      <c r="H1325" s="9">
        <v>721522</v>
      </c>
      <c r="I1325" s="15">
        <f t="shared" si="99"/>
        <v>82.330844655618804</v>
      </c>
      <c r="J1325" s="16">
        <f t="shared" si="101"/>
        <v>97.655130223172051</v>
      </c>
    </row>
    <row r="1326" spans="1:10">
      <c r="A1326" s="2" t="s">
        <v>26</v>
      </c>
      <c r="B1326" s="45" t="s">
        <v>457</v>
      </c>
      <c r="C1326" s="46" t="s">
        <v>753</v>
      </c>
      <c r="D1326" s="46" t="s">
        <v>896</v>
      </c>
      <c r="E1326" s="46" t="s">
        <v>725</v>
      </c>
      <c r="F1326" s="47">
        <v>1024363</v>
      </c>
      <c r="G1326" s="47">
        <v>1024363</v>
      </c>
      <c r="H1326" s="9">
        <v>638044</v>
      </c>
      <c r="I1326" s="15">
        <f t="shared" si="99"/>
        <v>62.286904154093811</v>
      </c>
      <c r="J1326" s="16">
        <f t="shared" si="101"/>
        <v>62.286904154093811</v>
      </c>
    </row>
    <row r="1327" spans="1:10">
      <c r="A1327" s="2" t="s">
        <v>27</v>
      </c>
      <c r="B1327" s="45" t="s">
        <v>458</v>
      </c>
      <c r="C1327" s="46" t="s">
        <v>753</v>
      </c>
      <c r="D1327" s="46" t="s">
        <v>896</v>
      </c>
      <c r="E1327" s="46" t="s">
        <v>725</v>
      </c>
      <c r="F1327" s="47">
        <v>436961</v>
      </c>
      <c r="G1327" s="47">
        <v>436961</v>
      </c>
      <c r="H1327" s="9">
        <v>351432.39</v>
      </c>
      <c r="I1327" s="15">
        <f t="shared" si="99"/>
        <v>80.426488862850462</v>
      </c>
      <c r="J1327" s="16">
        <f t="shared" si="101"/>
        <v>80.426488862850462</v>
      </c>
    </row>
    <row r="1328" spans="1:10">
      <c r="A1328" s="2" t="s">
        <v>28</v>
      </c>
      <c r="B1328" s="45" t="s">
        <v>459</v>
      </c>
      <c r="C1328" s="46" t="s">
        <v>753</v>
      </c>
      <c r="D1328" s="46" t="s">
        <v>896</v>
      </c>
      <c r="E1328" s="46" t="s">
        <v>725</v>
      </c>
      <c r="F1328" s="47">
        <v>1296885</v>
      </c>
      <c r="G1328" s="47">
        <v>1039592</v>
      </c>
      <c r="H1328" s="9">
        <v>1004242</v>
      </c>
      <c r="I1328" s="15">
        <f t="shared" si="99"/>
        <v>77.434930622221714</v>
      </c>
      <c r="J1328" s="16">
        <f t="shared" si="101"/>
        <v>96.599627546191201</v>
      </c>
    </row>
    <row r="1329" spans="1:10">
      <c r="A1329" s="2" t="s">
        <v>29</v>
      </c>
      <c r="B1329" s="45" t="s">
        <v>460</v>
      </c>
      <c r="C1329" s="46" t="s">
        <v>753</v>
      </c>
      <c r="D1329" s="46" t="s">
        <v>896</v>
      </c>
      <c r="E1329" s="46" t="s">
        <v>725</v>
      </c>
      <c r="F1329" s="47">
        <v>937316</v>
      </c>
      <c r="G1329" s="47">
        <v>728272</v>
      </c>
      <c r="H1329" s="9">
        <v>728272</v>
      </c>
      <c r="I1329" s="15">
        <f t="shared" si="99"/>
        <v>77.69759611486414</v>
      </c>
      <c r="J1329" s="16">
        <f t="shared" si="101"/>
        <v>100</v>
      </c>
    </row>
    <row r="1330" spans="1:10">
      <c r="A1330" s="2" t="s">
        <v>30</v>
      </c>
      <c r="B1330" s="45" t="s">
        <v>461</v>
      </c>
      <c r="C1330" s="46" t="s">
        <v>753</v>
      </c>
      <c r="D1330" s="46" t="s">
        <v>896</v>
      </c>
      <c r="E1330" s="46" t="s">
        <v>725</v>
      </c>
      <c r="F1330" s="47">
        <v>1569825</v>
      </c>
      <c r="G1330" s="47">
        <v>1569825</v>
      </c>
      <c r="H1330" s="9">
        <v>1569825</v>
      </c>
      <c r="I1330" s="15">
        <f t="shared" si="99"/>
        <v>100</v>
      </c>
      <c r="J1330" s="16">
        <f t="shared" si="101"/>
        <v>100</v>
      </c>
    </row>
    <row r="1331" spans="1:10">
      <c r="A1331" s="2" t="s">
        <v>31</v>
      </c>
      <c r="B1331" s="45" t="s">
        <v>462</v>
      </c>
      <c r="C1331" s="46" t="s">
        <v>753</v>
      </c>
      <c r="D1331" s="46" t="s">
        <v>896</v>
      </c>
      <c r="E1331" s="46" t="s">
        <v>725</v>
      </c>
      <c r="F1331" s="47">
        <v>1236152</v>
      </c>
      <c r="G1331" s="47">
        <v>1236152</v>
      </c>
      <c r="H1331" s="9">
        <v>1198174</v>
      </c>
      <c r="I1331" s="15">
        <f t="shared" si="99"/>
        <v>96.927724098654537</v>
      </c>
      <c r="J1331" s="16">
        <f t="shared" si="101"/>
        <v>96.927724098654537</v>
      </c>
    </row>
    <row r="1332" spans="1:10">
      <c r="A1332" s="2" t="s">
        <v>32</v>
      </c>
      <c r="B1332" s="45" t="s">
        <v>463</v>
      </c>
      <c r="C1332" s="46" t="s">
        <v>753</v>
      </c>
      <c r="D1332" s="46" t="s">
        <v>896</v>
      </c>
      <c r="E1332" s="46" t="s">
        <v>725</v>
      </c>
      <c r="F1332" s="47">
        <v>579438</v>
      </c>
      <c r="G1332" s="47">
        <v>511269</v>
      </c>
      <c r="H1332" s="9">
        <v>362437</v>
      </c>
      <c r="I1332" s="15">
        <f t="shared" ref="I1332:I1386" si="102">H1332/F1332*100</f>
        <v>62.549746478484323</v>
      </c>
      <c r="J1332" s="16">
        <f t="shared" si="101"/>
        <v>70.889688207186424</v>
      </c>
    </row>
    <row r="1333" spans="1:10">
      <c r="A1333" s="2" t="s">
        <v>33</v>
      </c>
      <c r="B1333" s="45" t="s">
        <v>464</v>
      </c>
      <c r="C1333" s="46" t="s">
        <v>753</v>
      </c>
      <c r="D1333" s="46" t="s">
        <v>896</v>
      </c>
      <c r="E1333" s="46" t="s">
        <v>725</v>
      </c>
      <c r="F1333" s="47">
        <v>1049588</v>
      </c>
      <c r="G1333" s="47">
        <v>754103</v>
      </c>
      <c r="H1333" s="9">
        <v>746504.32</v>
      </c>
      <c r="I1333" s="15">
        <f t="shared" si="102"/>
        <v>71.123557052862637</v>
      </c>
      <c r="J1333" s="16">
        <f t="shared" si="101"/>
        <v>98.992355155728063</v>
      </c>
    </row>
    <row r="1334" spans="1:10">
      <c r="A1334" s="2" t="s">
        <v>34</v>
      </c>
      <c r="B1334" s="45" t="s">
        <v>465</v>
      </c>
      <c r="C1334" s="46" t="s">
        <v>753</v>
      </c>
      <c r="D1334" s="46" t="s">
        <v>896</v>
      </c>
      <c r="E1334" s="46" t="s">
        <v>725</v>
      </c>
      <c r="F1334" s="47">
        <v>1392650</v>
      </c>
      <c r="G1334" s="47">
        <v>1204533</v>
      </c>
      <c r="H1334" s="9">
        <v>796408.63</v>
      </c>
      <c r="I1334" s="15">
        <f t="shared" si="102"/>
        <v>57.186560155099983</v>
      </c>
      <c r="J1334" s="16">
        <f t="shared" si="101"/>
        <v>66.117626499232486</v>
      </c>
    </row>
    <row r="1335" spans="1:10">
      <c r="A1335" s="2" t="s">
        <v>35</v>
      </c>
      <c r="B1335" s="45" t="s">
        <v>466</v>
      </c>
      <c r="C1335" s="46" t="s">
        <v>753</v>
      </c>
      <c r="D1335" s="46" t="s">
        <v>896</v>
      </c>
      <c r="E1335" s="46" t="s">
        <v>725</v>
      </c>
      <c r="F1335" s="47">
        <v>1089933</v>
      </c>
      <c r="G1335" s="47">
        <v>1089933</v>
      </c>
      <c r="H1335" s="9">
        <v>553790</v>
      </c>
      <c r="I1335" s="15">
        <f t="shared" si="102"/>
        <v>50.809545173877659</v>
      </c>
      <c r="J1335" s="16">
        <f t="shared" si="101"/>
        <v>50.809545173877659</v>
      </c>
    </row>
    <row r="1336" spans="1:10">
      <c r="A1336" s="2" t="s">
        <v>36</v>
      </c>
      <c r="B1336" s="45" t="s">
        <v>467</v>
      </c>
      <c r="C1336" s="46" t="s">
        <v>753</v>
      </c>
      <c r="D1336" s="46" t="s">
        <v>896</v>
      </c>
      <c r="E1336" s="46" t="s">
        <v>725</v>
      </c>
      <c r="F1336" s="47">
        <v>752355</v>
      </c>
      <c r="G1336" s="47">
        <v>822142</v>
      </c>
      <c r="H1336" s="9">
        <v>822142</v>
      </c>
      <c r="I1336" s="15">
        <f t="shared" si="102"/>
        <v>109.27580729841631</v>
      </c>
      <c r="J1336" s="16">
        <f t="shared" si="101"/>
        <v>100</v>
      </c>
    </row>
    <row r="1337" spans="1:10">
      <c r="A1337" s="2" t="s">
        <v>37</v>
      </c>
      <c r="B1337" s="45" t="s">
        <v>468</v>
      </c>
      <c r="C1337" s="46" t="s">
        <v>753</v>
      </c>
      <c r="D1337" s="46" t="s">
        <v>896</v>
      </c>
      <c r="E1337" s="46" t="s">
        <v>725</v>
      </c>
      <c r="F1337" s="47">
        <v>815512</v>
      </c>
      <c r="G1337" s="47">
        <v>815512</v>
      </c>
      <c r="H1337" s="9">
        <v>815512</v>
      </c>
      <c r="I1337" s="15">
        <f t="shared" si="102"/>
        <v>100</v>
      </c>
      <c r="J1337" s="16">
        <f t="shared" si="101"/>
        <v>100</v>
      </c>
    </row>
    <row r="1338" spans="1:10" s="49" customFormat="1" ht="31.5">
      <c r="A1338" s="40" t="s">
        <v>355</v>
      </c>
      <c r="B1338" s="3"/>
      <c r="C1338" s="41"/>
      <c r="D1338" s="41"/>
      <c r="E1338" s="42" t="s">
        <v>725</v>
      </c>
      <c r="F1338" s="56">
        <f>SUM(F1339:F1340)</f>
        <v>0</v>
      </c>
      <c r="G1338" s="56">
        <f t="shared" ref="G1338:H1338" si="103">SUM(G1339:G1340)</f>
        <v>500000</v>
      </c>
      <c r="H1338" s="56">
        <f t="shared" si="103"/>
        <v>499996.01</v>
      </c>
      <c r="I1338" s="11"/>
      <c r="J1338" s="12">
        <f t="shared" si="101"/>
        <v>99.999201999999997</v>
      </c>
    </row>
    <row r="1339" spans="1:10">
      <c r="A1339" s="2" t="s">
        <v>60</v>
      </c>
      <c r="B1339" s="45" t="s">
        <v>491</v>
      </c>
      <c r="C1339" s="46" t="s">
        <v>759</v>
      </c>
      <c r="D1339" s="46" t="s">
        <v>897</v>
      </c>
      <c r="E1339" s="46" t="s">
        <v>725</v>
      </c>
      <c r="H1339" s="9">
        <v>499996.01</v>
      </c>
      <c r="I1339" s="15"/>
      <c r="J1339" s="16"/>
    </row>
    <row r="1340" spans="1:10" ht="31.5">
      <c r="A1340" s="2" t="s">
        <v>287</v>
      </c>
      <c r="B1340" s="53" t="s">
        <v>714</v>
      </c>
      <c r="C1340" s="46" t="s">
        <v>759</v>
      </c>
      <c r="D1340" s="46" t="s">
        <v>897</v>
      </c>
      <c r="E1340" s="46" t="s">
        <v>725</v>
      </c>
      <c r="G1340" s="47">
        <v>500000</v>
      </c>
      <c r="H1340" s="9"/>
      <c r="I1340" s="15"/>
      <c r="J1340" s="16"/>
    </row>
    <row r="1341" spans="1:10" s="49" customFormat="1" ht="94.5">
      <c r="A1341" s="40" t="s">
        <v>356</v>
      </c>
      <c r="B1341" s="3"/>
      <c r="C1341" s="41"/>
      <c r="D1341" s="41"/>
      <c r="E1341" s="42" t="s">
        <v>725</v>
      </c>
      <c r="F1341" s="43">
        <f>SUM(F1342:F1384)</f>
        <v>37303898</v>
      </c>
      <c r="G1341" s="43">
        <f t="shared" ref="G1341:H1341" si="104">SUM(G1342:G1384)</f>
        <v>33725705</v>
      </c>
      <c r="H1341" s="43">
        <f t="shared" si="104"/>
        <v>33725705</v>
      </c>
      <c r="I1341" s="11">
        <f t="shared" si="102"/>
        <v>90.407991679582651</v>
      </c>
      <c r="J1341" s="12">
        <f t="shared" si="101"/>
        <v>100</v>
      </c>
    </row>
    <row r="1342" spans="1:10">
      <c r="A1342" s="2" t="s">
        <v>9</v>
      </c>
      <c r="B1342" s="45" t="s">
        <v>438</v>
      </c>
      <c r="C1342" s="46" t="s">
        <v>898</v>
      </c>
      <c r="D1342" s="46" t="s">
        <v>899</v>
      </c>
      <c r="E1342" s="46" t="s">
        <v>725</v>
      </c>
      <c r="F1342" s="47">
        <v>1100252</v>
      </c>
      <c r="G1342" s="47">
        <v>1100252</v>
      </c>
      <c r="H1342" s="9">
        <v>1100252</v>
      </c>
      <c r="I1342" s="15">
        <f t="shared" si="102"/>
        <v>100</v>
      </c>
      <c r="J1342" s="16">
        <f t="shared" si="101"/>
        <v>100</v>
      </c>
    </row>
    <row r="1343" spans="1:10">
      <c r="A1343" s="2" t="s">
        <v>10</v>
      </c>
      <c r="B1343" s="45" t="s">
        <v>441</v>
      </c>
      <c r="C1343" s="46" t="s">
        <v>898</v>
      </c>
      <c r="D1343" s="46" t="s">
        <v>899</v>
      </c>
      <c r="E1343" s="46" t="s">
        <v>725</v>
      </c>
      <c r="F1343" s="47">
        <v>904050</v>
      </c>
      <c r="G1343" s="47">
        <v>904050</v>
      </c>
      <c r="H1343" s="9">
        <v>904050</v>
      </c>
      <c r="I1343" s="15">
        <f t="shared" si="102"/>
        <v>100</v>
      </c>
      <c r="J1343" s="16">
        <f t="shared" si="101"/>
        <v>100</v>
      </c>
    </row>
    <row r="1344" spans="1:10">
      <c r="A1344" s="2" t="s">
        <v>11</v>
      </c>
      <c r="B1344" s="45" t="s">
        <v>442</v>
      </c>
      <c r="C1344" s="46" t="s">
        <v>898</v>
      </c>
      <c r="D1344" s="46" t="s">
        <v>899</v>
      </c>
      <c r="E1344" s="46" t="s">
        <v>725</v>
      </c>
      <c r="F1344" s="47">
        <v>158550</v>
      </c>
      <c r="G1344" s="47">
        <v>110857</v>
      </c>
      <c r="H1344" s="9">
        <v>110857</v>
      </c>
      <c r="I1344" s="15">
        <f t="shared" si="102"/>
        <v>69.919268369599493</v>
      </c>
      <c r="J1344" s="16">
        <f t="shared" si="101"/>
        <v>100</v>
      </c>
    </row>
    <row r="1345" spans="1:10">
      <c r="A1345" s="50" t="s">
        <v>60</v>
      </c>
      <c r="B1345" s="51" t="s">
        <v>491</v>
      </c>
      <c r="C1345" s="52" t="s">
        <v>898</v>
      </c>
      <c r="D1345" s="52" t="s">
        <v>899</v>
      </c>
      <c r="E1345" s="52" t="s">
        <v>725</v>
      </c>
      <c r="F1345" s="47">
        <v>193982</v>
      </c>
      <c r="H1345" s="69">
        <v>0</v>
      </c>
      <c r="I1345" s="15"/>
      <c r="J1345" s="16"/>
    </row>
    <row r="1346" spans="1:10">
      <c r="A1346" s="2" t="s">
        <v>12</v>
      </c>
      <c r="B1346" s="45" t="s">
        <v>443</v>
      </c>
      <c r="C1346" s="46" t="s">
        <v>898</v>
      </c>
      <c r="D1346" s="46" t="s">
        <v>899</v>
      </c>
      <c r="E1346" s="46" t="s">
        <v>725</v>
      </c>
      <c r="F1346" s="47">
        <v>994350</v>
      </c>
      <c r="G1346" s="47">
        <v>994350</v>
      </c>
      <c r="H1346" s="9">
        <v>994350</v>
      </c>
      <c r="I1346" s="15">
        <f t="shared" si="102"/>
        <v>100</v>
      </c>
      <c r="J1346" s="16">
        <f t="shared" si="101"/>
        <v>100</v>
      </c>
    </row>
    <row r="1347" spans="1:10">
      <c r="A1347" s="2" t="s">
        <v>280</v>
      </c>
      <c r="B1347" s="45" t="s">
        <v>772</v>
      </c>
      <c r="C1347" s="46" t="s">
        <v>898</v>
      </c>
      <c r="D1347" s="46" t="s">
        <v>899</v>
      </c>
      <c r="E1347" s="46" t="s">
        <v>725</v>
      </c>
      <c r="F1347" s="47">
        <v>65476</v>
      </c>
      <c r="G1347" s="47">
        <v>65476</v>
      </c>
      <c r="H1347" s="9">
        <v>65476</v>
      </c>
      <c r="I1347" s="15">
        <f t="shared" si="102"/>
        <v>100</v>
      </c>
      <c r="J1347" s="16">
        <f t="shared" si="101"/>
        <v>100</v>
      </c>
    </row>
    <row r="1348" spans="1:10">
      <c r="A1348" s="2" t="s">
        <v>13</v>
      </c>
      <c r="B1348" s="45" t="s">
        <v>444</v>
      </c>
      <c r="C1348" s="46" t="s">
        <v>898</v>
      </c>
      <c r="D1348" s="46" t="s">
        <v>899</v>
      </c>
      <c r="E1348" s="46" t="s">
        <v>725</v>
      </c>
      <c r="F1348" s="47">
        <v>2704164</v>
      </c>
      <c r="G1348" s="47">
        <v>2704164</v>
      </c>
      <c r="H1348" s="9">
        <v>2704164</v>
      </c>
      <c r="I1348" s="15">
        <f t="shared" si="102"/>
        <v>100</v>
      </c>
      <c r="J1348" s="16">
        <f t="shared" si="101"/>
        <v>100</v>
      </c>
    </row>
    <row r="1349" spans="1:10">
      <c r="A1349" s="2" t="s">
        <v>14</v>
      </c>
      <c r="B1349" s="45" t="s">
        <v>445</v>
      </c>
      <c r="C1349" s="46" t="s">
        <v>898</v>
      </c>
      <c r="D1349" s="46" t="s">
        <v>899</v>
      </c>
      <c r="E1349" s="46" t="s">
        <v>725</v>
      </c>
      <c r="F1349" s="47">
        <v>529917</v>
      </c>
      <c r="G1349" s="47">
        <v>529917</v>
      </c>
      <c r="H1349" s="9">
        <v>529917</v>
      </c>
      <c r="I1349" s="15">
        <f t="shared" si="102"/>
        <v>100</v>
      </c>
      <c r="J1349" s="16">
        <f t="shared" si="101"/>
        <v>100</v>
      </c>
    </row>
    <row r="1350" spans="1:10">
      <c r="A1350" s="2" t="s">
        <v>87</v>
      </c>
      <c r="B1350" s="45" t="s">
        <v>518</v>
      </c>
      <c r="C1350" s="46" t="s">
        <v>898</v>
      </c>
      <c r="D1350" s="46" t="s">
        <v>899</v>
      </c>
      <c r="E1350" s="46" t="s">
        <v>725</v>
      </c>
      <c r="F1350" s="47">
        <v>49823</v>
      </c>
      <c r="G1350" s="47">
        <v>49823</v>
      </c>
      <c r="H1350" s="9">
        <v>49823</v>
      </c>
      <c r="I1350" s="15">
        <f t="shared" si="102"/>
        <v>100</v>
      </c>
      <c r="J1350" s="16">
        <f t="shared" si="101"/>
        <v>100</v>
      </c>
    </row>
    <row r="1351" spans="1:10">
      <c r="A1351" s="2" t="s">
        <v>15</v>
      </c>
      <c r="B1351" s="45" t="s">
        <v>446</v>
      </c>
      <c r="C1351" s="46" t="s">
        <v>898</v>
      </c>
      <c r="D1351" s="46" t="s">
        <v>899</v>
      </c>
      <c r="E1351" s="46" t="s">
        <v>725</v>
      </c>
      <c r="F1351" s="47">
        <v>2065928</v>
      </c>
      <c r="G1351" s="47">
        <v>2065928</v>
      </c>
      <c r="H1351" s="9">
        <v>2065928</v>
      </c>
      <c r="I1351" s="15">
        <f t="shared" si="102"/>
        <v>100</v>
      </c>
      <c r="J1351" s="16">
        <f t="shared" si="101"/>
        <v>100</v>
      </c>
    </row>
    <row r="1352" spans="1:10">
      <c r="A1352" s="2" t="s">
        <v>281</v>
      </c>
      <c r="B1352" s="45" t="s">
        <v>729</v>
      </c>
      <c r="C1352" s="46" t="s">
        <v>898</v>
      </c>
      <c r="D1352" s="46" t="s">
        <v>899</v>
      </c>
      <c r="E1352" s="46" t="s">
        <v>725</v>
      </c>
      <c r="F1352" s="47">
        <v>98700</v>
      </c>
      <c r="G1352" s="47">
        <v>98700</v>
      </c>
      <c r="H1352" s="9">
        <v>98700</v>
      </c>
      <c r="I1352" s="15">
        <f t="shared" si="102"/>
        <v>100</v>
      </c>
      <c r="J1352" s="16">
        <f t="shared" si="101"/>
        <v>100</v>
      </c>
    </row>
    <row r="1353" spans="1:10">
      <c r="A1353" s="2" t="s">
        <v>16</v>
      </c>
      <c r="B1353" s="45" t="s">
        <v>447</v>
      </c>
      <c r="C1353" s="46" t="s">
        <v>898</v>
      </c>
      <c r="D1353" s="46" t="s">
        <v>899</v>
      </c>
      <c r="E1353" s="46" t="s">
        <v>725</v>
      </c>
      <c r="F1353" s="47">
        <v>1450040</v>
      </c>
      <c r="G1353" s="47">
        <v>1450040</v>
      </c>
      <c r="H1353" s="9">
        <v>1450040</v>
      </c>
      <c r="I1353" s="15">
        <f t="shared" si="102"/>
        <v>100</v>
      </c>
      <c r="J1353" s="16">
        <f t="shared" si="101"/>
        <v>100</v>
      </c>
    </row>
    <row r="1354" spans="1:10">
      <c r="A1354" s="2" t="s">
        <v>321</v>
      </c>
      <c r="B1354" s="45" t="s">
        <v>716</v>
      </c>
      <c r="C1354" s="46" t="s">
        <v>898</v>
      </c>
      <c r="D1354" s="46" t="s">
        <v>899</v>
      </c>
      <c r="E1354" s="46" t="s">
        <v>725</v>
      </c>
      <c r="F1354" s="47">
        <v>53550</v>
      </c>
      <c r="G1354" s="47">
        <v>53550</v>
      </c>
      <c r="H1354" s="9">
        <v>53550</v>
      </c>
      <c r="I1354" s="15">
        <f t="shared" si="102"/>
        <v>100</v>
      </c>
      <c r="J1354" s="16">
        <f t="shared" si="101"/>
        <v>100</v>
      </c>
    </row>
    <row r="1355" spans="1:10">
      <c r="A1355" s="2" t="s">
        <v>17</v>
      </c>
      <c r="B1355" s="45" t="s">
        <v>448</v>
      </c>
      <c r="C1355" s="46" t="s">
        <v>898</v>
      </c>
      <c r="D1355" s="46" t="s">
        <v>899</v>
      </c>
      <c r="E1355" s="46" t="s">
        <v>725</v>
      </c>
      <c r="F1355" s="47">
        <v>1211070</v>
      </c>
      <c r="G1355" s="47">
        <v>1211070</v>
      </c>
      <c r="H1355" s="9">
        <v>1211070</v>
      </c>
      <c r="I1355" s="15">
        <f t="shared" si="102"/>
        <v>100</v>
      </c>
      <c r="J1355" s="16">
        <f t="shared" si="101"/>
        <v>100</v>
      </c>
    </row>
    <row r="1356" spans="1:10">
      <c r="A1356" s="2" t="s">
        <v>282</v>
      </c>
      <c r="B1356" s="45" t="s">
        <v>717</v>
      </c>
      <c r="C1356" s="46" t="s">
        <v>898</v>
      </c>
      <c r="D1356" s="46" t="s">
        <v>899</v>
      </c>
      <c r="E1356" s="46" t="s">
        <v>725</v>
      </c>
      <c r="F1356" s="47">
        <v>81900</v>
      </c>
      <c r="G1356" s="47">
        <v>81900</v>
      </c>
      <c r="H1356" s="9">
        <v>81900</v>
      </c>
      <c r="I1356" s="15">
        <f t="shared" si="102"/>
        <v>100</v>
      </c>
      <c r="J1356" s="16">
        <f t="shared" si="101"/>
        <v>100</v>
      </c>
    </row>
    <row r="1357" spans="1:10">
      <c r="A1357" s="2" t="s">
        <v>18</v>
      </c>
      <c r="B1357" s="45" t="s">
        <v>449</v>
      </c>
      <c r="C1357" s="46" t="s">
        <v>898</v>
      </c>
      <c r="D1357" s="46" t="s">
        <v>899</v>
      </c>
      <c r="E1357" s="46" t="s">
        <v>725</v>
      </c>
      <c r="F1357" s="47">
        <v>403271</v>
      </c>
      <c r="G1357" s="47">
        <v>403271</v>
      </c>
      <c r="H1357" s="9">
        <v>403271</v>
      </c>
      <c r="I1357" s="15">
        <f t="shared" si="102"/>
        <v>100</v>
      </c>
      <c r="J1357" s="16">
        <f t="shared" si="101"/>
        <v>100</v>
      </c>
    </row>
    <row r="1358" spans="1:10">
      <c r="A1358" s="2" t="s">
        <v>19</v>
      </c>
      <c r="B1358" s="45" t="s">
        <v>450</v>
      </c>
      <c r="C1358" s="46" t="s">
        <v>898</v>
      </c>
      <c r="D1358" s="46" t="s">
        <v>899</v>
      </c>
      <c r="E1358" s="46" t="s">
        <v>725</v>
      </c>
      <c r="F1358" s="47">
        <v>2170183</v>
      </c>
      <c r="G1358" s="47">
        <v>2170183</v>
      </c>
      <c r="H1358" s="9">
        <v>2170183</v>
      </c>
      <c r="I1358" s="15">
        <f t="shared" si="102"/>
        <v>100</v>
      </c>
      <c r="J1358" s="16">
        <f t="shared" si="101"/>
        <v>100</v>
      </c>
    </row>
    <row r="1359" spans="1:10">
      <c r="A1359" s="2" t="s">
        <v>20</v>
      </c>
      <c r="B1359" s="45" t="s">
        <v>451</v>
      </c>
      <c r="C1359" s="46" t="s">
        <v>898</v>
      </c>
      <c r="D1359" s="46" t="s">
        <v>899</v>
      </c>
      <c r="E1359" s="46" t="s">
        <v>725</v>
      </c>
      <c r="F1359" s="47">
        <v>1413262</v>
      </c>
      <c r="G1359" s="47">
        <v>1100362</v>
      </c>
      <c r="H1359" s="9">
        <v>1100362</v>
      </c>
      <c r="I1359" s="15">
        <f t="shared" si="102"/>
        <v>77.859731599660932</v>
      </c>
      <c r="J1359" s="16">
        <f t="shared" si="101"/>
        <v>100</v>
      </c>
    </row>
    <row r="1360" spans="1:10">
      <c r="A1360" s="2" t="s">
        <v>290</v>
      </c>
      <c r="B1360" s="45" t="s">
        <v>731</v>
      </c>
      <c r="C1360" s="46" t="s">
        <v>898</v>
      </c>
      <c r="D1360" s="46" t="s">
        <v>899</v>
      </c>
      <c r="E1360" s="46" t="s">
        <v>725</v>
      </c>
      <c r="F1360" s="47">
        <v>94500</v>
      </c>
      <c r="G1360" s="47">
        <v>94500</v>
      </c>
      <c r="H1360" s="9">
        <v>94500</v>
      </c>
      <c r="I1360" s="15">
        <f t="shared" si="102"/>
        <v>100</v>
      </c>
      <c r="J1360" s="16">
        <f t="shared" si="101"/>
        <v>100</v>
      </c>
    </row>
    <row r="1361" spans="1:10">
      <c r="A1361" s="2" t="s">
        <v>292</v>
      </c>
      <c r="B1361" s="45" t="s">
        <v>719</v>
      </c>
      <c r="C1361" s="46" t="s">
        <v>898</v>
      </c>
      <c r="D1361" s="46" t="s">
        <v>899</v>
      </c>
      <c r="E1361" s="46" t="s">
        <v>725</v>
      </c>
      <c r="F1361" s="47">
        <v>44100</v>
      </c>
      <c r="G1361" s="47">
        <v>44100</v>
      </c>
      <c r="H1361" s="9">
        <v>44100</v>
      </c>
      <c r="I1361" s="15">
        <f t="shared" si="102"/>
        <v>100</v>
      </c>
      <c r="J1361" s="16">
        <f t="shared" si="101"/>
        <v>100</v>
      </c>
    </row>
    <row r="1362" spans="1:10">
      <c r="A1362" s="2" t="s">
        <v>21</v>
      </c>
      <c r="B1362" s="45" t="s">
        <v>452</v>
      </c>
      <c r="C1362" s="46" t="s">
        <v>898</v>
      </c>
      <c r="D1362" s="46" t="s">
        <v>899</v>
      </c>
      <c r="E1362" s="46" t="s">
        <v>725</v>
      </c>
      <c r="F1362" s="47">
        <v>1369306</v>
      </c>
      <c r="G1362" s="47">
        <v>262397</v>
      </c>
      <c r="H1362" s="9">
        <v>262397</v>
      </c>
      <c r="I1362" s="15">
        <f t="shared" si="102"/>
        <v>19.162772966743738</v>
      </c>
      <c r="J1362" s="16">
        <f t="shared" si="101"/>
        <v>100</v>
      </c>
    </row>
    <row r="1363" spans="1:10">
      <c r="A1363" s="2" t="s">
        <v>22</v>
      </c>
      <c r="B1363" s="45" t="s">
        <v>453</v>
      </c>
      <c r="C1363" s="46" t="s">
        <v>898</v>
      </c>
      <c r="D1363" s="46" t="s">
        <v>899</v>
      </c>
      <c r="E1363" s="46" t="s">
        <v>725</v>
      </c>
      <c r="F1363" s="47">
        <v>61950</v>
      </c>
      <c r="G1363" s="47">
        <v>61950</v>
      </c>
      <c r="H1363" s="9">
        <v>61950</v>
      </c>
      <c r="I1363" s="15">
        <f t="shared" si="102"/>
        <v>100</v>
      </c>
      <c r="J1363" s="16">
        <f t="shared" si="101"/>
        <v>100</v>
      </c>
    </row>
    <row r="1364" spans="1:10">
      <c r="A1364" s="2" t="s">
        <v>23</v>
      </c>
      <c r="B1364" s="45" t="s">
        <v>454</v>
      </c>
      <c r="C1364" s="46" t="s">
        <v>898</v>
      </c>
      <c r="D1364" s="46" t="s">
        <v>899</v>
      </c>
      <c r="E1364" s="46" t="s">
        <v>725</v>
      </c>
      <c r="F1364" s="47">
        <v>21000</v>
      </c>
      <c r="G1364" s="47">
        <v>21000</v>
      </c>
      <c r="H1364" s="9">
        <v>21000</v>
      </c>
      <c r="I1364" s="15">
        <f t="shared" si="102"/>
        <v>100</v>
      </c>
      <c r="J1364" s="16">
        <f t="shared" si="101"/>
        <v>100</v>
      </c>
    </row>
    <row r="1365" spans="1:10">
      <c r="A1365" s="2" t="s">
        <v>24</v>
      </c>
      <c r="B1365" s="45" t="s">
        <v>455</v>
      </c>
      <c r="C1365" s="46" t="s">
        <v>898</v>
      </c>
      <c r="D1365" s="46" t="s">
        <v>899</v>
      </c>
      <c r="E1365" s="46" t="s">
        <v>725</v>
      </c>
      <c r="F1365" s="47">
        <v>2787843</v>
      </c>
      <c r="G1365" s="47">
        <v>2787843</v>
      </c>
      <c r="H1365" s="9">
        <v>2787843</v>
      </c>
      <c r="I1365" s="15">
        <f t="shared" si="102"/>
        <v>100</v>
      </c>
      <c r="J1365" s="16">
        <f t="shared" si="101"/>
        <v>100</v>
      </c>
    </row>
    <row r="1366" spans="1:10">
      <c r="A1366" s="2" t="s">
        <v>315</v>
      </c>
      <c r="B1366" s="45" t="s">
        <v>581</v>
      </c>
      <c r="C1366" s="46" t="s">
        <v>898</v>
      </c>
      <c r="D1366" s="46" t="s">
        <v>899</v>
      </c>
      <c r="E1366" s="46" t="s">
        <v>725</v>
      </c>
      <c r="F1366" s="47">
        <v>166950</v>
      </c>
      <c r="G1366" s="47">
        <v>166950</v>
      </c>
      <c r="H1366" s="9">
        <v>166950</v>
      </c>
      <c r="I1366" s="15">
        <f t="shared" si="102"/>
        <v>100</v>
      </c>
      <c r="J1366" s="16">
        <f t="shared" si="101"/>
        <v>100</v>
      </c>
    </row>
    <row r="1367" spans="1:10">
      <c r="A1367" s="2" t="s">
        <v>25</v>
      </c>
      <c r="B1367" s="45" t="s">
        <v>456</v>
      </c>
      <c r="C1367" s="46" t="s">
        <v>898</v>
      </c>
      <c r="D1367" s="46" t="s">
        <v>899</v>
      </c>
      <c r="E1367" s="46" t="s">
        <v>725</v>
      </c>
      <c r="F1367" s="47">
        <v>1580697</v>
      </c>
      <c r="G1367" s="47">
        <v>1260000</v>
      </c>
      <c r="H1367" s="9">
        <v>1260000</v>
      </c>
      <c r="I1367" s="15">
        <f t="shared" si="102"/>
        <v>79.71167149681439</v>
      </c>
      <c r="J1367" s="16">
        <f t="shared" si="101"/>
        <v>100</v>
      </c>
    </row>
    <row r="1368" spans="1:10">
      <c r="A1368" s="2" t="s">
        <v>26</v>
      </c>
      <c r="B1368" s="45" t="s">
        <v>457</v>
      </c>
      <c r="C1368" s="46" t="s">
        <v>898</v>
      </c>
      <c r="D1368" s="46" t="s">
        <v>899</v>
      </c>
      <c r="E1368" s="46" t="s">
        <v>725</v>
      </c>
      <c r="F1368" s="47">
        <v>911400</v>
      </c>
      <c r="G1368" s="47">
        <v>911400</v>
      </c>
      <c r="H1368" s="9">
        <v>911400</v>
      </c>
      <c r="I1368" s="15">
        <f t="shared" si="102"/>
        <v>100</v>
      </c>
      <c r="J1368" s="16">
        <f t="shared" si="101"/>
        <v>100</v>
      </c>
    </row>
    <row r="1369" spans="1:10">
      <c r="A1369" s="2" t="s">
        <v>27</v>
      </c>
      <c r="B1369" s="45" t="s">
        <v>458</v>
      </c>
      <c r="C1369" s="46" t="s">
        <v>898</v>
      </c>
      <c r="D1369" s="46" t="s">
        <v>899</v>
      </c>
      <c r="E1369" s="46" t="s">
        <v>725</v>
      </c>
      <c r="F1369" s="47">
        <v>1121343</v>
      </c>
      <c r="G1369" s="47">
        <v>1121343</v>
      </c>
      <c r="H1369" s="9">
        <v>1121343</v>
      </c>
      <c r="I1369" s="15">
        <f t="shared" si="102"/>
        <v>100</v>
      </c>
      <c r="J1369" s="16">
        <f t="shared" si="101"/>
        <v>100</v>
      </c>
    </row>
    <row r="1370" spans="1:10">
      <c r="A1370" s="2" t="s">
        <v>293</v>
      </c>
      <c r="B1370" s="45" t="s">
        <v>610</v>
      </c>
      <c r="C1370" s="46" t="s">
        <v>898</v>
      </c>
      <c r="D1370" s="46" t="s">
        <v>899</v>
      </c>
      <c r="E1370" s="46" t="s">
        <v>725</v>
      </c>
      <c r="F1370" s="47">
        <v>84000</v>
      </c>
      <c r="G1370" s="47">
        <v>72450</v>
      </c>
      <c r="H1370" s="9">
        <v>72450</v>
      </c>
      <c r="I1370" s="15">
        <f t="shared" si="102"/>
        <v>86.25</v>
      </c>
      <c r="J1370" s="16">
        <f t="shared" si="101"/>
        <v>100</v>
      </c>
    </row>
    <row r="1371" spans="1:10">
      <c r="A1371" s="2" t="s">
        <v>28</v>
      </c>
      <c r="B1371" s="45" t="s">
        <v>459</v>
      </c>
      <c r="C1371" s="46" t="s">
        <v>898</v>
      </c>
      <c r="D1371" s="46" t="s">
        <v>899</v>
      </c>
      <c r="E1371" s="46" t="s">
        <v>725</v>
      </c>
      <c r="F1371" s="47">
        <v>1017450</v>
      </c>
      <c r="G1371" s="47">
        <v>1017450</v>
      </c>
      <c r="H1371" s="9">
        <v>1017450</v>
      </c>
      <c r="I1371" s="15">
        <f t="shared" si="102"/>
        <v>100</v>
      </c>
      <c r="J1371" s="16">
        <f t="shared" si="101"/>
        <v>100</v>
      </c>
    </row>
    <row r="1372" spans="1:10">
      <c r="A1372" s="2" t="s">
        <v>29</v>
      </c>
      <c r="B1372" s="45" t="s">
        <v>460</v>
      </c>
      <c r="C1372" s="46" t="s">
        <v>898</v>
      </c>
      <c r="D1372" s="46" t="s">
        <v>899</v>
      </c>
      <c r="E1372" s="46" t="s">
        <v>725</v>
      </c>
      <c r="F1372" s="47">
        <v>2594535</v>
      </c>
      <c r="G1372" s="47">
        <v>2594535</v>
      </c>
      <c r="H1372" s="9">
        <v>2594535</v>
      </c>
      <c r="I1372" s="15">
        <f t="shared" si="102"/>
        <v>100</v>
      </c>
      <c r="J1372" s="16">
        <f t="shared" si="101"/>
        <v>100</v>
      </c>
    </row>
    <row r="1373" spans="1:10">
      <c r="A1373" s="2" t="s">
        <v>30</v>
      </c>
      <c r="B1373" s="45" t="s">
        <v>461</v>
      </c>
      <c r="C1373" s="46" t="s">
        <v>898</v>
      </c>
      <c r="D1373" s="46" t="s">
        <v>899</v>
      </c>
      <c r="E1373" s="46" t="s">
        <v>725</v>
      </c>
      <c r="F1373" s="47">
        <v>1518716</v>
      </c>
      <c r="G1373" s="47">
        <v>565666</v>
      </c>
      <c r="H1373" s="9">
        <v>565666</v>
      </c>
      <c r="I1373" s="15">
        <f t="shared" si="102"/>
        <v>37.246331769731796</v>
      </c>
      <c r="J1373" s="16">
        <f t="shared" si="101"/>
        <v>100</v>
      </c>
    </row>
    <row r="1374" spans="1:10">
      <c r="A1374" s="2" t="s">
        <v>31</v>
      </c>
      <c r="B1374" s="45" t="s">
        <v>462</v>
      </c>
      <c r="C1374" s="46" t="s">
        <v>898</v>
      </c>
      <c r="D1374" s="46" t="s">
        <v>899</v>
      </c>
      <c r="E1374" s="46" t="s">
        <v>725</v>
      </c>
      <c r="F1374" s="47">
        <v>2101327</v>
      </c>
      <c r="G1374" s="47">
        <v>1751299</v>
      </c>
      <c r="H1374" s="9">
        <v>1751299</v>
      </c>
      <c r="I1374" s="15">
        <f t="shared" si="102"/>
        <v>83.342525937181605</v>
      </c>
      <c r="J1374" s="16">
        <f t="shared" si="101"/>
        <v>100</v>
      </c>
    </row>
    <row r="1375" spans="1:10">
      <c r="A1375" s="2" t="s">
        <v>221</v>
      </c>
      <c r="B1375" s="45" t="s">
        <v>648</v>
      </c>
      <c r="C1375" s="46" t="s">
        <v>898</v>
      </c>
      <c r="D1375" s="46" t="s">
        <v>899</v>
      </c>
      <c r="E1375" s="46" t="s">
        <v>725</v>
      </c>
      <c r="F1375" s="47">
        <v>249900</v>
      </c>
      <c r="G1375" s="47">
        <v>249900</v>
      </c>
      <c r="H1375" s="9">
        <v>249900</v>
      </c>
      <c r="I1375" s="15">
        <f t="shared" si="102"/>
        <v>100</v>
      </c>
      <c r="J1375" s="16">
        <f t="shared" si="101"/>
        <v>100</v>
      </c>
    </row>
    <row r="1376" spans="1:10">
      <c r="A1376" s="2" t="s">
        <v>32</v>
      </c>
      <c r="B1376" s="45" t="s">
        <v>463</v>
      </c>
      <c r="C1376" s="46" t="s">
        <v>898</v>
      </c>
      <c r="D1376" s="46" t="s">
        <v>899</v>
      </c>
      <c r="E1376" s="46" t="s">
        <v>725</v>
      </c>
      <c r="F1376" s="47">
        <v>810534</v>
      </c>
      <c r="G1376" s="47">
        <v>641266</v>
      </c>
      <c r="H1376" s="9">
        <v>641266</v>
      </c>
      <c r="I1376" s="15">
        <f t="shared" si="102"/>
        <v>79.116483700868812</v>
      </c>
      <c r="J1376" s="16">
        <f t="shared" si="101"/>
        <v>100</v>
      </c>
    </row>
    <row r="1377" spans="1:10">
      <c r="A1377" s="2" t="s">
        <v>285</v>
      </c>
      <c r="B1377" s="45" t="s">
        <v>734</v>
      </c>
      <c r="C1377" s="46" t="s">
        <v>898</v>
      </c>
      <c r="D1377" s="46" t="s">
        <v>899</v>
      </c>
      <c r="E1377" s="46" t="s">
        <v>725</v>
      </c>
      <c r="F1377" s="47">
        <v>165900</v>
      </c>
      <c r="G1377" s="47">
        <v>53784</v>
      </c>
      <c r="H1377" s="9">
        <v>53784</v>
      </c>
      <c r="I1377" s="15">
        <f t="shared" si="102"/>
        <v>32.419529837251353</v>
      </c>
      <c r="J1377" s="16">
        <f t="shared" si="101"/>
        <v>100</v>
      </c>
    </row>
    <row r="1378" spans="1:10">
      <c r="A1378" s="2" t="s">
        <v>33</v>
      </c>
      <c r="B1378" s="45" t="s">
        <v>464</v>
      </c>
      <c r="C1378" s="46" t="s">
        <v>898</v>
      </c>
      <c r="D1378" s="46" t="s">
        <v>899</v>
      </c>
      <c r="E1378" s="46" t="s">
        <v>725</v>
      </c>
      <c r="F1378" s="47">
        <v>346500</v>
      </c>
      <c r="G1378" s="47">
        <v>346500</v>
      </c>
      <c r="H1378" s="9">
        <v>346500</v>
      </c>
      <c r="I1378" s="15">
        <f t="shared" si="102"/>
        <v>100</v>
      </c>
      <c r="J1378" s="16">
        <f t="shared" si="101"/>
        <v>100</v>
      </c>
    </row>
    <row r="1379" spans="1:10">
      <c r="A1379" s="2" t="s">
        <v>295</v>
      </c>
      <c r="B1379" s="45" t="s">
        <v>735</v>
      </c>
      <c r="C1379" s="46" t="s">
        <v>898</v>
      </c>
      <c r="D1379" s="46" t="s">
        <v>899</v>
      </c>
      <c r="E1379" s="46" t="s">
        <v>725</v>
      </c>
      <c r="F1379" s="47">
        <v>120750</v>
      </c>
      <c r="G1379" s="47">
        <v>120750</v>
      </c>
      <c r="H1379" s="9">
        <v>120750</v>
      </c>
      <c r="I1379" s="15">
        <f t="shared" si="102"/>
        <v>100</v>
      </c>
      <c r="J1379" s="16">
        <f t="shared" si="101"/>
        <v>100</v>
      </c>
    </row>
    <row r="1380" spans="1:10">
      <c r="A1380" s="2" t="s">
        <v>34</v>
      </c>
      <c r="B1380" s="45" t="s">
        <v>465</v>
      </c>
      <c r="C1380" s="46" t="s">
        <v>898</v>
      </c>
      <c r="D1380" s="46" t="s">
        <v>899</v>
      </c>
      <c r="E1380" s="46" t="s">
        <v>725</v>
      </c>
      <c r="F1380" s="47">
        <v>2265902</v>
      </c>
      <c r="G1380" s="47">
        <v>2265902</v>
      </c>
      <c r="H1380" s="9">
        <v>2265902</v>
      </c>
      <c r="I1380" s="15">
        <f t="shared" si="102"/>
        <v>100</v>
      </c>
      <c r="J1380" s="16">
        <f t="shared" ref="J1380:J1386" si="105">H1380/G1380*100</f>
        <v>100</v>
      </c>
    </row>
    <row r="1381" spans="1:10">
      <c r="A1381" s="2" t="s">
        <v>35</v>
      </c>
      <c r="B1381" s="45" t="s">
        <v>466</v>
      </c>
      <c r="C1381" s="46" t="s">
        <v>898</v>
      </c>
      <c r="D1381" s="46" t="s">
        <v>899</v>
      </c>
      <c r="E1381" s="46" t="s">
        <v>725</v>
      </c>
      <c r="F1381" s="47">
        <v>462000</v>
      </c>
      <c r="G1381" s="47">
        <v>462000</v>
      </c>
      <c r="H1381" s="9">
        <v>462000</v>
      </c>
      <c r="I1381" s="15">
        <f t="shared" si="102"/>
        <v>100</v>
      </c>
      <c r="J1381" s="16">
        <f t="shared" si="105"/>
        <v>100</v>
      </c>
    </row>
    <row r="1382" spans="1:10">
      <c r="A1382" s="2" t="s">
        <v>36</v>
      </c>
      <c r="B1382" s="45" t="s">
        <v>467</v>
      </c>
      <c r="C1382" s="46" t="s">
        <v>898</v>
      </c>
      <c r="D1382" s="46" t="s">
        <v>899</v>
      </c>
      <c r="E1382" s="46" t="s">
        <v>725</v>
      </c>
      <c r="F1382" s="47">
        <v>602700</v>
      </c>
      <c r="G1382" s="47">
        <v>602700</v>
      </c>
      <c r="H1382" s="9">
        <v>602700</v>
      </c>
      <c r="I1382" s="15">
        <f t="shared" si="102"/>
        <v>100</v>
      </c>
      <c r="J1382" s="16">
        <f t="shared" si="105"/>
        <v>100</v>
      </c>
    </row>
    <row r="1383" spans="1:10">
      <c r="A1383" s="2" t="s">
        <v>261</v>
      </c>
      <c r="B1383" s="45" t="s">
        <v>686</v>
      </c>
      <c r="C1383" s="46" t="s">
        <v>898</v>
      </c>
      <c r="D1383" s="46" t="s">
        <v>899</v>
      </c>
      <c r="E1383" s="46" t="s">
        <v>725</v>
      </c>
      <c r="F1383" s="47">
        <v>126077</v>
      </c>
      <c r="G1383" s="47">
        <v>126077</v>
      </c>
      <c r="H1383" s="9">
        <v>126077</v>
      </c>
      <c r="I1383" s="15">
        <f t="shared" si="102"/>
        <v>100</v>
      </c>
      <c r="J1383" s="16">
        <f t="shared" si="105"/>
        <v>100</v>
      </c>
    </row>
    <row r="1384" spans="1:10">
      <c r="A1384" s="2" t="s">
        <v>37</v>
      </c>
      <c r="B1384" s="45" t="s">
        <v>468</v>
      </c>
      <c r="C1384" s="46" t="s">
        <v>898</v>
      </c>
      <c r="D1384" s="46" t="s">
        <v>899</v>
      </c>
      <c r="E1384" s="46" t="s">
        <v>725</v>
      </c>
      <c r="F1384" s="47">
        <v>1030050</v>
      </c>
      <c r="G1384" s="47">
        <v>1030050</v>
      </c>
      <c r="H1384" s="9">
        <v>1030050</v>
      </c>
      <c r="I1384" s="15">
        <f t="shared" si="102"/>
        <v>100</v>
      </c>
      <c r="J1384" s="16">
        <f t="shared" si="105"/>
        <v>100</v>
      </c>
    </row>
    <row r="1385" spans="1:10" s="49" customFormat="1" ht="78.75">
      <c r="A1385" s="3" t="s">
        <v>900</v>
      </c>
      <c r="B1385" s="3"/>
      <c r="C1385" s="41"/>
      <c r="D1385" s="41"/>
      <c r="E1385" s="42" t="s">
        <v>725</v>
      </c>
      <c r="F1385" s="43">
        <f>SUM(F1386:F1387)</f>
        <v>992225659</v>
      </c>
      <c r="G1385" s="43">
        <f t="shared" ref="G1385:H1385" si="106">SUM(G1386:G1387)</f>
        <v>960000000</v>
      </c>
      <c r="H1385" s="43">
        <f t="shared" si="106"/>
        <v>960000000</v>
      </c>
      <c r="I1385" s="11">
        <f t="shared" si="102"/>
        <v>96.75218447460044</v>
      </c>
      <c r="J1385" s="12">
        <f t="shared" si="105"/>
        <v>100</v>
      </c>
    </row>
    <row r="1386" spans="1:10">
      <c r="A1386" s="2" t="s">
        <v>712</v>
      </c>
      <c r="B1386" s="45" t="s">
        <v>713</v>
      </c>
      <c r="C1386" s="46" t="s">
        <v>726</v>
      </c>
      <c r="D1386" s="46" t="s">
        <v>901</v>
      </c>
      <c r="E1386" s="46" t="s">
        <v>725</v>
      </c>
      <c r="F1386" s="47">
        <v>960000000</v>
      </c>
      <c r="G1386" s="47">
        <v>960000000</v>
      </c>
      <c r="H1386" s="9">
        <v>960000000</v>
      </c>
      <c r="I1386" s="15">
        <f t="shared" si="102"/>
        <v>100</v>
      </c>
      <c r="J1386" s="16">
        <f t="shared" si="105"/>
        <v>100</v>
      </c>
    </row>
    <row r="1387" spans="1:10" ht="31.5">
      <c r="A1387" s="2" t="s">
        <v>287</v>
      </c>
      <c r="B1387" s="53" t="s">
        <v>714</v>
      </c>
      <c r="C1387" s="54" t="s">
        <v>726</v>
      </c>
      <c r="D1387" s="54" t="s">
        <v>901</v>
      </c>
      <c r="E1387" s="54" t="s">
        <v>725</v>
      </c>
      <c r="F1387" s="55">
        <v>32225659</v>
      </c>
      <c r="H1387" s="9"/>
      <c r="I1387" s="15"/>
      <c r="J1387" s="16"/>
    </row>
    <row r="1388" spans="1:10" ht="47.25">
      <c r="A1388" s="7" t="s">
        <v>428</v>
      </c>
      <c r="B1388" s="5"/>
      <c r="C1388" s="36"/>
      <c r="D1388" s="36"/>
      <c r="E1388" s="36" t="s">
        <v>902</v>
      </c>
      <c r="F1388" s="6">
        <f>F1389+F1395+F1408+F1412+F1410+F1414+F1416+F1420+F1423+F1426+F1430+F1433+F1436+F1438+F1441+F1449+F1453+F1457+F1462</f>
        <v>1305723128.5</v>
      </c>
      <c r="G1388" s="6">
        <f t="shared" ref="G1388:H1388" si="107">G1389+G1395+G1408+G1412+G1410+G1414+G1416+G1420+G1423+G1426+G1430+G1433+G1436+G1438+G1441+G1449+G1453+G1457+G1462</f>
        <v>1404061107.5</v>
      </c>
      <c r="H1388" s="6">
        <f t="shared" si="107"/>
        <v>1268728292.5799999</v>
      </c>
      <c r="I1388" s="11">
        <f>H1388/F1388*100</f>
        <v>97.166716655888649</v>
      </c>
      <c r="J1388" s="12">
        <f t="shared" ref="J1388:J1449" si="108">H1388/G1388*100</f>
        <v>90.361330130355455</v>
      </c>
    </row>
    <row r="1389" spans="1:10" s="49" customFormat="1" ht="126">
      <c r="A1389" s="40" t="s">
        <v>286</v>
      </c>
      <c r="B1389" s="3"/>
      <c r="C1389" s="41"/>
      <c r="D1389" s="41"/>
      <c r="E1389" s="42" t="s">
        <v>902</v>
      </c>
      <c r="F1389" s="43">
        <f>SUM(F1390:F1394)</f>
        <v>218913186</v>
      </c>
      <c r="G1389" s="43">
        <f t="shared" ref="G1389:H1389" si="109">SUM(G1390:G1394)</f>
        <v>229128883</v>
      </c>
      <c r="H1389" s="43">
        <f t="shared" si="109"/>
        <v>229114756.74000001</v>
      </c>
      <c r="I1389" s="11">
        <f t="shared" ref="I1389:I1447" si="110">H1389/F1389*100</f>
        <v>104.66009879368346</v>
      </c>
      <c r="J1389" s="12">
        <f t="shared" si="108"/>
        <v>99.993834797335452</v>
      </c>
    </row>
    <row r="1390" spans="1:10">
      <c r="A1390" s="2" t="s">
        <v>10</v>
      </c>
      <c r="B1390" s="45" t="s">
        <v>441</v>
      </c>
      <c r="C1390" s="46" t="s">
        <v>726</v>
      </c>
      <c r="D1390" s="46" t="s">
        <v>903</v>
      </c>
      <c r="E1390" s="46" t="s">
        <v>902</v>
      </c>
      <c r="H1390" s="9">
        <v>37514030</v>
      </c>
      <c r="I1390" s="15"/>
      <c r="J1390" s="16"/>
    </row>
    <row r="1391" spans="1:10">
      <c r="A1391" s="2" t="s">
        <v>15</v>
      </c>
      <c r="B1391" s="45" t="s">
        <v>446</v>
      </c>
      <c r="C1391" s="46" t="s">
        <v>726</v>
      </c>
      <c r="D1391" s="46" t="s">
        <v>903</v>
      </c>
      <c r="E1391" s="46" t="s">
        <v>902</v>
      </c>
      <c r="H1391" s="9">
        <v>51681024</v>
      </c>
      <c r="I1391" s="15"/>
      <c r="J1391" s="16"/>
    </row>
    <row r="1392" spans="1:10">
      <c r="A1392" s="2" t="s">
        <v>30</v>
      </c>
      <c r="B1392" s="45" t="s">
        <v>461</v>
      </c>
      <c r="C1392" s="46" t="s">
        <v>726</v>
      </c>
      <c r="D1392" s="46" t="s">
        <v>903</v>
      </c>
      <c r="E1392" s="46" t="s">
        <v>902</v>
      </c>
      <c r="H1392" s="9">
        <v>110844963.73999999</v>
      </c>
      <c r="I1392" s="15"/>
      <c r="J1392" s="16"/>
    </row>
    <row r="1393" spans="1:10">
      <c r="A1393" s="2" t="s">
        <v>34</v>
      </c>
      <c r="B1393" s="45" t="s">
        <v>465</v>
      </c>
      <c r="C1393" s="46" t="s">
        <v>726</v>
      </c>
      <c r="D1393" s="46" t="s">
        <v>903</v>
      </c>
      <c r="E1393" s="46" t="s">
        <v>902</v>
      </c>
      <c r="F1393" s="47">
        <v>1134310</v>
      </c>
      <c r="G1393" s="47">
        <v>1134310</v>
      </c>
      <c r="H1393" s="9">
        <v>29074739</v>
      </c>
      <c r="I1393" s="15">
        <f t="shared" si="110"/>
        <v>2563.2092637815058</v>
      </c>
      <c r="J1393" s="16">
        <f t="shared" si="108"/>
        <v>2563.2092637815058</v>
      </c>
    </row>
    <row r="1394" spans="1:10" ht="31.5">
      <c r="A1394" s="2" t="s">
        <v>287</v>
      </c>
      <c r="B1394" s="53" t="s">
        <v>714</v>
      </c>
      <c r="C1394" s="54" t="s">
        <v>726</v>
      </c>
      <c r="D1394" s="54" t="s">
        <v>903</v>
      </c>
      <c r="E1394" s="54" t="s">
        <v>902</v>
      </c>
      <c r="F1394" s="55">
        <v>217778876</v>
      </c>
      <c r="G1394" s="47">
        <v>227994573</v>
      </c>
      <c r="H1394" s="9"/>
      <c r="I1394" s="15">
        <f t="shared" si="110"/>
        <v>0</v>
      </c>
      <c r="J1394" s="16">
        <f t="shared" si="108"/>
        <v>0</v>
      </c>
    </row>
    <row r="1395" spans="1:10" s="49" customFormat="1" ht="63">
      <c r="A1395" s="40" t="s">
        <v>288</v>
      </c>
      <c r="B1395" s="3"/>
      <c r="C1395" s="41"/>
      <c r="D1395" s="41"/>
      <c r="E1395" s="42" t="s">
        <v>902</v>
      </c>
      <c r="F1395" s="43">
        <f>SUM(F1396:F1407)</f>
        <v>214259023</v>
      </c>
      <c r="G1395" s="43">
        <f t="shared" ref="G1395:H1395" si="111">SUM(G1396:G1407)</f>
        <v>167020645</v>
      </c>
      <c r="H1395" s="43">
        <f t="shared" si="111"/>
        <v>168158197.5</v>
      </c>
      <c r="I1395" s="11">
        <f t="shared" si="110"/>
        <v>78.48360136506362</v>
      </c>
      <c r="J1395" s="12">
        <f t="shared" si="108"/>
        <v>100.68108496407734</v>
      </c>
    </row>
    <row r="1396" spans="1:10">
      <c r="A1396" s="2" t="s">
        <v>10</v>
      </c>
      <c r="B1396" s="45" t="s">
        <v>441</v>
      </c>
      <c r="C1396" s="46" t="s">
        <v>726</v>
      </c>
      <c r="D1396" s="46" t="s">
        <v>727</v>
      </c>
      <c r="E1396" s="46" t="s">
        <v>902</v>
      </c>
      <c r="F1396" s="47">
        <v>28028898</v>
      </c>
      <c r="G1396" s="47">
        <v>28028898</v>
      </c>
      <c r="H1396" s="9">
        <v>27746451.870000001</v>
      </c>
      <c r="I1396" s="15">
        <f t="shared" si="110"/>
        <v>98.992303835848276</v>
      </c>
      <c r="J1396" s="16">
        <f t="shared" si="108"/>
        <v>98.992303835848276</v>
      </c>
    </row>
    <row r="1397" spans="1:10">
      <c r="A1397" s="50" t="s">
        <v>11</v>
      </c>
      <c r="B1397" s="51" t="s">
        <v>442</v>
      </c>
      <c r="C1397" s="52" t="s">
        <v>726</v>
      </c>
      <c r="D1397" s="52" t="s">
        <v>727</v>
      </c>
      <c r="E1397" s="52" t="s">
        <v>902</v>
      </c>
      <c r="F1397" s="47">
        <v>491047</v>
      </c>
      <c r="G1397" s="47">
        <v>491047</v>
      </c>
      <c r="H1397" s="69">
        <v>0</v>
      </c>
      <c r="I1397" s="15"/>
      <c r="J1397" s="16"/>
    </row>
    <row r="1398" spans="1:10">
      <c r="A1398" s="2" t="s">
        <v>13</v>
      </c>
      <c r="B1398" s="45" t="s">
        <v>444</v>
      </c>
      <c r="C1398" s="46" t="s">
        <v>726</v>
      </c>
      <c r="D1398" s="46" t="s">
        <v>727</v>
      </c>
      <c r="E1398" s="46" t="s">
        <v>902</v>
      </c>
      <c r="F1398" s="47">
        <v>2000000</v>
      </c>
      <c r="G1398" s="47">
        <v>2000000</v>
      </c>
      <c r="H1398" s="9">
        <v>2000000</v>
      </c>
      <c r="I1398" s="15">
        <f t="shared" si="110"/>
        <v>100</v>
      </c>
      <c r="J1398" s="16">
        <f t="shared" si="108"/>
        <v>100</v>
      </c>
    </row>
    <row r="1399" spans="1:10">
      <c r="A1399" s="2" t="s">
        <v>15</v>
      </c>
      <c r="B1399" s="45" t="s">
        <v>446</v>
      </c>
      <c r="C1399" s="46" t="s">
        <v>726</v>
      </c>
      <c r="D1399" s="46" t="s">
        <v>727</v>
      </c>
      <c r="E1399" s="46" t="s">
        <v>902</v>
      </c>
      <c r="F1399" s="47">
        <v>19905020</v>
      </c>
      <c r="G1399" s="47">
        <v>19905020</v>
      </c>
      <c r="H1399" s="9">
        <v>19905020</v>
      </c>
      <c r="I1399" s="15">
        <f t="shared" si="110"/>
        <v>100</v>
      </c>
      <c r="J1399" s="16">
        <f t="shared" si="108"/>
        <v>100</v>
      </c>
    </row>
    <row r="1400" spans="1:10">
      <c r="A1400" s="2" t="s">
        <v>19</v>
      </c>
      <c r="B1400" s="45" t="s">
        <v>450</v>
      </c>
      <c r="C1400" s="46" t="s">
        <v>726</v>
      </c>
      <c r="D1400" s="46" t="s">
        <v>727</v>
      </c>
      <c r="E1400" s="46" t="s">
        <v>902</v>
      </c>
      <c r="F1400" s="47">
        <v>4800000</v>
      </c>
      <c r="G1400" s="47">
        <v>4800000</v>
      </c>
      <c r="H1400" s="9">
        <v>4644669</v>
      </c>
      <c r="I1400" s="15">
        <f t="shared" si="110"/>
        <v>96.763937499999997</v>
      </c>
      <c r="J1400" s="16">
        <f t="shared" si="108"/>
        <v>96.763937499999997</v>
      </c>
    </row>
    <row r="1401" spans="1:10">
      <c r="A1401" s="2" t="s">
        <v>23</v>
      </c>
      <c r="B1401" s="45" t="s">
        <v>454</v>
      </c>
      <c r="C1401" s="46" t="s">
        <v>726</v>
      </c>
      <c r="D1401" s="46" t="s">
        <v>727</v>
      </c>
      <c r="E1401" s="46" t="s">
        <v>902</v>
      </c>
      <c r="F1401" s="47">
        <v>40226426</v>
      </c>
      <c r="G1401" s="47">
        <v>40226426</v>
      </c>
      <c r="H1401" s="9">
        <v>39656424.630000003</v>
      </c>
      <c r="I1401" s="15">
        <f t="shared" si="110"/>
        <v>98.583017616330125</v>
      </c>
      <c r="J1401" s="16">
        <f t="shared" si="108"/>
        <v>98.583017616330125</v>
      </c>
    </row>
    <row r="1402" spans="1:10">
      <c r="A1402" s="2" t="s">
        <v>191</v>
      </c>
      <c r="B1402" s="45" t="s">
        <v>617</v>
      </c>
      <c r="C1402" s="46" t="s">
        <v>726</v>
      </c>
      <c r="D1402" s="46" t="s">
        <v>727</v>
      </c>
      <c r="E1402" s="46" t="s">
        <v>902</v>
      </c>
      <c r="F1402" s="47">
        <v>11668428</v>
      </c>
      <c r="G1402" s="47">
        <v>11668428</v>
      </c>
      <c r="H1402" s="9">
        <v>11668428</v>
      </c>
      <c r="I1402" s="15">
        <f t="shared" si="110"/>
        <v>100</v>
      </c>
      <c r="J1402" s="16">
        <f t="shared" si="108"/>
        <v>100</v>
      </c>
    </row>
    <row r="1403" spans="1:10">
      <c r="A1403" s="2" t="s">
        <v>30</v>
      </c>
      <c r="B1403" s="45" t="s">
        <v>461</v>
      </c>
      <c r="C1403" s="46" t="s">
        <v>726</v>
      </c>
      <c r="D1403" s="46" t="s">
        <v>727</v>
      </c>
      <c r="E1403" s="46" t="s">
        <v>902</v>
      </c>
      <c r="H1403" s="9">
        <v>1990000</v>
      </c>
      <c r="I1403" s="15"/>
      <c r="J1403" s="16"/>
    </row>
    <row r="1404" spans="1:10">
      <c r="A1404" s="2" t="s">
        <v>31</v>
      </c>
      <c r="B1404" s="45" t="s">
        <v>462</v>
      </c>
      <c r="C1404" s="46" t="s">
        <v>726</v>
      </c>
      <c r="D1404" s="46" t="s">
        <v>727</v>
      </c>
      <c r="E1404" s="46" t="s">
        <v>902</v>
      </c>
      <c r="F1404" s="47">
        <v>23396890</v>
      </c>
      <c r="G1404" s="47">
        <v>23396890</v>
      </c>
      <c r="H1404" s="9">
        <v>23396890</v>
      </c>
      <c r="I1404" s="15">
        <f t="shared" si="110"/>
        <v>100</v>
      </c>
      <c r="J1404" s="16">
        <f t="shared" si="108"/>
        <v>100</v>
      </c>
    </row>
    <row r="1405" spans="1:10">
      <c r="A1405" s="2" t="s">
        <v>34</v>
      </c>
      <c r="B1405" s="45" t="s">
        <v>465</v>
      </c>
      <c r="C1405" s="46" t="s">
        <v>726</v>
      </c>
      <c r="D1405" s="46" t="s">
        <v>727</v>
      </c>
      <c r="E1405" s="46" t="s">
        <v>902</v>
      </c>
      <c r="F1405" s="47">
        <v>37150314</v>
      </c>
      <c r="G1405" s="47">
        <v>37150314</v>
      </c>
      <c r="H1405" s="9">
        <v>37150314</v>
      </c>
      <c r="I1405" s="15">
        <f t="shared" si="110"/>
        <v>100</v>
      </c>
      <c r="J1405" s="16">
        <f t="shared" si="108"/>
        <v>100</v>
      </c>
    </row>
    <row r="1406" spans="1:10">
      <c r="A1406" s="50" t="s">
        <v>712</v>
      </c>
      <c r="B1406" s="51" t="s">
        <v>713</v>
      </c>
      <c r="C1406" s="52" t="s">
        <v>726</v>
      </c>
      <c r="D1406" s="52" t="s">
        <v>727</v>
      </c>
      <c r="E1406" s="52" t="s">
        <v>902</v>
      </c>
      <c r="F1406" s="47">
        <v>46592000</v>
      </c>
      <c r="G1406" s="47">
        <v>46592000</v>
      </c>
      <c r="H1406" s="69">
        <v>0</v>
      </c>
      <c r="I1406" s="15"/>
      <c r="J1406" s="16"/>
    </row>
    <row r="1407" spans="1:10" ht="31.5">
      <c r="A1407" s="2" t="s">
        <v>287</v>
      </c>
      <c r="B1407" s="53" t="s">
        <v>714</v>
      </c>
      <c r="C1407" s="52" t="s">
        <v>726</v>
      </c>
      <c r="D1407" s="52" t="s">
        <v>727</v>
      </c>
      <c r="E1407" s="52" t="s">
        <v>902</v>
      </c>
      <c r="F1407" s="47"/>
      <c r="G1407" s="47">
        <v>-47238378</v>
      </c>
      <c r="H1407" s="69"/>
      <c r="I1407" s="15"/>
      <c r="J1407" s="16"/>
    </row>
    <row r="1408" spans="1:10" s="49" customFormat="1" ht="47.25">
      <c r="A1408" s="40" t="s">
        <v>357</v>
      </c>
      <c r="B1408" s="3"/>
      <c r="C1408" s="41"/>
      <c r="D1408" s="41"/>
      <c r="E1408" s="42" t="s">
        <v>902</v>
      </c>
      <c r="F1408" s="43">
        <f>SUM(F1409)</f>
        <v>30654840</v>
      </c>
      <c r="G1408" s="43">
        <f t="shared" ref="G1408:H1408" si="112">SUM(G1409)</f>
        <v>30654840</v>
      </c>
      <c r="H1408" s="43">
        <f t="shared" si="112"/>
        <v>18380000</v>
      </c>
      <c r="I1408" s="11">
        <f t="shared" si="110"/>
        <v>59.957905505297035</v>
      </c>
      <c r="J1408" s="12">
        <f t="shared" si="108"/>
        <v>59.957905505297035</v>
      </c>
    </row>
    <row r="1409" spans="1:10">
      <c r="A1409" s="2" t="s">
        <v>712</v>
      </c>
      <c r="B1409" s="45" t="s">
        <v>713</v>
      </c>
      <c r="C1409" s="46" t="s">
        <v>841</v>
      </c>
      <c r="D1409" s="46" t="s">
        <v>904</v>
      </c>
      <c r="E1409" s="46" t="s">
        <v>902</v>
      </c>
      <c r="F1409" s="47">
        <v>30654840</v>
      </c>
      <c r="G1409" s="47">
        <v>30654840</v>
      </c>
      <c r="H1409" s="9">
        <v>18380000</v>
      </c>
      <c r="I1409" s="15">
        <f t="shared" si="110"/>
        <v>59.957905505297035</v>
      </c>
      <c r="J1409" s="16">
        <f t="shared" si="108"/>
        <v>59.957905505297035</v>
      </c>
    </row>
    <row r="1410" spans="1:10" s="49" customFormat="1" ht="63">
      <c r="A1410" s="40" t="s">
        <v>358</v>
      </c>
      <c r="B1410" s="3"/>
      <c r="C1410" s="41"/>
      <c r="D1410" s="41"/>
      <c r="E1410" s="42" t="s">
        <v>902</v>
      </c>
      <c r="F1410" s="43">
        <f>SUM(F1411)</f>
        <v>100064520</v>
      </c>
      <c r="G1410" s="43">
        <f t="shared" ref="G1410:H1410" si="113">SUM(G1411)</f>
        <v>100064520</v>
      </c>
      <c r="H1410" s="43">
        <f t="shared" si="113"/>
        <v>60000000</v>
      </c>
      <c r="I1410" s="11">
        <f t="shared" si="110"/>
        <v>59.961312960877642</v>
      </c>
      <c r="J1410" s="12">
        <f t="shared" si="108"/>
        <v>59.961312960877642</v>
      </c>
    </row>
    <row r="1411" spans="1:10">
      <c r="A1411" s="2" t="s">
        <v>712</v>
      </c>
      <c r="B1411" s="45" t="s">
        <v>713</v>
      </c>
      <c r="C1411" s="46" t="s">
        <v>841</v>
      </c>
      <c r="D1411" s="46" t="s">
        <v>905</v>
      </c>
      <c r="E1411" s="46" t="s">
        <v>902</v>
      </c>
      <c r="F1411" s="47">
        <v>100064520</v>
      </c>
      <c r="G1411" s="47">
        <v>100064520</v>
      </c>
      <c r="H1411" s="9">
        <v>60000000</v>
      </c>
      <c r="I1411" s="15">
        <f t="shared" si="110"/>
        <v>59.961312960877642</v>
      </c>
      <c r="J1411" s="16">
        <f t="shared" si="108"/>
        <v>59.961312960877642</v>
      </c>
    </row>
    <row r="1412" spans="1:10" s="49" customFormat="1" ht="47.25">
      <c r="A1412" s="70" t="s">
        <v>359</v>
      </c>
      <c r="B1412" s="71"/>
      <c r="C1412" s="72"/>
      <c r="D1412" s="72"/>
      <c r="E1412" s="73" t="s">
        <v>902</v>
      </c>
      <c r="F1412" s="43">
        <f>SUM(F1413)</f>
        <v>40435074.159999996</v>
      </c>
      <c r="G1412" s="43">
        <f t="shared" ref="G1412:H1412" si="114">SUM(G1413)</f>
        <v>40435074.159999996</v>
      </c>
      <c r="H1412" s="43">
        <f t="shared" si="114"/>
        <v>0</v>
      </c>
      <c r="I1412" s="11">
        <f t="shared" si="110"/>
        <v>0</v>
      </c>
      <c r="J1412" s="12">
        <f t="shared" si="108"/>
        <v>0</v>
      </c>
    </row>
    <row r="1413" spans="1:10">
      <c r="A1413" s="50" t="s">
        <v>712</v>
      </c>
      <c r="B1413" s="51" t="s">
        <v>713</v>
      </c>
      <c r="C1413" s="52" t="s">
        <v>906</v>
      </c>
      <c r="D1413" s="52" t="s">
        <v>907</v>
      </c>
      <c r="E1413" s="52" t="s">
        <v>902</v>
      </c>
      <c r="F1413" s="47">
        <v>40435074.159999996</v>
      </c>
      <c r="G1413" s="47">
        <v>40435074.159999996</v>
      </c>
      <c r="H1413" s="47">
        <v>0</v>
      </c>
      <c r="I1413" s="15">
        <f t="shared" si="110"/>
        <v>0</v>
      </c>
      <c r="J1413" s="16">
        <f t="shared" si="108"/>
        <v>0</v>
      </c>
    </row>
    <row r="1414" spans="1:10" s="49" customFormat="1" ht="63">
      <c r="A1414" s="70" t="s">
        <v>360</v>
      </c>
      <c r="B1414" s="71"/>
      <c r="C1414" s="72"/>
      <c r="D1414" s="72"/>
      <c r="E1414" s="73" t="s">
        <v>902</v>
      </c>
      <c r="F1414" s="43">
        <f>SUM(F1415)</f>
        <v>60628258.340000004</v>
      </c>
      <c r="G1414" s="43">
        <f t="shared" ref="G1414:H1414" si="115">SUM(G1415)</f>
        <v>60628258.340000004</v>
      </c>
      <c r="H1414" s="43">
        <f t="shared" si="115"/>
        <v>0</v>
      </c>
      <c r="I1414" s="11">
        <f t="shared" si="110"/>
        <v>0</v>
      </c>
      <c r="J1414" s="12">
        <f t="shared" si="108"/>
        <v>0</v>
      </c>
    </row>
    <row r="1415" spans="1:10">
      <c r="A1415" s="50" t="s">
        <v>712</v>
      </c>
      <c r="B1415" s="51" t="s">
        <v>713</v>
      </c>
      <c r="C1415" s="52" t="s">
        <v>906</v>
      </c>
      <c r="D1415" s="52" t="s">
        <v>908</v>
      </c>
      <c r="E1415" s="52" t="s">
        <v>902</v>
      </c>
      <c r="F1415" s="47">
        <v>60628258.340000004</v>
      </c>
      <c r="G1415" s="47">
        <v>60628258.340000004</v>
      </c>
      <c r="H1415" s="47">
        <v>0</v>
      </c>
      <c r="I1415" s="15">
        <f t="shared" si="110"/>
        <v>0</v>
      </c>
      <c r="J1415" s="16">
        <f t="shared" si="108"/>
        <v>0</v>
      </c>
    </row>
    <row r="1416" spans="1:10" s="74" customFormat="1" ht="31.5">
      <c r="A1416" s="40" t="s">
        <v>419</v>
      </c>
      <c r="B1416" s="3"/>
      <c r="C1416" s="41"/>
      <c r="D1416" s="41"/>
      <c r="E1416" s="42" t="s">
        <v>902</v>
      </c>
      <c r="F1416" s="56">
        <f>SUM(F1417:F1419)</f>
        <v>142728246</v>
      </c>
      <c r="G1416" s="56">
        <f t="shared" ref="G1416:H1416" si="116">SUM(G1417:G1419)</f>
        <v>22661990</v>
      </c>
      <c r="H1416" s="56">
        <f t="shared" si="116"/>
        <v>22661990</v>
      </c>
      <c r="I1416" s="11">
        <f t="shared" si="110"/>
        <v>15.877719116649134</v>
      </c>
      <c r="J1416" s="12">
        <f t="shared" si="108"/>
        <v>100</v>
      </c>
    </row>
    <row r="1417" spans="1:10">
      <c r="A1417" s="2" t="s">
        <v>25</v>
      </c>
      <c r="B1417" s="45" t="s">
        <v>456</v>
      </c>
      <c r="C1417" s="46" t="s">
        <v>726</v>
      </c>
      <c r="D1417" s="46" t="s">
        <v>909</v>
      </c>
      <c r="E1417" s="46" t="s">
        <v>902</v>
      </c>
      <c r="F1417" s="62"/>
      <c r="G1417" s="47">
        <v>22661990</v>
      </c>
      <c r="H1417" s="9">
        <v>16216400</v>
      </c>
      <c r="I1417" s="15"/>
      <c r="J1417" s="16">
        <f t="shared" si="108"/>
        <v>71.557705214767111</v>
      </c>
    </row>
    <row r="1418" spans="1:10">
      <c r="A1418" s="2" t="s">
        <v>28</v>
      </c>
      <c r="B1418" s="45" t="s">
        <v>459</v>
      </c>
      <c r="C1418" s="46" t="s">
        <v>726</v>
      </c>
      <c r="D1418" s="46" t="s">
        <v>909</v>
      </c>
      <c r="E1418" s="46" t="s">
        <v>902</v>
      </c>
      <c r="F1418" s="62"/>
      <c r="G1418" s="62"/>
      <c r="H1418" s="9">
        <v>6445590</v>
      </c>
      <c r="I1418" s="15"/>
      <c r="J1418" s="16"/>
    </row>
    <row r="1419" spans="1:10" ht="31.5">
      <c r="A1419" s="2" t="s">
        <v>287</v>
      </c>
      <c r="B1419" s="53" t="s">
        <v>714</v>
      </c>
      <c r="C1419" s="54" t="s">
        <v>726</v>
      </c>
      <c r="D1419" s="54" t="s">
        <v>909</v>
      </c>
      <c r="E1419" s="54" t="s">
        <v>902</v>
      </c>
      <c r="F1419" s="55">
        <v>142728246</v>
      </c>
      <c r="G1419" s="62"/>
      <c r="H1419" s="9"/>
      <c r="I1419" s="15">
        <f t="shared" si="110"/>
        <v>0</v>
      </c>
      <c r="J1419" s="16"/>
    </row>
    <row r="1420" spans="1:10" s="74" customFormat="1" ht="63">
      <c r="A1420" s="40" t="s">
        <v>361</v>
      </c>
      <c r="B1420" s="3"/>
      <c r="C1420" s="41"/>
      <c r="D1420" s="41"/>
      <c r="E1420" s="42" t="s">
        <v>902</v>
      </c>
      <c r="F1420" s="56">
        <f>SUM(F1421:F1422)</f>
        <v>0</v>
      </c>
      <c r="G1420" s="56">
        <f t="shared" ref="G1420:H1420" si="117">SUM(G1421:G1422)</f>
        <v>22000254</v>
      </c>
      <c r="H1420" s="56">
        <f t="shared" si="117"/>
        <v>22000254</v>
      </c>
      <c r="I1420" s="11"/>
      <c r="J1420" s="12">
        <f t="shared" si="108"/>
        <v>100</v>
      </c>
    </row>
    <row r="1421" spans="1:10">
      <c r="A1421" s="2" t="s">
        <v>12</v>
      </c>
      <c r="B1421" s="45" t="s">
        <v>443</v>
      </c>
      <c r="C1421" s="46" t="s">
        <v>834</v>
      </c>
      <c r="D1421" s="46" t="s">
        <v>910</v>
      </c>
      <c r="E1421" s="46" t="s">
        <v>902</v>
      </c>
      <c r="F1421" s="62"/>
      <c r="G1421" s="62"/>
      <c r="H1421" s="9">
        <v>22000254</v>
      </c>
      <c r="I1421" s="15"/>
      <c r="J1421" s="16"/>
    </row>
    <row r="1422" spans="1:10" ht="31.5">
      <c r="A1422" s="2" t="s">
        <v>287</v>
      </c>
      <c r="B1422" s="53" t="s">
        <v>714</v>
      </c>
      <c r="C1422" s="46" t="s">
        <v>834</v>
      </c>
      <c r="D1422" s="46" t="s">
        <v>910</v>
      </c>
      <c r="E1422" s="46" t="s">
        <v>902</v>
      </c>
      <c r="F1422" s="62"/>
      <c r="G1422" s="47">
        <v>22000254</v>
      </c>
      <c r="H1422" s="9"/>
      <c r="I1422" s="15"/>
      <c r="J1422" s="16">
        <f t="shared" si="108"/>
        <v>0</v>
      </c>
    </row>
    <row r="1423" spans="1:10" s="74" customFormat="1" ht="94.5">
      <c r="A1423" s="40" t="s">
        <v>362</v>
      </c>
      <c r="B1423" s="3"/>
      <c r="C1423" s="41"/>
      <c r="D1423" s="41"/>
      <c r="E1423" s="42" t="s">
        <v>902</v>
      </c>
      <c r="F1423" s="56">
        <f>SUM(F1424:F1425)</f>
        <v>0</v>
      </c>
      <c r="G1423" s="56">
        <f t="shared" ref="G1423:H1423" si="118">SUM(G1424:G1425)</f>
        <v>21609390</v>
      </c>
      <c r="H1423" s="56">
        <f t="shared" si="118"/>
        <v>21609390</v>
      </c>
      <c r="I1423" s="11"/>
      <c r="J1423" s="12">
        <f t="shared" si="108"/>
        <v>100</v>
      </c>
    </row>
    <row r="1424" spans="1:10">
      <c r="A1424" s="2" t="s">
        <v>25</v>
      </c>
      <c r="B1424" s="45" t="s">
        <v>456</v>
      </c>
      <c r="C1424" s="46" t="s">
        <v>832</v>
      </c>
      <c r="D1424" s="46" t="s">
        <v>911</v>
      </c>
      <c r="E1424" s="46" t="s">
        <v>902</v>
      </c>
      <c r="F1424" s="62"/>
      <c r="G1424" s="62"/>
      <c r="H1424" s="9">
        <v>21609390</v>
      </c>
      <c r="I1424" s="15"/>
      <c r="J1424" s="16"/>
    </row>
    <row r="1425" spans="1:10" ht="31.5">
      <c r="A1425" s="2" t="s">
        <v>287</v>
      </c>
      <c r="B1425" s="53" t="s">
        <v>714</v>
      </c>
      <c r="C1425" s="46" t="s">
        <v>832</v>
      </c>
      <c r="D1425" s="46" t="s">
        <v>911</v>
      </c>
      <c r="E1425" s="46" t="s">
        <v>902</v>
      </c>
      <c r="F1425" s="62"/>
      <c r="G1425" s="47">
        <v>21609390</v>
      </c>
      <c r="H1425" s="9"/>
      <c r="I1425" s="15"/>
      <c r="J1425" s="16">
        <f t="shared" si="108"/>
        <v>0</v>
      </c>
    </row>
    <row r="1426" spans="1:10" s="74" customFormat="1" ht="110.25">
      <c r="A1426" s="40" t="s">
        <v>363</v>
      </c>
      <c r="B1426" s="3"/>
      <c r="C1426" s="41"/>
      <c r="D1426" s="41"/>
      <c r="E1426" s="42" t="s">
        <v>902</v>
      </c>
      <c r="F1426" s="56">
        <f>SUM(F1427:F1429)</f>
        <v>0</v>
      </c>
      <c r="G1426" s="56">
        <f>SUM(G1427:G1429)</f>
        <v>33086616</v>
      </c>
      <c r="H1426" s="56">
        <f t="shared" ref="H1426" si="119">SUM(H1427:H1429)</f>
        <v>67587933.329999998</v>
      </c>
      <c r="I1426" s="11"/>
      <c r="J1426" s="12">
        <f t="shared" si="108"/>
        <v>204.27575104688859</v>
      </c>
    </row>
    <row r="1427" spans="1:10">
      <c r="A1427" s="2" t="s">
        <v>13</v>
      </c>
      <c r="B1427" s="45" t="s">
        <v>444</v>
      </c>
      <c r="C1427" s="46" t="s">
        <v>832</v>
      </c>
      <c r="D1427" s="46" t="s">
        <v>912</v>
      </c>
      <c r="E1427" s="46" t="s">
        <v>902</v>
      </c>
      <c r="F1427" s="62"/>
      <c r="G1427" s="62"/>
      <c r="H1427" s="9">
        <v>33086615.829999998</v>
      </c>
      <c r="I1427" s="15"/>
      <c r="J1427" s="16"/>
    </row>
    <row r="1428" spans="1:10">
      <c r="A1428" s="2" t="s">
        <v>25</v>
      </c>
      <c r="B1428" s="45" t="s">
        <v>456</v>
      </c>
      <c r="C1428" s="46" t="s">
        <v>832</v>
      </c>
      <c r="D1428" s="46" t="s">
        <v>912</v>
      </c>
      <c r="E1428" s="46" t="s">
        <v>902</v>
      </c>
      <c r="F1428" s="62"/>
      <c r="G1428" s="62"/>
      <c r="H1428" s="9">
        <v>34501317.5</v>
      </c>
      <c r="I1428" s="15"/>
      <c r="J1428" s="16"/>
    </row>
    <row r="1429" spans="1:10" ht="31.5">
      <c r="A1429" s="2" t="s">
        <v>287</v>
      </c>
      <c r="B1429" s="53" t="s">
        <v>714</v>
      </c>
      <c r="C1429" s="46" t="s">
        <v>832</v>
      </c>
      <c r="D1429" s="46" t="s">
        <v>912</v>
      </c>
      <c r="E1429" s="46" t="s">
        <v>902</v>
      </c>
      <c r="F1429" s="62"/>
      <c r="G1429" s="47">
        <v>33086616</v>
      </c>
      <c r="H1429" s="9"/>
      <c r="I1429" s="15"/>
      <c r="J1429" s="16"/>
    </row>
    <row r="1430" spans="1:10" s="74" customFormat="1" ht="63">
      <c r="A1430" s="40" t="s">
        <v>364</v>
      </c>
      <c r="B1430" s="3"/>
      <c r="C1430" s="41"/>
      <c r="D1430" s="41"/>
      <c r="E1430" s="42" t="s">
        <v>902</v>
      </c>
      <c r="F1430" s="56">
        <f>SUM(F1431:F1432)</f>
        <v>0</v>
      </c>
      <c r="G1430" s="56">
        <f t="shared" ref="G1430:H1430" si="120">SUM(G1431:G1432)</f>
        <v>60321634</v>
      </c>
      <c r="H1430" s="56">
        <f t="shared" si="120"/>
        <v>59119327.920000002</v>
      </c>
      <c r="I1430" s="11"/>
      <c r="J1430" s="12">
        <f t="shared" si="108"/>
        <v>98.006840995056592</v>
      </c>
    </row>
    <row r="1431" spans="1:10">
      <c r="A1431" s="2" t="s">
        <v>34</v>
      </c>
      <c r="B1431" s="45" t="s">
        <v>465</v>
      </c>
      <c r="F1431" s="62"/>
      <c r="G1431" s="62"/>
      <c r="H1431" s="9">
        <v>59119327.920000002</v>
      </c>
      <c r="I1431" s="15"/>
      <c r="J1431" s="16"/>
    </row>
    <row r="1432" spans="1:10" ht="31.5">
      <c r="A1432" s="2" t="s">
        <v>287</v>
      </c>
      <c r="B1432" s="53" t="s">
        <v>714</v>
      </c>
      <c r="C1432" s="46" t="s">
        <v>834</v>
      </c>
      <c r="D1432" s="46" t="s">
        <v>913</v>
      </c>
      <c r="E1432" s="46" t="s">
        <v>902</v>
      </c>
      <c r="F1432" s="62"/>
      <c r="G1432" s="47">
        <v>60321634</v>
      </c>
      <c r="H1432" s="9"/>
      <c r="I1432" s="15"/>
      <c r="J1432" s="16"/>
    </row>
    <row r="1433" spans="1:10" s="44" customFormat="1" ht="94.5">
      <c r="A1433" s="40" t="s">
        <v>914</v>
      </c>
      <c r="B1433" s="3"/>
      <c r="C1433" s="41"/>
      <c r="D1433" s="41"/>
      <c r="E1433" s="42" t="s">
        <v>902</v>
      </c>
      <c r="F1433" s="56">
        <f>SUM(F1434:F1435)</f>
        <v>0</v>
      </c>
      <c r="G1433" s="56">
        <f>SUM(G1434:G1435)</f>
        <v>17535409</v>
      </c>
      <c r="H1433" s="56">
        <f>SUM(H1434:H1435)</f>
        <v>11854661.15</v>
      </c>
      <c r="I1433" s="11"/>
      <c r="J1433" s="12">
        <f t="shared" si="108"/>
        <v>67.60413258681335</v>
      </c>
    </row>
    <row r="1434" spans="1:10">
      <c r="A1434" s="2" t="s">
        <v>34</v>
      </c>
      <c r="B1434" s="45" t="s">
        <v>465</v>
      </c>
      <c r="C1434" s="46" t="s">
        <v>834</v>
      </c>
      <c r="D1434" s="46" t="s">
        <v>915</v>
      </c>
      <c r="E1434" s="46" t="s">
        <v>902</v>
      </c>
      <c r="H1434" s="9">
        <v>11854661.15</v>
      </c>
      <c r="I1434" s="15"/>
      <c r="J1434" s="16"/>
    </row>
    <row r="1435" spans="1:10" ht="31.5">
      <c r="A1435" s="2" t="s">
        <v>287</v>
      </c>
      <c r="B1435" s="53" t="s">
        <v>714</v>
      </c>
      <c r="C1435" s="46" t="s">
        <v>834</v>
      </c>
      <c r="D1435" s="46" t="s">
        <v>915</v>
      </c>
      <c r="E1435" s="46" t="s">
        <v>902</v>
      </c>
      <c r="G1435" s="47">
        <v>17535409</v>
      </c>
      <c r="H1435" s="9"/>
      <c r="I1435" s="15"/>
      <c r="J1435" s="16"/>
    </row>
    <row r="1436" spans="1:10" s="44" customFormat="1" ht="47.25">
      <c r="A1436" s="3" t="s">
        <v>365</v>
      </c>
      <c r="B1436" s="3"/>
      <c r="C1436" s="41"/>
      <c r="D1436" s="41"/>
      <c r="E1436" s="42" t="s">
        <v>902</v>
      </c>
      <c r="F1436" s="43">
        <f>SUM(F1437)</f>
        <v>183345613</v>
      </c>
      <c r="G1436" s="43">
        <f t="shared" ref="G1436:H1436" si="121">SUM(G1437)</f>
        <v>183345613</v>
      </c>
      <c r="H1436" s="43">
        <f t="shared" si="121"/>
        <v>183345613</v>
      </c>
      <c r="I1436" s="11">
        <f t="shared" si="110"/>
        <v>100</v>
      </c>
      <c r="J1436" s="12">
        <f t="shared" si="108"/>
        <v>100</v>
      </c>
    </row>
    <row r="1437" spans="1:10">
      <c r="A1437" s="2" t="s">
        <v>712</v>
      </c>
      <c r="B1437" s="45" t="s">
        <v>713</v>
      </c>
      <c r="C1437" s="46" t="s">
        <v>841</v>
      </c>
      <c r="D1437" s="46" t="s">
        <v>916</v>
      </c>
      <c r="E1437" s="46" t="s">
        <v>902</v>
      </c>
      <c r="F1437" s="47">
        <v>183345613</v>
      </c>
      <c r="G1437" s="47">
        <v>183345613</v>
      </c>
      <c r="H1437" s="9">
        <v>183345613</v>
      </c>
      <c r="I1437" s="15">
        <f t="shared" si="110"/>
        <v>100</v>
      </c>
      <c r="J1437" s="16">
        <f t="shared" si="108"/>
        <v>100</v>
      </c>
    </row>
    <row r="1438" spans="1:10" s="44" customFormat="1" ht="63">
      <c r="A1438" s="40" t="s">
        <v>366</v>
      </c>
      <c r="B1438" s="3"/>
      <c r="C1438" s="41"/>
      <c r="D1438" s="41"/>
      <c r="E1438" s="42" t="s">
        <v>902</v>
      </c>
      <c r="F1438" s="43">
        <f>SUM(F1439:F1440)</f>
        <v>25064615</v>
      </c>
      <c r="G1438" s="43">
        <f t="shared" ref="G1438:H1438" si="122">SUM(G1439:G1440)</f>
        <v>10565544</v>
      </c>
      <c r="H1438" s="43">
        <f t="shared" si="122"/>
        <v>9329347.2200000007</v>
      </c>
      <c r="I1438" s="11">
        <f t="shared" si="110"/>
        <v>37.221187000079595</v>
      </c>
      <c r="J1438" s="12">
        <f t="shared" si="108"/>
        <v>88.299733738272252</v>
      </c>
    </row>
    <row r="1439" spans="1:10">
      <c r="A1439" s="2" t="s">
        <v>712</v>
      </c>
      <c r="B1439" s="45" t="s">
        <v>713</v>
      </c>
      <c r="C1439" s="46" t="s">
        <v>841</v>
      </c>
      <c r="D1439" s="46" t="s">
        <v>917</v>
      </c>
      <c r="E1439" s="46" t="s">
        <v>902</v>
      </c>
      <c r="F1439" s="47">
        <v>25064615</v>
      </c>
      <c r="G1439" s="47">
        <v>25064615</v>
      </c>
      <c r="H1439" s="9">
        <v>9329347.2200000007</v>
      </c>
      <c r="I1439" s="15">
        <f t="shared" si="110"/>
        <v>37.221187000079595</v>
      </c>
      <c r="J1439" s="16">
        <f t="shared" si="108"/>
        <v>37.221187000079595</v>
      </c>
    </row>
    <row r="1440" spans="1:10" ht="31.5">
      <c r="A1440" s="2" t="s">
        <v>287</v>
      </c>
      <c r="B1440" s="53" t="s">
        <v>714</v>
      </c>
      <c r="C1440" s="46" t="s">
        <v>841</v>
      </c>
      <c r="D1440" s="46" t="s">
        <v>917</v>
      </c>
      <c r="E1440" s="46" t="s">
        <v>902</v>
      </c>
      <c r="F1440" s="47"/>
      <c r="G1440" s="47">
        <v>-14499071</v>
      </c>
      <c r="H1440" s="9"/>
      <c r="I1440" s="15"/>
      <c r="J1440" s="16"/>
    </row>
    <row r="1441" spans="1:10" s="44" customFormat="1" ht="47.25">
      <c r="A1441" s="40" t="s">
        <v>367</v>
      </c>
      <c r="B1441" s="3"/>
      <c r="C1441" s="41"/>
      <c r="D1441" s="41"/>
      <c r="E1441" s="42" t="s">
        <v>902</v>
      </c>
      <c r="F1441" s="43">
        <f>SUM(F1442:F1448)</f>
        <v>143800714</v>
      </c>
      <c r="G1441" s="43">
        <f t="shared" ref="G1441:H1441" si="123">SUM(G1442:G1448)</f>
        <v>143781698</v>
      </c>
      <c r="H1441" s="43">
        <f t="shared" si="123"/>
        <v>138363146.85999998</v>
      </c>
      <c r="I1441" s="11">
        <f t="shared" si="110"/>
        <v>96.218678622138114</v>
      </c>
      <c r="J1441" s="12">
        <f t="shared" si="108"/>
        <v>96.231404124883809</v>
      </c>
    </row>
    <row r="1442" spans="1:10">
      <c r="A1442" s="2" t="s">
        <v>9</v>
      </c>
      <c r="B1442" s="45" t="s">
        <v>438</v>
      </c>
      <c r="C1442" s="46" t="s">
        <v>841</v>
      </c>
      <c r="D1442" s="46" t="s">
        <v>918</v>
      </c>
      <c r="E1442" s="46" t="s">
        <v>902</v>
      </c>
      <c r="F1442" s="47">
        <v>15964000</v>
      </c>
      <c r="G1442" s="47">
        <v>15964000</v>
      </c>
      <c r="H1442" s="9">
        <v>15005240.550000001</v>
      </c>
      <c r="I1442" s="15">
        <f t="shared" si="110"/>
        <v>93.994240478576813</v>
      </c>
      <c r="J1442" s="16">
        <f t="shared" si="108"/>
        <v>93.994240478576813</v>
      </c>
    </row>
    <row r="1443" spans="1:10">
      <c r="A1443" s="2" t="s">
        <v>10</v>
      </c>
      <c r="B1443" s="45" t="s">
        <v>441</v>
      </c>
      <c r="C1443" s="46" t="s">
        <v>841</v>
      </c>
      <c r="D1443" s="46" t="s">
        <v>918</v>
      </c>
      <c r="E1443" s="46" t="s">
        <v>902</v>
      </c>
      <c r="F1443" s="47">
        <v>16585700</v>
      </c>
      <c r="G1443" s="47">
        <v>16585700</v>
      </c>
      <c r="H1443" s="9">
        <v>15913125.630000001</v>
      </c>
      <c r="I1443" s="15">
        <f t="shared" si="110"/>
        <v>95.944853880149765</v>
      </c>
      <c r="J1443" s="16">
        <f t="shared" si="108"/>
        <v>95.944853880149765</v>
      </c>
    </row>
    <row r="1444" spans="1:10">
      <c r="A1444" s="2" t="s">
        <v>14</v>
      </c>
      <c r="B1444" s="45" t="s">
        <v>445</v>
      </c>
      <c r="C1444" s="46" t="s">
        <v>841</v>
      </c>
      <c r="D1444" s="46" t="s">
        <v>918</v>
      </c>
      <c r="E1444" s="46" t="s">
        <v>902</v>
      </c>
      <c r="F1444" s="47">
        <v>19886470</v>
      </c>
      <c r="G1444" s="47">
        <v>19886470</v>
      </c>
      <c r="H1444" s="9">
        <v>17757688.710000001</v>
      </c>
      <c r="I1444" s="15">
        <f t="shared" si="110"/>
        <v>89.295328482128809</v>
      </c>
      <c r="J1444" s="16">
        <f t="shared" si="108"/>
        <v>89.295328482128809</v>
      </c>
    </row>
    <row r="1445" spans="1:10">
      <c r="A1445" s="2" t="s">
        <v>30</v>
      </c>
      <c r="B1445" s="45" t="s">
        <v>461</v>
      </c>
      <c r="C1445" s="46" t="s">
        <v>841</v>
      </c>
      <c r="D1445" s="46" t="s">
        <v>918</v>
      </c>
      <c r="E1445" s="46" t="s">
        <v>902</v>
      </c>
      <c r="F1445" s="47">
        <v>27262230</v>
      </c>
      <c r="G1445" s="47">
        <v>27262230</v>
      </c>
      <c r="H1445" s="9">
        <v>18952191.16</v>
      </c>
      <c r="I1445" s="15">
        <f t="shared" si="110"/>
        <v>69.518125113022663</v>
      </c>
      <c r="J1445" s="16">
        <f t="shared" si="108"/>
        <v>69.518125113022663</v>
      </c>
    </row>
    <row r="1446" spans="1:10">
      <c r="A1446" s="2" t="s">
        <v>31</v>
      </c>
      <c r="B1446" s="45" t="s">
        <v>462</v>
      </c>
      <c r="C1446" s="46" t="s">
        <v>841</v>
      </c>
      <c r="D1446" s="46" t="s">
        <v>918</v>
      </c>
      <c r="E1446" s="46" t="s">
        <v>902</v>
      </c>
      <c r="F1446" s="47">
        <v>24305380</v>
      </c>
      <c r="G1446" s="47">
        <v>24305380</v>
      </c>
      <c r="H1446" s="9">
        <v>23550153.43</v>
      </c>
      <c r="I1446" s="15">
        <f t="shared" si="110"/>
        <v>96.892759668846978</v>
      </c>
      <c r="J1446" s="16">
        <f t="shared" si="108"/>
        <v>96.892759668846978</v>
      </c>
    </row>
    <row r="1447" spans="1:10">
      <c r="A1447" s="2" t="s">
        <v>712</v>
      </c>
      <c r="B1447" s="45" t="s">
        <v>713</v>
      </c>
      <c r="C1447" s="46" t="s">
        <v>841</v>
      </c>
      <c r="D1447" s="46" t="s">
        <v>918</v>
      </c>
      <c r="E1447" s="46" t="s">
        <v>902</v>
      </c>
      <c r="F1447" s="47">
        <v>39777918</v>
      </c>
      <c r="G1447" s="47">
        <v>39777918</v>
      </c>
      <c r="H1447" s="9">
        <v>47184747.380000003</v>
      </c>
      <c r="I1447" s="15">
        <f t="shared" si="110"/>
        <v>118.62045514800448</v>
      </c>
      <c r="J1447" s="16">
        <f t="shared" si="108"/>
        <v>118.62045514800448</v>
      </c>
    </row>
    <row r="1448" spans="1:10" ht="31.5">
      <c r="A1448" s="2" t="s">
        <v>287</v>
      </c>
      <c r="B1448" s="53" t="s">
        <v>714</v>
      </c>
      <c r="C1448" s="54" t="s">
        <v>841</v>
      </c>
      <c r="D1448" s="54" t="s">
        <v>918</v>
      </c>
      <c r="E1448" s="54" t="s">
        <v>902</v>
      </c>
      <c r="F1448" s="55">
        <v>19016</v>
      </c>
      <c r="H1448" s="9"/>
      <c r="I1448" s="15"/>
      <c r="J1448" s="16"/>
    </row>
    <row r="1449" spans="1:10" s="44" customFormat="1" ht="63">
      <c r="A1449" s="40" t="s">
        <v>919</v>
      </c>
      <c r="B1449" s="3"/>
      <c r="C1449" s="41"/>
      <c r="D1449" s="41"/>
      <c r="E1449" s="42" t="s">
        <v>902</v>
      </c>
      <c r="F1449" s="56">
        <f>SUM(F1450:F1452)</f>
        <v>0</v>
      </c>
      <c r="G1449" s="56">
        <f t="shared" ref="G1449:H1449" si="124">SUM(G1450:G1452)</f>
        <v>33273534</v>
      </c>
      <c r="H1449" s="56">
        <f t="shared" si="124"/>
        <v>31680955.010000002</v>
      </c>
      <c r="I1449" s="11"/>
      <c r="J1449" s="12">
        <f t="shared" si="108"/>
        <v>95.21367646129805</v>
      </c>
    </row>
    <row r="1450" spans="1:10">
      <c r="A1450" s="2" t="s">
        <v>14</v>
      </c>
      <c r="B1450" s="45" t="s">
        <v>445</v>
      </c>
      <c r="C1450" s="46" t="s">
        <v>841</v>
      </c>
      <c r="D1450" s="46" t="s">
        <v>920</v>
      </c>
      <c r="E1450" s="46" t="s">
        <v>902</v>
      </c>
      <c r="H1450" s="9">
        <v>1265778</v>
      </c>
      <c r="I1450" s="15"/>
      <c r="J1450" s="16"/>
    </row>
    <row r="1451" spans="1:10">
      <c r="A1451" s="65" t="s">
        <v>712</v>
      </c>
      <c r="B1451" s="45" t="s">
        <v>713</v>
      </c>
      <c r="C1451" s="46" t="s">
        <v>841</v>
      </c>
      <c r="D1451" s="46" t="s">
        <v>920</v>
      </c>
      <c r="E1451" s="46" t="s">
        <v>902</v>
      </c>
      <c r="H1451" s="9">
        <v>30415177.010000002</v>
      </c>
      <c r="I1451" s="15"/>
      <c r="J1451" s="16"/>
    </row>
    <row r="1452" spans="1:10" ht="31.5">
      <c r="A1452" s="2" t="s">
        <v>287</v>
      </c>
      <c r="B1452" s="53" t="s">
        <v>714</v>
      </c>
      <c r="C1452" s="46" t="s">
        <v>841</v>
      </c>
      <c r="D1452" s="46" t="s">
        <v>920</v>
      </c>
      <c r="E1452" s="46" t="s">
        <v>902</v>
      </c>
      <c r="G1452" s="47">
        <v>33273534</v>
      </c>
      <c r="H1452" s="9"/>
      <c r="I1452" s="15"/>
      <c r="J1452" s="16"/>
    </row>
    <row r="1453" spans="1:10" s="44" customFormat="1" ht="47.25">
      <c r="A1453" s="40" t="s">
        <v>318</v>
      </c>
      <c r="B1453" s="3"/>
      <c r="C1453" s="41"/>
      <c r="D1453" s="41"/>
      <c r="E1453" s="42" t="s">
        <v>902</v>
      </c>
      <c r="F1453" s="43">
        <f>SUM(F1454:F1456)</f>
        <v>50257776</v>
      </c>
      <c r="G1453" s="43">
        <f t="shared" ref="G1453:H1453" si="125">SUM(G1454:G1456)</f>
        <v>49731953</v>
      </c>
      <c r="H1453" s="43">
        <f t="shared" si="125"/>
        <v>47618904.75</v>
      </c>
      <c r="I1453" s="11">
        <f t="shared" ref="I1453:I1516" si="126">H1453/F1453*100</f>
        <v>94.749327447358596</v>
      </c>
      <c r="J1453" s="12">
        <f t="shared" ref="J1453:J1516" si="127">H1453/G1453*100</f>
        <v>95.751125538946752</v>
      </c>
    </row>
    <row r="1454" spans="1:10">
      <c r="A1454" s="2" t="s">
        <v>19</v>
      </c>
      <c r="B1454" s="45" t="s">
        <v>450</v>
      </c>
      <c r="C1454" s="46" t="s">
        <v>726</v>
      </c>
      <c r="D1454" s="46" t="s">
        <v>831</v>
      </c>
      <c r="E1454" s="46" t="s">
        <v>902</v>
      </c>
      <c r="F1454" s="47">
        <v>27000000</v>
      </c>
      <c r="G1454" s="47">
        <v>26474177</v>
      </c>
      <c r="H1454" s="9">
        <v>26161128.75</v>
      </c>
      <c r="I1454" s="15">
        <f t="shared" si="126"/>
        <v>96.89306944444445</v>
      </c>
      <c r="J1454" s="16">
        <f t="shared" si="127"/>
        <v>98.817533591318067</v>
      </c>
    </row>
    <row r="1455" spans="1:10">
      <c r="A1455" s="2" t="s">
        <v>37</v>
      </c>
      <c r="B1455" s="45" t="s">
        <v>468</v>
      </c>
      <c r="C1455" s="46" t="s">
        <v>726</v>
      </c>
      <c r="D1455" s="46" t="s">
        <v>831</v>
      </c>
      <c r="E1455" s="46" t="s">
        <v>902</v>
      </c>
      <c r="F1455" s="47">
        <v>5400000</v>
      </c>
      <c r="G1455" s="47">
        <v>5400000</v>
      </c>
      <c r="H1455" s="9">
        <v>3600000</v>
      </c>
      <c r="I1455" s="15">
        <f t="shared" si="126"/>
        <v>66.666666666666657</v>
      </c>
      <c r="J1455" s="16">
        <f t="shared" si="127"/>
        <v>66.666666666666657</v>
      </c>
    </row>
    <row r="1456" spans="1:10">
      <c r="A1456" s="2" t="s">
        <v>37</v>
      </c>
      <c r="B1456" s="45" t="s">
        <v>468</v>
      </c>
      <c r="C1456" s="46" t="s">
        <v>841</v>
      </c>
      <c r="D1456" s="46" t="s">
        <v>831</v>
      </c>
      <c r="E1456" s="46" t="s">
        <v>902</v>
      </c>
      <c r="F1456" s="47">
        <v>17857776</v>
      </c>
      <c r="G1456" s="47">
        <v>17857776</v>
      </c>
      <c r="H1456" s="9">
        <v>17857776</v>
      </c>
      <c r="I1456" s="15">
        <f t="shared" si="126"/>
        <v>100</v>
      </c>
      <c r="J1456" s="16">
        <f t="shared" si="127"/>
        <v>100</v>
      </c>
    </row>
    <row r="1457" spans="1:10" s="49" customFormat="1" ht="78.75">
      <c r="A1457" s="40" t="s">
        <v>368</v>
      </c>
      <c r="B1457" s="3"/>
      <c r="C1457" s="41"/>
      <c r="D1457" s="41"/>
      <c r="E1457" s="42" t="s">
        <v>902</v>
      </c>
      <c r="F1457" s="56">
        <f>SUM(F1458:F1461)</f>
        <v>31676775</v>
      </c>
      <c r="G1457" s="56">
        <f t="shared" ref="G1457:H1457" si="128">SUM(G1458:G1461)</f>
        <v>31676775</v>
      </c>
      <c r="H1457" s="56">
        <f t="shared" si="128"/>
        <v>31676775</v>
      </c>
      <c r="I1457" s="11">
        <f t="shared" si="126"/>
        <v>100</v>
      </c>
      <c r="J1457" s="12">
        <f t="shared" si="127"/>
        <v>100</v>
      </c>
    </row>
    <row r="1458" spans="1:10">
      <c r="A1458" s="2" t="s">
        <v>12</v>
      </c>
      <c r="B1458" s="45" t="s">
        <v>443</v>
      </c>
      <c r="C1458" s="46" t="s">
        <v>841</v>
      </c>
      <c r="D1458" s="46" t="s">
        <v>921</v>
      </c>
      <c r="E1458" s="46" t="s">
        <v>902</v>
      </c>
      <c r="H1458" s="9">
        <v>11697598</v>
      </c>
      <c r="I1458" s="15"/>
      <c r="J1458" s="16"/>
    </row>
    <row r="1459" spans="1:10">
      <c r="A1459" s="2" t="s">
        <v>14</v>
      </c>
      <c r="B1459" s="45" t="s">
        <v>445</v>
      </c>
      <c r="C1459" s="46" t="s">
        <v>841</v>
      </c>
      <c r="D1459" s="46" t="s">
        <v>921</v>
      </c>
      <c r="E1459" s="46" t="s">
        <v>902</v>
      </c>
      <c r="H1459" s="9">
        <v>13725516</v>
      </c>
      <c r="I1459" s="15"/>
      <c r="J1459" s="16"/>
    </row>
    <row r="1460" spans="1:10">
      <c r="A1460" s="2" t="s">
        <v>17</v>
      </c>
      <c r="B1460" s="45" t="s">
        <v>448</v>
      </c>
      <c r="C1460" s="46" t="s">
        <v>841</v>
      </c>
      <c r="D1460" s="46" t="s">
        <v>921</v>
      </c>
      <c r="E1460" s="46" t="s">
        <v>902</v>
      </c>
      <c r="H1460" s="9">
        <v>6253661</v>
      </c>
      <c r="I1460" s="15"/>
      <c r="J1460" s="16"/>
    </row>
    <row r="1461" spans="1:10" ht="31.5">
      <c r="A1461" s="2" t="s">
        <v>287</v>
      </c>
      <c r="B1461" s="53" t="s">
        <v>714</v>
      </c>
      <c r="C1461" s="54" t="s">
        <v>841</v>
      </c>
      <c r="D1461" s="54" t="s">
        <v>921</v>
      </c>
      <c r="E1461" s="54" t="s">
        <v>902</v>
      </c>
      <c r="F1461" s="55">
        <v>31676775</v>
      </c>
      <c r="G1461" s="47">
        <v>31676775</v>
      </c>
      <c r="H1461" s="55"/>
      <c r="I1461" s="15"/>
      <c r="J1461" s="16"/>
    </row>
    <row r="1462" spans="1:10" s="49" customFormat="1" ht="47.25">
      <c r="A1462" s="40" t="s">
        <v>369</v>
      </c>
      <c r="B1462" s="3"/>
      <c r="C1462" s="41"/>
      <c r="D1462" s="41"/>
      <c r="E1462" s="42" t="s">
        <v>902</v>
      </c>
      <c r="F1462" s="43">
        <f>SUM(F1463:F1479)</f>
        <v>63894488</v>
      </c>
      <c r="G1462" s="43">
        <f t="shared" ref="G1462:H1462" si="129">SUM(G1463:G1479)</f>
        <v>146538477</v>
      </c>
      <c r="H1462" s="43">
        <f t="shared" si="129"/>
        <v>146227040.09999999</v>
      </c>
      <c r="I1462" s="11">
        <f t="shared" si="126"/>
        <v>228.85704960966274</v>
      </c>
      <c r="J1462" s="12">
        <f t="shared" si="127"/>
        <v>99.787470904314091</v>
      </c>
    </row>
    <row r="1463" spans="1:10">
      <c r="A1463" s="2" t="s">
        <v>9</v>
      </c>
      <c r="B1463" s="45" t="s">
        <v>438</v>
      </c>
      <c r="C1463" s="46" t="s">
        <v>832</v>
      </c>
      <c r="D1463" s="46" t="s">
        <v>922</v>
      </c>
      <c r="E1463" s="46" t="s">
        <v>902</v>
      </c>
      <c r="H1463" s="9">
        <v>5030312</v>
      </c>
      <c r="I1463" s="15"/>
      <c r="J1463" s="16"/>
    </row>
    <row r="1464" spans="1:10">
      <c r="A1464" s="2" t="s">
        <v>280</v>
      </c>
      <c r="B1464" s="45" t="s">
        <v>772</v>
      </c>
      <c r="C1464" s="46" t="s">
        <v>841</v>
      </c>
      <c r="D1464" s="46" t="s">
        <v>922</v>
      </c>
      <c r="E1464" s="46" t="s">
        <v>902</v>
      </c>
      <c r="H1464" s="9">
        <v>6759223</v>
      </c>
      <c r="I1464" s="15"/>
      <c r="J1464" s="16"/>
    </row>
    <row r="1465" spans="1:10">
      <c r="A1465" s="2" t="s">
        <v>16</v>
      </c>
      <c r="B1465" s="45" t="s">
        <v>447</v>
      </c>
      <c r="C1465" s="46" t="s">
        <v>841</v>
      </c>
      <c r="D1465" s="46" t="s">
        <v>922</v>
      </c>
      <c r="E1465" s="46" t="s">
        <v>902</v>
      </c>
      <c r="H1465" s="9">
        <v>6519850</v>
      </c>
      <c r="I1465" s="15"/>
      <c r="J1465" s="16"/>
    </row>
    <row r="1466" spans="1:10">
      <c r="A1466" s="2" t="s">
        <v>16</v>
      </c>
      <c r="B1466" s="45" t="s">
        <v>447</v>
      </c>
      <c r="C1466" s="46" t="s">
        <v>753</v>
      </c>
      <c r="D1466" s="46" t="s">
        <v>922</v>
      </c>
      <c r="E1466" s="46" t="s">
        <v>902</v>
      </c>
      <c r="H1466" s="9">
        <v>3644655</v>
      </c>
      <c r="I1466" s="15"/>
      <c r="J1466" s="16"/>
    </row>
    <row r="1467" spans="1:10">
      <c r="A1467" s="2" t="s">
        <v>17</v>
      </c>
      <c r="B1467" s="45" t="s">
        <v>448</v>
      </c>
      <c r="C1467" s="46" t="s">
        <v>841</v>
      </c>
      <c r="D1467" s="46" t="s">
        <v>922</v>
      </c>
      <c r="E1467" s="46" t="s">
        <v>902</v>
      </c>
      <c r="F1467" s="47">
        <v>18573228</v>
      </c>
      <c r="G1467" s="47">
        <v>18573228</v>
      </c>
      <c r="H1467" s="9">
        <v>18573228</v>
      </c>
      <c r="I1467" s="15">
        <f t="shared" si="126"/>
        <v>100</v>
      </c>
      <c r="J1467" s="16">
        <f t="shared" si="127"/>
        <v>100</v>
      </c>
    </row>
    <row r="1468" spans="1:10">
      <c r="A1468" s="2" t="s">
        <v>18</v>
      </c>
      <c r="B1468" s="45" t="s">
        <v>449</v>
      </c>
      <c r="C1468" s="46" t="s">
        <v>753</v>
      </c>
      <c r="D1468" s="46" t="s">
        <v>922</v>
      </c>
      <c r="E1468" s="46" t="s">
        <v>902</v>
      </c>
      <c r="H1468" s="9">
        <v>8875283</v>
      </c>
      <c r="I1468" s="15"/>
      <c r="J1468" s="16"/>
    </row>
    <row r="1469" spans="1:10">
      <c r="A1469" s="2" t="s">
        <v>19</v>
      </c>
      <c r="B1469" s="45" t="s">
        <v>450</v>
      </c>
      <c r="C1469" s="46" t="s">
        <v>841</v>
      </c>
      <c r="D1469" s="46" t="s">
        <v>922</v>
      </c>
      <c r="E1469" s="46" t="s">
        <v>902</v>
      </c>
      <c r="F1469" s="47">
        <v>5400000</v>
      </c>
      <c r="G1469" s="47">
        <v>5400000</v>
      </c>
      <c r="H1469" s="9">
        <v>5400000</v>
      </c>
      <c r="I1469" s="15">
        <f t="shared" si="126"/>
        <v>100</v>
      </c>
      <c r="J1469" s="16">
        <f t="shared" si="127"/>
        <v>100</v>
      </c>
    </row>
    <row r="1470" spans="1:10">
      <c r="A1470" s="2" t="s">
        <v>20</v>
      </c>
      <c r="B1470" s="45" t="s">
        <v>451</v>
      </c>
      <c r="C1470" s="46" t="s">
        <v>753</v>
      </c>
      <c r="D1470" s="46" t="s">
        <v>922</v>
      </c>
      <c r="E1470" s="46" t="s">
        <v>902</v>
      </c>
      <c r="H1470" s="9">
        <v>9339625</v>
      </c>
      <c r="I1470" s="15"/>
      <c r="J1470" s="16"/>
    </row>
    <row r="1471" spans="1:10">
      <c r="A1471" s="2" t="s">
        <v>21</v>
      </c>
      <c r="B1471" s="45" t="s">
        <v>452</v>
      </c>
      <c r="C1471" s="46" t="s">
        <v>753</v>
      </c>
      <c r="D1471" s="46" t="s">
        <v>922</v>
      </c>
      <c r="E1471" s="46" t="s">
        <v>902</v>
      </c>
      <c r="H1471" s="9">
        <v>26765750</v>
      </c>
      <c r="I1471" s="15"/>
      <c r="J1471" s="16"/>
    </row>
    <row r="1472" spans="1:10">
      <c r="A1472" s="2" t="s">
        <v>27</v>
      </c>
      <c r="B1472" s="45" t="s">
        <v>458</v>
      </c>
      <c r="C1472" s="46" t="s">
        <v>841</v>
      </c>
      <c r="D1472" s="46" t="s">
        <v>922</v>
      </c>
      <c r="E1472" s="46" t="s">
        <v>902</v>
      </c>
      <c r="F1472" s="47">
        <v>1123088</v>
      </c>
      <c r="G1472" s="47">
        <v>1123088</v>
      </c>
      <c r="H1472" s="9">
        <v>1123088</v>
      </c>
      <c r="I1472" s="15">
        <f t="shared" si="126"/>
        <v>100</v>
      </c>
      <c r="J1472" s="16">
        <f t="shared" si="127"/>
        <v>100</v>
      </c>
    </row>
    <row r="1473" spans="1:10">
      <c r="A1473" s="2" t="s">
        <v>29</v>
      </c>
      <c r="B1473" s="45" t="s">
        <v>460</v>
      </c>
      <c r="C1473" s="46" t="s">
        <v>841</v>
      </c>
      <c r="D1473" s="46" t="s">
        <v>922</v>
      </c>
      <c r="E1473" s="46" t="s">
        <v>902</v>
      </c>
      <c r="H1473" s="9">
        <v>16320337</v>
      </c>
      <c r="I1473" s="15"/>
      <c r="J1473" s="16"/>
    </row>
    <row r="1474" spans="1:10">
      <c r="A1474" s="2" t="s">
        <v>30</v>
      </c>
      <c r="B1474" s="45" t="s">
        <v>461</v>
      </c>
      <c r="C1474" s="46" t="s">
        <v>841</v>
      </c>
      <c r="D1474" s="46" t="s">
        <v>922</v>
      </c>
      <c r="E1474" s="46" t="s">
        <v>902</v>
      </c>
      <c r="F1474" s="47">
        <v>9135097</v>
      </c>
      <c r="G1474" s="47">
        <v>9135097</v>
      </c>
      <c r="H1474" s="9">
        <v>8521764.0999999996</v>
      </c>
      <c r="I1474" s="15">
        <f t="shared" si="126"/>
        <v>93.285972770732485</v>
      </c>
      <c r="J1474" s="16">
        <f t="shared" si="127"/>
        <v>93.285972770732485</v>
      </c>
    </row>
    <row r="1475" spans="1:10">
      <c r="A1475" s="2" t="s">
        <v>34</v>
      </c>
      <c r="B1475" s="45" t="s">
        <v>465</v>
      </c>
      <c r="C1475" s="46" t="s">
        <v>841</v>
      </c>
      <c r="D1475" s="46" t="s">
        <v>922</v>
      </c>
      <c r="E1475" s="46" t="s">
        <v>902</v>
      </c>
      <c r="F1475" s="47">
        <v>25363917</v>
      </c>
      <c r="G1475" s="47">
        <v>25363917</v>
      </c>
      <c r="H1475" s="9">
        <v>25363917</v>
      </c>
      <c r="I1475" s="15">
        <f t="shared" si="126"/>
        <v>100</v>
      </c>
      <c r="J1475" s="16">
        <f t="shared" si="127"/>
        <v>100</v>
      </c>
    </row>
    <row r="1476" spans="1:10">
      <c r="A1476" s="2" t="s">
        <v>37</v>
      </c>
      <c r="B1476" s="45" t="s">
        <v>468</v>
      </c>
      <c r="C1476" s="46" t="s">
        <v>841</v>
      </c>
      <c r="D1476" s="46" t="s">
        <v>922</v>
      </c>
      <c r="E1476" s="46" t="s">
        <v>902</v>
      </c>
      <c r="F1476" s="47">
        <v>4299158</v>
      </c>
      <c r="G1476" s="47">
        <v>4299158</v>
      </c>
      <c r="H1476" s="9">
        <v>3990008</v>
      </c>
      <c r="I1476" s="15">
        <f t="shared" si="126"/>
        <v>92.809057029306672</v>
      </c>
      <c r="J1476" s="16">
        <f t="shared" si="127"/>
        <v>92.809057029306672</v>
      </c>
    </row>
    <row r="1477" spans="1:10" ht="31.5">
      <c r="A1477" s="2" t="s">
        <v>287</v>
      </c>
      <c r="B1477" s="53" t="s">
        <v>714</v>
      </c>
      <c r="C1477" s="52" t="s">
        <v>841</v>
      </c>
      <c r="D1477" s="52" t="s">
        <v>922</v>
      </c>
      <c r="E1477" s="52" t="s">
        <v>902</v>
      </c>
      <c r="F1477" s="47"/>
      <c r="G1477" s="47">
        <v>28988364</v>
      </c>
      <c r="H1477" s="9"/>
      <c r="I1477" s="15"/>
      <c r="J1477" s="16"/>
    </row>
    <row r="1478" spans="1:10" ht="31.5">
      <c r="A1478" s="2" t="s">
        <v>287</v>
      </c>
      <c r="B1478" s="53" t="s">
        <v>714</v>
      </c>
      <c r="C1478" s="52" t="s">
        <v>832</v>
      </c>
      <c r="D1478" s="52" t="s">
        <v>922</v>
      </c>
      <c r="E1478" s="52" t="s">
        <v>902</v>
      </c>
      <c r="F1478" s="47"/>
      <c r="G1478" s="47">
        <v>5030312</v>
      </c>
      <c r="H1478" s="9"/>
      <c r="I1478" s="15"/>
      <c r="J1478" s="16"/>
    </row>
    <row r="1479" spans="1:10" ht="31.5">
      <c r="A1479" s="2" t="s">
        <v>287</v>
      </c>
      <c r="B1479" s="53" t="s">
        <v>714</v>
      </c>
      <c r="C1479" s="52" t="s">
        <v>753</v>
      </c>
      <c r="D1479" s="52" t="s">
        <v>922</v>
      </c>
      <c r="E1479" s="52" t="s">
        <v>902</v>
      </c>
      <c r="F1479" s="47"/>
      <c r="G1479" s="47">
        <v>48625313</v>
      </c>
      <c r="H1479" s="9"/>
      <c r="I1479" s="15"/>
      <c r="J1479" s="16"/>
    </row>
    <row r="1480" spans="1:10" s="44" customFormat="1">
      <c r="A1480" s="7" t="s">
        <v>429</v>
      </c>
      <c r="B1480" s="53"/>
      <c r="C1480" s="36"/>
      <c r="D1480" s="36"/>
      <c r="E1480" s="36" t="s">
        <v>923</v>
      </c>
      <c r="F1480" s="6">
        <f>F1481+F1484+F1495+F1506+F1508+F1581+F1583+F1585+F1588+F1590+F1593+F1596+F1601</f>
        <v>3625500425.5</v>
      </c>
      <c r="G1480" s="6">
        <f t="shared" ref="G1480:H1480" si="130">G1481+G1484+G1495+G1506+G1508+G1581+G1583+G1585+G1588+G1590+G1593+G1596+G1601</f>
        <v>3496039856.5</v>
      </c>
      <c r="H1480" s="6">
        <f t="shared" si="130"/>
        <v>3745648297.2000003</v>
      </c>
      <c r="I1480" s="11">
        <f t="shared" si="126"/>
        <v>103.31396655906973</v>
      </c>
      <c r="J1480" s="12">
        <f t="shared" si="127"/>
        <v>107.13974814205611</v>
      </c>
    </row>
    <row r="1481" spans="1:10" s="49" customFormat="1" ht="126">
      <c r="A1481" s="40" t="s">
        <v>924</v>
      </c>
      <c r="B1481" s="3"/>
      <c r="C1481" s="41"/>
      <c r="D1481" s="41"/>
      <c r="E1481" s="42" t="s">
        <v>923</v>
      </c>
      <c r="F1481" s="43">
        <f>SUM(F1482:F1483)</f>
        <v>1157188966</v>
      </c>
      <c r="G1481" s="43">
        <f t="shared" ref="G1481:H1481" si="131">SUM(G1482:G1483)</f>
        <v>943938000</v>
      </c>
      <c r="H1481" s="43">
        <f t="shared" si="131"/>
        <v>943937999.76999998</v>
      </c>
      <c r="I1481" s="11">
        <f t="shared" si="126"/>
        <v>81.571638470842458</v>
      </c>
      <c r="J1481" s="12">
        <f t="shared" si="127"/>
        <v>99.999999975633997</v>
      </c>
    </row>
    <row r="1482" spans="1:10">
      <c r="A1482" s="2" t="s">
        <v>712</v>
      </c>
      <c r="B1482" s="45" t="s">
        <v>713</v>
      </c>
      <c r="C1482" s="46" t="s">
        <v>841</v>
      </c>
      <c r="D1482" s="46" t="s">
        <v>925</v>
      </c>
      <c r="E1482" s="46" t="s">
        <v>923</v>
      </c>
      <c r="F1482" s="47">
        <v>1157188966</v>
      </c>
      <c r="G1482" s="47">
        <v>1084106366</v>
      </c>
      <c r="H1482" s="9">
        <v>943937999.76999998</v>
      </c>
      <c r="I1482" s="15">
        <f t="shared" si="126"/>
        <v>81.571638470842458</v>
      </c>
      <c r="J1482" s="16">
        <f t="shared" si="127"/>
        <v>87.070607587410848</v>
      </c>
    </row>
    <row r="1483" spans="1:10" ht="31.5">
      <c r="A1483" s="2" t="s">
        <v>287</v>
      </c>
      <c r="B1483" s="53" t="s">
        <v>714</v>
      </c>
      <c r="C1483" s="46" t="s">
        <v>841</v>
      </c>
      <c r="D1483" s="46" t="s">
        <v>925</v>
      </c>
      <c r="E1483" s="46"/>
      <c r="F1483" s="47"/>
      <c r="G1483" s="47">
        <v>-140168366</v>
      </c>
      <c r="H1483" s="9"/>
      <c r="I1483" s="15"/>
      <c r="J1483" s="16"/>
    </row>
    <row r="1484" spans="1:10" s="44" customFormat="1" ht="47.25">
      <c r="A1484" s="40" t="s">
        <v>359</v>
      </c>
      <c r="B1484" s="3"/>
      <c r="C1484" s="41"/>
      <c r="D1484" s="41"/>
      <c r="E1484" s="42" t="s">
        <v>923</v>
      </c>
      <c r="F1484" s="43">
        <f>SUM(F1485:F1494)</f>
        <v>41605293.839999996</v>
      </c>
      <c r="G1484" s="43">
        <f t="shared" ref="G1484:H1484" si="132">SUM(G1485:G1494)</f>
        <v>105172715.84</v>
      </c>
      <c r="H1484" s="43">
        <f t="shared" si="132"/>
        <v>143292444.93000001</v>
      </c>
      <c r="I1484" s="11">
        <f t="shared" si="126"/>
        <v>344.40916456702524</v>
      </c>
      <c r="J1484" s="12">
        <f t="shared" si="127"/>
        <v>136.24488422262652</v>
      </c>
    </row>
    <row r="1485" spans="1:10">
      <c r="A1485" s="2" t="s">
        <v>85</v>
      </c>
      <c r="B1485" s="45" t="s">
        <v>516</v>
      </c>
      <c r="C1485" s="46" t="s">
        <v>906</v>
      </c>
      <c r="D1485" s="46" t="s">
        <v>907</v>
      </c>
      <c r="E1485" s="46" t="s">
        <v>923</v>
      </c>
      <c r="H1485" s="9">
        <v>635937.51</v>
      </c>
      <c r="I1485" s="15"/>
      <c r="J1485" s="16"/>
    </row>
    <row r="1486" spans="1:10">
      <c r="A1486" s="2" t="s">
        <v>106</v>
      </c>
      <c r="B1486" s="45" t="s">
        <v>537</v>
      </c>
      <c r="C1486" s="46" t="s">
        <v>906</v>
      </c>
      <c r="D1486" s="46" t="s">
        <v>907</v>
      </c>
      <c r="E1486" s="46" t="s">
        <v>923</v>
      </c>
      <c r="F1486" s="47">
        <v>4130731.09</v>
      </c>
      <c r="G1486" s="47">
        <v>3417135.73</v>
      </c>
      <c r="H1486" s="9">
        <v>4598256.0199999996</v>
      </c>
      <c r="I1486" s="15">
        <f t="shared" si="126"/>
        <v>111.31821267987696</v>
      </c>
      <c r="J1486" s="16">
        <f t="shared" si="127"/>
        <v>134.56462907313312</v>
      </c>
    </row>
    <row r="1487" spans="1:10">
      <c r="A1487" s="2" t="s">
        <v>22</v>
      </c>
      <c r="B1487" s="45" t="s">
        <v>453</v>
      </c>
      <c r="C1487" s="46" t="s">
        <v>906</v>
      </c>
      <c r="D1487" s="46" t="s">
        <v>907</v>
      </c>
      <c r="E1487" s="46" t="s">
        <v>923</v>
      </c>
      <c r="F1487" s="47">
        <v>2188498.2599999998</v>
      </c>
      <c r="G1487" s="47">
        <v>2188498.2599999998</v>
      </c>
      <c r="H1487" s="9">
        <v>6559389.3600000003</v>
      </c>
      <c r="I1487" s="15">
        <f t="shared" si="126"/>
        <v>299.72102239642635</v>
      </c>
      <c r="J1487" s="16">
        <f t="shared" si="127"/>
        <v>299.72102239642635</v>
      </c>
    </row>
    <row r="1488" spans="1:10">
      <c r="A1488" s="2" t="s">
        <v>165</v>
      </c>
      <c r="B1488" s="45" t="s">
        <v>720</v>
      </c>
      <c r="C1488" s="46" t="s">
        <v>906</v>
      </c>
      <c r="D1488" s="46" t="s">
        <v>907</v>
      </c>
      <c r="E1488" s="46" t="s">
        <v>923</v>
      </c>
      <c r="F1488" s="47">
        <v>13088859.369999999</v>
      </c>
      <c r="G1488" s="47">
        <v>3168646.29</v>
      </c>
      <c r="H1488" s="9">
        <v>18813756.82</v>
      </c>
      <c r="I1488" s="15">
        <f t="shared" si="126"/>
        <v>143.73870394789031</v>
      </c>
      <c r="J1488" s="16">
        <f t="shared" si="127"/>
        <v>593.74745863477244</v>
      </c>
    </row>
    <row r="1489" spans="1:10">
      <c r="A1489" s="2" t="s">
        <v>201</v>
      </c>
      <c r="B1489" s="45" t="s">
        <v>626</v>
      </c>
      <c r="C1489" s="46" t="s">
        <v>906</v>
      </c>
      <c r="D1489" s="46" t="s">
        <v>907</v>
      </c>
      <c r="E1489" s="46" t="s">
        <v>923</v>
      </c>
      <c r="F1489" s="47">
        <v>6466327.6900000004</v>
      </c>
      <c r="G1489" s="47">
        <v>2092285.61</v>
      </c>
      <c r="H1489" s="9">
        <v>12745358.41</v>
      </c>
      <c r="I1489" s="15">
        <f t="shared" si="126"/>
        <v>197.10350327142174</v>
      </c>
      <c r="J1489" s="16">
        <f t="shared" si="127"/>
        <v>609.15958839864118</v>
      </c>
    </row>
    <row r="1490" spans="1:10">
      <c r="A1490" s="2" t="s">
        <v>246</v>
      </c>
      <c r="B1490" s="45" t="s">
        <v>673</v>
      </c>
      <c r="C1490" s="46" t="s">
        <v>906</v>
      </c>
      <c r="D1490" s="46" t="s">
        <v>907</v>
      </c>
      <c r="E1490" s="46" t="s">
        <v>923</v>
      </c>
      <c r="F1490" s="47">
        <v>2710729.22</v>
      </c>
      <c r="G1490" s="47">
        <v>-1583633.01</v>
      </c>
      <c r="H1490" s="9">
        <v>1164936.8600000001</v>
      </c>
      <c r="I1490" s="15">
        <f t="shared" si="126"/>
        <v>42.975036067969931</v>
      </c>
      <c r="J1490" s="16">
        <f t="shared" si="127"/>
        <v>-73.561036720243663</v>
      </c>
    </row>
    <row r="1491" spans="1:10">
      <c r="A1491" s="2" t="s">
        <v>275</v>
      </c>
      <c r="B1491" s="45" t="s">
        <v>707</v>
      </c>
      <c r="C1491" s="46" t="s">
        <v>906</v>
      </c>
      <c r="D1491" s="46" t="s">
        <v>907</v>
      </c>
      <c r="E1491" s="46" t="s">
        <v>923</v>
      </c>
      <c r="F1491" s="47">
        <v>6648612.8899999997</v>
      </c>
      <c r="G1491" s="47">
        <v>6648612.8899999997</v>
      </c>
      <c r="H1491" s="9">
        <v>17601994.870000001</v>
      </c>
      <c r="I1491" s="15">
        <f t="shared" si="126"/>
        <v>264.74687519369178</v>
      </c>
      <c r="J1491" s="16">
        <f t="shared" si="127"/>
        <v>264.74687519369178</v>
      </c>
    </row>
    <row r="1492" spans="1:10">
      <c r="A1492" s="2" t="s">
        <v>38</v>
      </c>
      <c r="B1492" s="45" t="s">
        <v>469</v>
      </c>
      <c r="C1492" s="46" t="s">
        <v>906</v>
      </c>
      <c r="D1492" s="46" t="s">
        <v>907</v>
      </c>
      <c r="E1492" s="46" t="s">
        <v>923</v>
      </c>
      <c r="F1492" s="47">
        <v>6371534.6500000004</v>
      </c>
      <c r="G1492" s="47">
        <v>6371534.6500000004</v>
      </c>
      <c r="H1492" s="9">
        <v>18124469.420000002</v>
      </c>
      <c r="I1492" s="15">
        <f t="shared" si="126"/>
        <v>284.46003067722472</v>
      </c>
      <c r="J1492" s="16">
        <f t="shared" si="127"/>
        <v>284.46003067722472</v>
      </c>
    </row>
    <row r="1493" spans="1:10">
      <c r="A1493" s="2" t="s">
        <v>712</v>
      </c>
      <c r="B1493" s="45" t="s">
        <v>713</v>
      </c>
      <c r="C1493" s="46" t="s">
        <v>906</v>
      </c>
      <c r="D1493" s="46" t="s">
        <v>907</v>
      </c>
      <c r="E1493" s="46" t="s">
        <v>923</v>
      </c>
      <c r="H1493" s="9">
        <v>63048345.659999996</v>
      </c>
      <c r="I1493" s="15"/>
      <c r="J1493" s="16"/>
    </row>
    <row r="1494" spans="1:10" ht="31.5">
      <c r="A1494" s="2" t="s">
        <v>287</v>
      </c>
      <c r="B1494" s="53" t="s">
        <v>714</v>
      </c>
      <c r="C1494" s="54" t="s">
        <v>906</v>
      </c>
      <c r="D1494" s="54" t="s">
        <v>907</v>
      </c>
      <c r="E1494" s="54" t="s">
        <v>923</v>
      </c>
      <c r="F1494" s="55">
        <v>0.67</v>
      </c>
      <c r="G1494" s="47">
        <v>82869635.420000002</v>
      </c>
      <c r="H1494" s="9"/>
      <c r="I1494" s="15"/>
      <c r="J1494" s="16"/>
    </row>
    <row r="1495" spans="1:10" s="49" customFormat="1" ht="63">
      <c r="A1495" s="40" t="s">
        <v>360</v>
      </c>
      <c r="B1495" s="3"/>
      <c r="C1495" s="41"/>
      <c r="D1495" s="41"/>
      <c r="E1495" s="42" t="s">
        <v>923</v>
      </c>
      <c r="F1495" s="43">
        <f>SUM(F1496:F1505)</f>
        <v>203978010.66</v>
      </c>
      <c r="G1495" s="43">
        <f t="shared" ref="G1495:H1495" si="133">SUM(G1496:G1505)</f>
        <v>231191807.65999997</v>
      </c>
      <c r="H1495" s="43">
        <f t="shared" si="133"/>
        <v>248297663.17000002</v>
      </c>
      <c r="I1495" s="11">
        <f t="shared" si="126"/>
        <v>121.72766190169099</v>
      </c>
      <c r="J1495" s="12">
        <f t="shared" si="127"/>
        <v>107.39898860739763</v>
      </c>
    </row>
    <row r="1496" spans="1:10">
      <c r="A1496" s="2" t="s">
        <v>85</v>
      </c>
      <c r="B1496" s="45" t="s">
        <v>516</v>
      </c>
      <c r="C1496" s="46" t="s">
        <v>906</v>
      </c>
      <c r="D1496" s="46" t="s">
        <v>908</v>
      </c>
      <c r="E1496" s="46" t="s">
        <v>923</v>
      </c>
      <c r="H1496" s="9">
        <v>6093672.6500000004</v>
      </c>
      <c r="I1496" s="15"/>
      <c r="J1496" s="16"/>
    </row>
    <row r="1497" spans="1:10">
      <c r="A1497" s="2" t="s">
        <v>106</v>
      </c>
      <c r="B1497" s="45" t="s">
        <v>537</v>
      </c>
      <c r="C1497" s="46" t="s">
        <v>906</v>
      </c>
      <c r="D1497" s="46" t="s">
        <v>908</v>
      </c>
      <c r="E1497" s="46" t="s">
        <v>923</v>
      </c>
      <c r="F1497" s="47">
        <v>24346920.859999999</v>
      </c>
      <c r="G1497" s="47">
        <v>20140922.09</v>
      </c>
      <c r="H1497" s="9">
        <v>17927425.760000002</v>
      </c>
      <c r="I1497" s="15">
        <f t="shared" si="126"/>
        <v>73.633236264604179</v>
      </c>
      <c r="J1497" s="16">
        <f t="shared" si="127"/>
        <v>89.00995535304213</v>
      </c>
    </row>
    <row r="1498" spans="1:10">
      <c r="A1498" s="2" t="s">
        <v>22</v>
      </c>
      <c r="B1498" s="45" t="s">
        <v>453</v>
      </c>
      <c r="C1498" s="46" t="s">
        <v>906</v>
      </c>
      <c r="D1498" s="46" t="s">
        <v>908</v>
      </c>
      <c r="E1498" s="46" t="s">
        <v>923</v>
      </c>
      <c r="F1498" s="47">
        <v>11498769.24</v>
      </c>
      <c r="G1498" s="47">
        <v>11498769.24</v>
      </c>
      <c r="H1498" s="9">
        <v>11498769.24</v>
      </c>
      <c r="I1498" s="15">
        <f t="shared" si="126"/>
        <v>100</v>
      </c>
      <c r="J1498" s="16">
        <f t="shared" si="127"/>
        <v>100</v>
      </c>
    </row>
    <row r="1499" spans="1:10">
      <c r="A1499" s="2" t="s">
        <v>165</v>
      </c>
      <c r="B1499" s="45" t="s">
        <v>720</v>
      </c>
      <c r="C1499" s="46" t="s">
        <v>906</v>
      </c>
      <c r="D1499" s="46" t="s">
        <v>908</v>
      </c>
      <c r="E1499" s="46" t="s">
        <v>923</v>
      </c>
      <c r="F1499" s="47">
        <v>70904240.480000004</v>
      </c>
      <c r="G1499" s="47">
        <v>80824453.560000002</v>
      </c>
      <c r="H1499" s="9">
        <v>66262597.630000003</v>
      </c>
      <c r="I1499" s="15">
        <f t="shared" si="126"/>
        <v>93.45364562319898</v>
      </c>
      <c r="J1499" s="16">
        <f t="shared" si="127"/>
        <v>81.983353689870583</v>
      </c>
    </row>
    <row r="1500" spans="1:10">
      <c r="A1500" s="2" t="s">
        <v>201</v>
      </c>
      <c r="B1500" s="45" t="s">
        <v>626</v>
      </c>
      <c r="C1500" s="46" t="s">
        <v>906</v>
      </c>
      <c r="D1500" s="46" t="s">
        <v>908</v>
      </c>
      <c r="E1500" s="46" t="s">
        <v>923</v>
      </c>
      <c r="F1500" s="47">
        <v>26893336.010000002</v>
      </c>
      <c r="G1500" s="47">
        <v>31267378.09</v>
      </c>
      <c r="H1500" s="9">
        <v>13446668.01</v>
      </c>
      <c r="I1500" s="15">
        <f t="shared" si="126"/>
        <v>50.000000018591962</v>
      </c>
      <c r="J1500" s="16">
        <f t="shared" si="127"/>
        <v>43.005422364789013</v>
      </c>
    </row>
    <row r="1501" spans="1:10">
      <c r="A1501" s="2" t="s">
        <v>246</v>
      </c>
      <c r="B1501" s="45" t="s">
        <v>673</v>
      </c>
      <c r="C1501" s="46" t="s">
        <v>906</v>
      </c>
      <c r="D1501" s="46" t="s">
        <v>908</v>
      </c>
      <c r="E1501" s="46" t="s">
        <v>923</v>
      </c>
      <c r="F1501" s="47">
        <v>11273872.18</v>
      </c>
      <c r="G1501" s="47">
        <v>11071815.789999999</v>
      </c>
      <c r="H1501" s="9">
        <v>11071815.789999999</v>
      </c>
      <c r="I1501" s="15">
        <f t="shared" si="126"/>
        <v>98.207746311347648</v>
      </c>
      <c r="J1501" s="16">
        <f t="shared" si="127"/>
        <v>100</v>
      </c>
    </row>
    <row r="1502" spans="1:10">
      <c r="A1502" s="2" t="s">
        <v>275</v>
      </c>
      <c r="B1502" s="45" t="s">
        <v>707</v>
      </c>
      <c r="C1502" s="46" t="s">
        <v>906</v>
      </c>
      <c r="D1502" s="46" t="s">
        <v>908</v>
      </c>
      <c r="E1502" s="46" t="s">
        <v>923</v>
      </c>
      <c r="F1502" s="47">
        <v>27651456.760000002</v>
      </c>
      <c r="G1502" s="47">
        <v>27651456.760000002</v>
      </c>
      <c r="H1502" s="9">
        <v>27651456.760000002</v>
      </c>
      <c r="I1502" s="15">
        <f t="shared" si="126"/>
        <v>100</v>
      </c>
      <c r="J1502" s="16">
        <f t="shared" si="127"/>
        <v>100</v>
      </c>
    </row>
    <row r="1503" spans="1:10">
      <c r="A1503" s="2" t="s">
        <v>38</v>
      </c>
      <c r="B1503" s="45" t="s">
        <v>469</v>
      </c>
      <c r="C1503" s="46" t="s">
        <v>906</v>
      </c>
      <c r="D1503" s="46" t="s">
        <v>908</v>
      </c>
      <c r="E1503" s="46" t="s">
        <v>923</v>
      </c>
      <c r="F1503" s="47">
        <v>31409414.149999999</v>
      </c>
      <c r="G1503" s="47">
        <v>31409414.149999999</v>
      </c>
      <c r="H1503" s="9">
        <v>33716998.990000002</v>
      </c>
      <c r="I1503" s="15">
        <f t="shared" si="126"/>
        <v>107.34679363639134</v>
      </c>
      <c r="J1503" s="16">
        <f t="shared" si="127"/>
        <v>107.34679363639134</v>
      </c>
    </row>
    <row r="1504" spans="1:10">
      <c r="A1504" s="2" t="s">
        <v>712</v>
      </c>
      <c r="B1504" s="45" t="s">
        <v>713</v>
      </c>
      <c r="C1504" s="46" t="s">
        <v>906</v>
      </c>
      <c r="D1504" s="46" t="s">
        <v>908</v>
      </c>
      <c r="E1504" s="46" t="s">
        <v>923</v>
      </c>
      <c r="H1504" s="9">
        <v>60628258.340000004</v>
      </c>
      <c r="I1504" s="15"/>
      <c r="J1504" s="16"/>
    </row>
    <row r="1505" spans="1:10" ht="31.5">
      <c r="A1505" s="2" t="s">
        <v>287</v>
      </c>
      <c r="B1505" s="53" t="s">
        <v>714</v>
      </c>
      <c r="C1505" s="54" t="s">
        <v>906</v>
      </c>
      <c r="D1505" s="54" t="s">
        <v>908</v>
      </c>
      <c r="E1505" s="54" t="s">
        <v>923</v>
      </c>
      <c r="F1505" s="55">
        <v>0.98</v>
      </c>
      <c r="G1505" s="47">
        <v>17327597.98</v>
      </c>
      <c r="H1505" s="9"/>
      <c r="I1505" s="15">
        <f t="shared" si="126"/>
        <v>0</v>
      </c>
      <c r="J1505" s="16">
        <f t="shared" si="127"/>
        <v>0</v>
      </c>
    </row>
    <row r="1506" spans="1:10" s="49" customFormat="1" ht="63">
      <c r="A1506" s="40" t="s">
        <v>370</v>
      </c>
      <c r="B1506" s="3"/>
      <c r="C1506" s="41"/>
      <c r="D1506" s="41"/>
      <c r="E1506" s="42" t="s">
        <v>923</v>
      </c>
      <c r="F1506" s="43">
        <f>SUM(F1507)</f>
        <v>558929442</v>
      </c>
      <c r="G1506" s="43">
        <f t="shared" ref="G1506:H1506" si="134">SUM(G1507)</f>
        <v>558929442</v>
      </c>
      <c r="H1506" s="43">
        <f t="shared" si="134"/>
        <v>558929442</v>
      </c>
      <c r="I1506" s="11">
        <f t="shared" si="126"/>
        <v>100</v>
      </c>
      <c r="J1506" s="12">
        <f t="shared" si="127"/>
        <v>100</v>
      </c>
    </row>
    <row r="1507" spans="1:10">
      <c r="A1507" s="2" t="s">
        <v>712</v>
      </c>
      <c r="B1507" s="45" t="s">
        <v>713</v>
      </c>
      <c r="C1507" s="46" t="s">
        <v>753</v>
      </c>
      <c r="D1507" s="46" t="s">
        <v>926</v>
      </c>
      <c r="E1507" s="46" t="s">
        <v>923</v>
      </c>
      <c r="F1507" s="47">
        <v>558929442</v>
      </c>
      <c r="G1507" s="47">
        <v>558929442</v>
      </c>
      <c r="H1507" s="9">
        <v>558929442</v>
      </c>
      <c r="I1507" s="15">
        <f t="shared" si="126"/>
        <v>100</v>
      </c>
      <c r="J1507" s="16">
        <f t="shared" si="127"/>
        <v>100</v>
      </c>
    </row>
    <row r="1508" spans="1:10" s="49" customFormat="1" ht="31.5">
      <c r="A1508" s="40" t="s">
        <v>371</v>
      </c>
      <c r="B1508" s="3"/>
      <c r="C1508" s="41"/>
      <c r="D1508" s="41"/>
      <c r="E1508" s="42" t="s">
        <v>923</v>
      </c>
      <c r="F1508" s="43">
        <f>SUM(F1509:F1580)</f>
        <v>296813164</v>
      </c>
      <c r="G1508" s="43">
        <f t="shared" ref="G1508:H1508" si="135">SUM(G1509:G1580)</f>
        <v>296571104</v>
      </c>
      <c r="H1508" s="43">
        <f t="shared" si="135"/>
        <v>296481001.39999998</v>
      </c>
      <c r="I1508" s="11">
        <f t="shared" si="126"/>
        <v>99.888090340898756</v>
      </c>
      <c r="J1508" s="12">
        <f t="shared" si="127"/>
        <v>99.969618550565187</v>
      </c>
    </row>
    <row r="1509" spans="1:10">
      <c r="A1509" s="2" t="s">
        <v>41</v>
      </c>
      <c r="B1509" s="45" t="s">
        <v>833</v>
      </c>
      <c r="C1509" s="46" t="s">
        <v>755</v>
      </c>
      <c r="D1509" s="46" t="s">
        <v>927</v>
      </c>
      <c r="E1509" s="46" t="s">
        <v>923</v>
      </c>
      <c r="F1509" s="47">
        <v>1162093</v>
      </c>
      <c r="G1509" s="47">
        <v>1162093</v>
      </c>
      <c r="H1509" s="9">
        <v>1162093</v>
      </c>
      <c r="I1509" s="15">
        <f t="shared" si="126"/>
        <v>100</v>
      </c>
      <c r="J1509" s="16">
        <f t="shared" si="127"/>
        <v>100</v>
      </c>
    </row>
    <row r="1510" spans="1:10">
      <c r="A1510" s="2" t="s">
        <v>44</v>
      </c>
      <c r="B1510" s="45" t="s">
        <v>476</v>
      </c>
      <c r="C1510" s="46" t="s">
        <v>755</v>
      </c>
      <c r="D1510" s="46" t="s">
        <v>927</v>
      </c>
      <c r="E1510" s="46" t="s">
        <v>923</v>
      </c>
      <c r="F1510" s="47">
        <v>889021</v>
      </c>
      <c r="G1510" s="47">
        <v>889021</v>
      </c>
      <c r="H1510" s="9">
        <v>889021</v>
      </c>
      <c r="I1510" s="15">
        <f t="shared" si="126"/>
        <v>100</v>
      </c>
      <c r="J1510" s="16">
        <f t="shared" si="127"/>
        <v>100</v>
      </c>
    </row>
    <row r="1511" spans="1:10">
      <c r="A1511" s="2" t="s">
        <v>47</v>
      </c>
      <c r="B1511" s="45" t="s">
        <v>479</v>
      </c>
      <c r="C1511" s="46" t="s">
        <v>755</v>
      </c>
      <c r="D1511" s="46" t="s">
        <v>927</v>
      </c>
      <c r="E1511" s="46" t="s">
        <v>923</v>
      </c>
      <c r="F1511" s="47">
        <v>612332</v>
      </c>
      <c r="G1511" s="47">
        <v>612332</v>
      </c>
      <c r="H1511" s="9">
        <v>612332</v>
      </c>
      <c r="I1511" s="15">
        <f t="shared" si="126"/>
        <v>100</v>
      </c>
      <c r="J1511" s="16">
        <f t="shared" si="127"/>
        <v>100</v>
      </c>
    </row>
    <row r="1512" spans="1:10">
      <c r="A1512" s="2" t="s">
        <v>54</v>
      </c>
      <c r="B1512" s="45" t="s">
        <v>485</v>
      </c>
      <c r="C1512" s="46" t="s">
        <v>755</v>
      </c>
      <c r="D1512" s="46" t="s">
        <v>927</v>
      </c>
      <c r="E1512" s="46" t="s">
        <v>923</v>
      </c>
      <c r="F1512" s="47">
        <v>1476036</v>
      </c>
      <c r="G1512" s="47">
        <v>1476036</v>
      </c>
      <c r="H1512" s="9">
        <v>1470479.49</v>
      </c>
      <c r="I1512" s="15">
        <f t="shared" si="126"/>
        <v>99.623551864588663</v>
      </c>
      <c r="J1512" s="16">
        <f t="shared" si="127"/>
        <v>99.623551864588663</v>
      </c>
    </row>
    <row r="1513" spans="1:10">
      <c r="A1513" s="2" t="s">
        <v>289</v>
      </c>
      <c r="B1513" s="45" t="s">
        <v>728</v>
      </c>
      <c r="C1513" s="46" t="s">
        <v>755</v>
      </c>
      <c r="D1513" s="46" t="s">
        <v>927</v>
      </c>
      <c r="E1513" s="46" t="s">
        <v>923</v>
      </c>
      <c r="F1513" s="47">
        <v>1502077</v>
      </c>
      <c r="G1513" s="47">
        <v>1502077</v>
      </c>
      <c r="H1513" s="9">
        <v>1502077</v>
      </c>
      <c r="I1513" s="15">
        <f t="shared" si="126"/>
        <v>100</v>
      </c>
      <c r="J1513" s="16">
        <f t="shared" si="127"/>
        <v>100</v>
      </c>
    </row>
    <row r="1514" spans="1:10">
      <c r="A1514" s="2" t="s">
        <v>60</v>
      </c>
      <c r="B1514" s="45" t="s">
        <v>491</v>
      </c>
      <c r="C1514" s="46" t="s">
        <v>755</v>
      </c>
      <c r="D1514" s="46" t="s">
        <v>927</v>
      </c>
      <c r="E1514" s="46" t="s">
        <v>923</v>
      </c>
      <c r="F1514" s="47">
        <v>1672792</v>
      </c>
      <c r="G1514" s="47">
        <v>1672792</v>
      </c>
      <c r="H1514" s="9">
        <v>1494755.63</v>
      </c>
      <c r="I1514" s="15">
        <f t="shared" si="126"/>
        <v>89.356933199106635</v>
      </c>
      <c r="J1514" s="16">
        <f t="shared" si="127"/>
        <v>89.356933199106635</v>
      </c>
    </row>
    <row r="1515" spans="1:10">
      <c r="A1515" s="2" t="s">
        <v>63</v>
      </c>
      <c r="B1515" s="45" t="s">
        <v>494</v>
      </c>
      <c r="C1515" s="46" t="s">
        <v>755</v>
      </c>
      <c r="D1515" s="46" t="s">
        <v>927</v>
      </c>
      <c r="E1515" s="46" t="s">
        <v>923</v>
      </c>
      <c r="F1515" s="47">
        <v>773282</v>
      </c>
      <c r="G1515" s="47">
        <v>773282</v>
      </c>
      <c r="H1515" s="9">
        <v>773282</v>
      </c>
      <c r="I1515" s="15">
        <f t="shared" si="126"/>
        <v>100</v>
      </c>
      <c r="J1515" s="16">
        <f t="shared" si="127"/>
        <v>100</v>
      </c>
    </row>
    <row r="1516" spans="1:10">
      <c r="A1516" s="2" t="s">
        <v>65</v>
      </c>
      <c r="B1516" s="45" t="s">
        <v>496</v>
      </c>
      <c r="C1516" s="46" t="s">
        <v>755</v>
      </c>
      <c r="D1516" s="46" t="s">
        <v>927</v>
      </c>
      <c r="E1516" s="46" t="s">
        <v>923</v>
      </c>
      <c r="F1516" s="47">
        <v>458255</v>
      </c>
      <c r="G1516" s="47">
        <v>458255</v>
      </c>
      <c r="H1516" s="9">
        <v>458255</v>
      </c>
      <c r="I1516" s="15">
        <f t="shared" si="126"/>
        <v>100</v>
      </c>
      <c r="J1516" s="16">
        <f t="shared" si="127"/>
        <v>100</v>
      </c>
    </row>
    <row r="1517" spans="1:10">
      <c r="A1517" s="2" t="s">
        <v>299</v>
      </c>
      <c r="B1517" s="45" t="s">
        <v>859</v>
      </c>
      <c r="C1517" s="46" t="s">
        <v>755</v>
      </c>
      <c r="D1517" s="46" t="s">
        <v>927</v>
      </c>
      <c r="E1517" s="46" t="s">
        <v>923</v>
      </c>
      <c r="F1517" s="47">
        <v>408704</v>
      </c>
      <c r="G1517" s="47">
        <v>408704</v>
      </c>
      <c r="H1517" s="9">
        <v>408704</v>
      </c>
      <c r="I1517" s="15">
        <f t="shared" ref="I1517:I1579" si="136">H1517/F1517*100</f>
        <v>100</v>
      </c>
      <c r="J1517" s="16">
        <f t="shared" ref="J1517:J1579" si="137">H1517/G1517*100</f>
        <v>100</v>
      </c>
    </row>
    <row r="1518" spans="1:10">
      <c r="A1518" s="2" t="s">
        <v>280</v>
      </c>
      <c r="B1518" s="45" t="s">
        <v>772</v>
      </c>
      <c r="C1518" s="46" t="s">
        <v>755</v>
      </c>
      <c r="D1518" s="46" t="s">
        <v>927</v>
      </c>
      <c r="E1518" s="46" t="s">
        <v>923</v>
      </c>
      <c r="F1518" s="47">
        <v>2396885</v>
      </c>
      <c r="G1518" s="47">
        <v>2396885</v>
      </c>
      <c r="H1518" s="9">
        <v>2396885</v>
      </c>
      <c r="I1518" s="15">
        <f t="shared" si="136"/>
        <v>100</v>
      </c>
      <c r="J1518" s="16">
        <f t="shared" si="137"/>
        <v>100</v>
      </c>
    </row>
    <row r="1519" spans="1:10">
      <c r="A1519" s="2" t="s">
        <v>83</v>
      </c>
      <c r="B1519" s="45" t="s">
        <v>514</v>
      </c>
      <c r="C1519" s="46" t="s">
        <v>755</v>
      </c>
      <c r="D1519" s="46" t="s">
        <v>927</v>
      </c>
      <c r="E1519" s="46" t="s">
        <v>923</v>
      </c>
      <c r="F1519" s="47">
        <v>2266317</v>
      </c>
      <c r="G1519" s="47">
        <v>2266317</v>
      </c>
      <c r="H1519" s="9">
        <v>2266317</v>
      </c>
      <c r="I1519" s="15">
        <f t="shared" si="136"/>
        <v>100</v>
      </c>
      <c r="J1519" s="16">
        <f t="shared" si="137"/>
        <v>100</v>
      </c>
    </row>
    <row r="1520" spans="1:10">
      <c r="A1520" s="2" t="s">
        <v>85</v>
      </c>
      <c r="B1520" s="45" t="s">
        <v>516</v>
      </c>
      <c r="C1520" s="46" t="s">
        <v>755</v>
      </c>
      <c r="D1520" s="46" t="s">
        <v>927</v>
      </c>
      <c r="E1520" s="46" t="s">
        <v>923</v>
      </c>
      <c r="F1520" s="47">
        <v>590270</v>
      </c>
      <c r="G1520" s="47">
        <v>590270</v>
      </c>
      <c r="H1520" s="9">
        <v>590270</v>
      </c>
      <c r="I1520" s="15">
        <f t="shared" si="136"/>
        <v>100</v>
      </c>
      <c r="J1520" s="16">
        <f t="shared" si="137"/>
        <v>100</v>
      </c>
    </row>
    <row r="1521" spans="1:10">
      <c r="A1521" s="2" t="s">
        <v>207</v>
      </c>
      <c r="B1521" s="45" t="s">
        <v>739</v>
      </c>
      <c r="C1521" s="46" t="s">
        <v>755</v>
      </c>
      <c r="D1521" s="46" t="s">
        <v>927</v>
      </c>
      <c r="E1521" s="46" t="s">
        <v>923</v>
      </c>
      <c r="F1521" s="47">
        <v>1101330</v>
      </c>
      <c r="G1521" s="47">
        <v>1101330</v>
      </c>
      <c r="H1521" s="9">
        <v>1101330</v>
      </c>
      <c r="I1521" s="15">
        <f t="shared" si="136"/>
        <v>100</v>
      </c>
      <c r="J1521" s="16">
        <f t="shared" si="137"/>
        <v>100</v>
      </c>
    </row>
    <row r="1522" spans="1:10">
      <c r="A1522" s="2" t="s">
        <v>93</v>
      </c>
      <c r="B1522" s="45" t="s">
        <v>524</v>
      </c>
      <c r="C1522" s="46" t="s">
        <v>755</v>
      </c>
      <c r="D1522" s="46" t="s">
        <v>927</v>
      </c>
      <c r="E1522" s="46" t="s">
        <v>923</v>
      </c>
      <c r="F1522" s="47">
        <v>803664</v>
      </c>
      <c r="G1522" s="47">
        <v>803664</v>
      </c>
      <c r="H1522" s="9">
        <v>803664</v>
      </c>
      <c r="I1522" s="15">
        <f t="shared" si="136"/>
        <v>100</v>
      </c>
      <c r="J1522" s="16">
        <f t="shared" si="137"/>
        <v>100</v>
      </c>
    </row>
    <row r="1523" spans="1:10">
      <c r="A1523" s="2" t="s">
        <v>95</v>
      </c>
      <c r="B1523" s="45" t="s">
        <v>526</v>
      </c>
      <c r="C1523" s="46" t="s">
        <v>755</v>
      </c>
      <c r="D1523" s="46" t="s">
        <v>927</v>
      </c>
      <c r="E1523" s="46" t="s">
        <v>923</v>
      </c>
      <c r="F1523" s="47">
        <v>34836934</v>
      </c>
      <c r="G1523" s="47">
        <v>34836934</v>
      </c>
      <c r="H1523" s="9">
        <v>34836934</v>
      </c>
      <c r="I1523" s="15">
        <f t="shared" si="136"/>
        <v>100</v>
      </c>
      <c r="J1523" s="16">
        <f t="shared" si="137"/>
        <v>100</v>
      </c>
    </row>
    <row r="1524" spans="1:10">
      <c r="A1524" s="2" t="s">
        <v>281</v>
      </c>
      <c r="B1524" s="45" t="s">
        <v>729</v>
      </c>
      <c r="C1524" s="46" t="s">
        <v>755</v>
      </c>
      <c r="D1524" s="46" t="s">
        <v>927</v>
      </c>
      <c r="E1524" s="46" t="s">
        <v>923</v>
      </c>
      <c r="F1524" s="47">
        <v>1556691</v>
      </c>
      <c r="G1524" s="47">
        <v>1556691</v>
      </c>
      <c r="H1524" s="9">
        <v>1556691</v>
      </c>
      <c r="I1524" s="15">
        <f t="shared" si="136"/>
        <v>100</v>
      </c>
      <c r="J1524" s="16">
        <f t="shared" si="137"/>
        <v>100</v>
      </c>
    </row>
    <row r="1525" spans="1:10">
      <c r="A1525" s="2" t="s">
        <v>98</v>
      </c>
      <c r="B1525" s="45" t="s">
        <v>529</v>
      </c>
      <c r="C1525" s="46" t="s">
        <v>755</v>
      </c>
      <c r="D1525" s="46" t="s">
        <v>927</v>
      </c>
      <c r="E1525" s="46" t="s">
        <v>923</v>
      </c>
      <c r="F1525" s="47">
        <v>1206219</v>
      </c>
      <c r="G1525" s="47">
        <v>1206219</v>
      </c>
      <c r="H1525" s="9">
        <v>1206219</v>
      </c>
      <c r="I1525" s="15">
        <f t="shared" si="136"/>
        <v>100</v>
      </c>
      <c r="J1525" s="16">
        <f t="shared" si="137"/>
        <v>100</v>
      </c>
    </row>
    <row r="1526" spans="1:10">
      <c r="A1526" s="2" t="s">
        <v>102</v>
      </c>
      <c r="B1526" s="45" t="s">
        <v>533</v>
      </c>
      <c r="C1526" s="46" t="s">
        <v>755</v>
      </c>
      <c r="D1526" s="46" t="s">
        <v>927</v>
      </c>
      <c r="E1526" s="46" t="s">
        <v>923</v>
      </c>
      <c r="F1526" s="47">
        <v>1207304</v>
      </c>
      <c r="G1526" s="47">
        <v>1207304</v>
      </c>
      <c r="H1526" s="9">
        <v>1207304</v>
      </c>
      <c r="I1526" s="15">
        <f t="shared" si="136"/>
        <v>100</v>
      </c>
      <c r="J1526" s="16">
        <f t="shared" si="137"/>
        <v>100</v>
      </c>
    </row>
    <row r="1527" spans="1:10">
      <c r="A1527" s="2" t="s">
        <v>103</v>
      </c>
      <c r="B1527" s="45" t="s">
        <v>534</v>
      </c>
      <c r="C1527" s="46" t="s">
        <v>755</v>
      </c>
      <c r="D1527" s="46" t="s">
        <v>927</v>
      </c>
      <c r="E1527" s="46" t="s">
        <v>923</v>
      </c>
      <c r="F1527" s="47">
        <v>896255</v>
      </c>
      <c r="G1527" s="47">
        <v>896255</v>
      </c>
      <c r="H1527" s="9">
        <v>896255</v>
      </c>
      <c r="I1527" s="15">
        <f t="shared" si="136"/>
        <v>100</v>
      </c>
      <c r="J1527" s="16">
        <f t="shared" si="137"/>
        <v>100</v>
      </c>
    </row>
    <row r="1528" spans="1:10">
      <c r="A1528" s="2" t="s">
        <v>321</v>
      </c>
      <c r="B1528" s="45" t="s">
        <v>716</v>
      </c>
      <c r="C1528" s="46" t="s">
        <v>755</v>
      </c>
      <c r="D1528" s="46" t="s">
        <v>927</v>
      </c>
      <c r="E1528" s="46" t="s">
        <v>923</v>
      </c>
      <c r="F1528" s="47">
        <v>1519800</v>
      </c>
      <c r="G1528" s="47">
        <v>1519800</v>
      </c>
      <c r="H1528" s="9">
        <v>1486053.82</v>
      </c>
      <c r="I1528" s="15">
        <f t="shared" si="136"/>
        <v>97.779564416370576</v>
      </c>
      <c r="J1528" s="16">
        <f t="shared" si="137"/>
        <v>97.779564416370576</v>
      </c>
    </row>
    <row r="1529" spans="1:10">
      <c r="A1529" s="2" t="s">
        <v>105</v>
      </c>
      <c r="B1529" s="45" t="s">
        <v>536</v>
      </c>
      <c r="C1529" s="46" t="s">
        <v>755</v>
      </c>
      <c r="D1529" s="46" t="s">
        <v>927</v>
      </c>
      <c r="E1529" s="46" t="s">
        <v>923</v>
      </c>
      <c r="F1529" s="47">
        <v>759538</v>
      </c>
      <c r="G1529" s="47">
        <v>759538</v>
      </c>
      <c r="H1529" s="9">
        <v>759538</v>
      </c>
      <c r="I1529" s="15">
        <f t="shared" si="136"/>
        <v>100</v>
      </c>
      <c r="J1529" s="16">
        <f t="shared" si="137"/>
        <v>100</v>
      </c>
    </row>
    <row r="1530" spans="1:10">
      <c r="A1530" s="2" t="s">
        <v>106</v>
      </c>
      <c r="B1530" s="45" t="s">
        <v>537</v>
      </c>
      <c r="C1530" s="46" t="s">
        <v>755</v>
      </c>
      <c r="D1530" s="46" t="s">
        <v>927</v>
      </c>
      <c r="E1530" s="46" t="s">
        <v>923</v>
      </c>
      <c r="F1530" s="47">
        <v>985591</v>
      </c>
      <c r="G1530" s="47">
        <v>985591</v>
      </c>
      <c r="H1530" s="9">
        <v>978603.09</v>
      </c>
      <c r="I1530" s="15">
        <f t="shared" si="136"/>
        <v>99.290992916940183</v>
      </c>
      <c r="J1530" s="16">
        <f t="shared" si="137"/>
        <v>99.290992916940183</v>
      </c>
    </row>
    <row r="1531" spans="1:10">
      <c r="A1531" s="2" t="s">
        <v>282</v>
      </c>
      <c r="B1531" s="45" t="s">
        <v>717</v>
      </c>
      <c r="C1531" s="46" t="s">
        <v>755</v>
      </c>
      <c r="D1531" s="46" t="s">
        <v>927</v>
      </c>
      <c r="E1531" s="46" t="s">
        <v>923</v>
      </c>
      <c r="F1531" s="47">
        <v>1251791</v>
      </c>
      <c r="G1531" s="47">
        <v>1251791</v>
      </c>
      <c r="H1531" s="9">
        <v>1251791</v>
      </c>
      <c r="I1531" s="15">
        <f t="shared" si="136"/>
        <v>100</v>
      </c>
      <c r="J1531" s="16">
        <f t="shared" si="137"/>
        <v>100</v>
      </c>
    </row>
    <row r="1532" spans="1:10">
      <c r="A1532" s="2" t="s">
        <v>314</v>
      </c>
      <c r="B1532" s="45" t="s">
        <v>730</v>
      </c>
      <c r="C1532" s="46" t="s">
        <v>755</v>
      </c>
      <c r="D1532" s="46" t="s">
        <v>927</v>
      </c>
      <c r="E1532" s="46" t="s">
        <v>923</v>
      </c>
      <c r="F1532" s="47">
        <v>1983118</v>
      </c>
      <c r="G1532" s="47">
        <v>1983118</v>
      </c>
      <c r="H1532" s="9">
        <v>1983118</v>
      </c>
      <c r="I1532" s="15">
        <f t="shared" si="136"/>
        <v>100</v>
      </c>
      <c r="J1532" s="16">
        <f t="shared" si="137"/>
        <v>100</v>
      </c>
    </row>
    <row r="1533" spans="1:10">
      <c r="A1533" s="2" t="s">
        <v>127</v>
      </c>
      <c r="B1533" s="45" t="s">
        <v>556</v>
      </c>
      <c r="C1533" s="46" t="s">
        <v>755</v>
      </c>
      <c r="D1533" s="46" t="s">
        <v>927</v>
      </c>
      <c r="E1533" s="46" t="s">
        <v>923</v>
      </c>
      <c r="F1533" s="47">
        <v>860086</v>
      </c>
      <c r="G1533" s="47">
        <v>860086</v>
      </c>
      <c r="H1533" s="9">
        <v>860086</v>
      </c>
      <c r="I1533" s="15">
        <f t="shared" si="136"/>
        <v>100</v>
      </c>
      <c r="J1533" s="16">
        <f t="shared" si="137"/>
        <v>100</v>
      </c>
    </row>
    <row r="1534" spans="1:10">
      <c r="A1534" s="2" t="s">
        <v>133</v>
      </c>
      <c r="B1534" s="45" t="s">
        <v>561</v>
      </c>
      <c r="C1534" s="46" t="s">
        <v>755</v>
      </c>
      <c r="D1534" s="46" t="s">
        <v>927</v>
      </c>
      <c r="E1534" s="46" t="s">
        <v>923</v>
      </c>
      <c r="F1534" s="47">
        <v>1188135</v>
      </c>
      <c r="G1534" s="47">
        <v>1188135</v>
      </c>
      <c r="H1534" s="9">
        <v>1188135</v>
      </c>
      <c r="I1534" s="15">
        <f t="shared" si="136"/>
        <v>100</v>
      </c>
      <c r="J1534" s="16">
        <f t="shared" si="137"/>
        <v>100</v>
      </c>
    </row>
    <row r="1535" spans="1:10">
      <c r="A1535" s="2" t="s">
        <v>372</v>
      </c>
      <c r="B1535" s="45" t="s">
        <v>745</v>
      </c>
      <c r="C1535" s="46" t="s">
        <v>755</v>
      </c>
      <c r="D1535" s="46" t="s">
        <v>927</v>
      </c>
      <c r="E1535" s="46" t="s">
        <v>923</v>
      </c>
      <c r="F1535" s="47">
        <v>1708961</v>
      </c>
      <c r="G1535" s="47">
        <v>1708961</v>
      </c>
      <c r="H1535" s="9">
        <v>1666359.95</v>
      </c>
      <c r="I1535" s="15">
        <f t="shared" si="136"/>
        <v>97.507195892709078</v>
      </c>
      <c r="J1535" s="16">
        <f t="shared" si="137"/>
        <v>97.507195892709078</v>
      </c>
    </row>
    <row r="1536" spans="1:10">
      <c r="A1536" s="2" t="s">
        <v>134</v>
      </c>
      <c r="B1536" s="45" t="s">
        <v>562</v>
      </c>
      <c r="C1536" s="46" t="s">
        <v>755</v>
      </c>
      <c r="D1536" s="46" t="s">
        <v>927</v>
      </c>
      <c r="E1536" s="46" t="s">
        <v>923</v>
      </c>
      <c r="F1536" s="47">
        <v>1287598</v>
      </c>
      <c r="G1536" s="47">
        <v>1287598</v>
      </c>
      <c r="H1536" s="9">
        <v>1287598</v>
      </c>
      <c r="I1536" s="15">
        <f t="shared" si="136"/>
        <v>100</v>
      </c>
      <c r="J1536" s="16">
        <f t="shared" si="137"/>
        <v>100</v>
      </c>
    </row>
    <row r="1537" spans="1:10">
      <c r="A1537" s="2" t="s">
        <v>323</v>
      </c>
      <c r="B1537" s="45" t="s">
        <v>746</v>
      </c>
      <c r="C1537" s="46" t="s">
        <v>755</v>
      </c>
      <c r="D1537" s="46" t="s">
        <v>927</v>
      </c>
      <c r="E1537" s="46" t="s">
        <v>923</v>
      </c>
      <c r="F1537" s="47">
        <v>3839646</v>
      </c>
      <c r="G1537" s="47">
        <v>3839646</v>
      </c>
      <c r="H1537" s="9">
        <v>3839646</v>
      </c>
      <c r="I1537" s="15">
        <f t="shared" si="136"/>
        <v>100</v>
      </c>
      <c r="J1537" s="16">
        <f t="shared" si="137"/>
        <v>100</v>
      </c>
    </row>
    <row r="1538" spans="1:10">
      <c r="A1538" s="2" t="s">
        <v>135</v>
      </c>
      <c r="B1538" s="45" t="s">
        <v>563</v>
      </c>
      <c r="C1538" s="46" t="s">
        <v>755</v>
      </c>
      <c r="D1538" s="46" t="s">
        <v>927</v>
      </c>
      <c r="E1538" s="46" t="s">
        <v>923</v>
      </c>
      <c r="F1538" s="47">
        <v>1258663</v>
      </c>
      <c r="G1538" s="47">
        <v>1258663</v>
      </c>
      <c r="H1538" s="9">
        <v>1258663</v>
      </c>
      <c r="I1538" s="15">
        <f t="shared" si="136"/>
        <v>100</v>
      </c>
      <c r="J1538" s="16">
        <f t="shared" si="137"/>
        <v>100</v>
      </c>
    </row>
    <row r="1539" spans="1:10">
      <c r="A1539" s="2" t="s">
        <v>324</v>
      </c>
      <c r="B1539" s="45" t="s">
        <v>869</v>
      </c>
      <c r="C1539" s="46" t="s">
        <v>755</v>
      </c>
      <c r="D1539" s="46" t="s">
        <v>927</v>
      </c>
      <c r="E1539" s="46" t="s">
        <v>923</v>
      </c>
      <c r="F1539" s="47">
        <v>1451079</v>
      </c>
      <c r="G1539" s="47">
        <v>1451079</v>
      </c>
      <c r="H1539" s="9">
        <v>1156723.94</v>
      </c>
      <c r="I1539" s="15">
        <f t="shared" si="136"/>
        <v>79.714746061379145</v>
      </c>
      <c r="J1539" s="16">
        <f t="shared" si="137"/>
        <v>79.714746061379145</v>
      </c>
    </row>
    <row r="1540" spans="1:10">
      <c r="A1540" s="2" t="s">
        <v>341</v>
      </c>
      <c r="B1540" s="45" t="s">
        <v>870</v>
      </c>
      <c r="C1540" s="46" t="s">
        <v>755</v>
      </c>
      <c r="D1540" s="46" t="s">
        <v>927</v>
      </c>
      <c r="E1540" s="46" t="s">
        <v>923</v>
      </c>
      <c r="F1540" s="47">
        <v>1339319</v>
      </c>
      <c r="G1540" s="47">
        <v>1339319</v>
      </c>
      <c r="H1540" s="9">
        <v>1339253.57</v>
      </c>
      <c r="I1540" s="15">
        <f t="shared" si="136"/>
        <v>99.995114681416453</v>
      </c>
      <c r="J1540" s="16">
        <f t="shared" si="137"/>
        <v>99.995114681416453</v>
      </c>
    </row>
    <row r="1541" spans="1:10">
      <c r="A1541" s="2" t="s">
        <v>300</v>
      </c>
      <c r="B1541" s="45" t="s">
        <v>872</v>
      </c>
      <c r="C1541" s="46" t="s">
        <v>755</v>
      </c>
      <c r="D1541" s="46" t="s">
        <v>927</v>
      </c>
      <c r="E1541" s="46" t="s">
        <v>923</v>
      </c>
      <c r="F1541" s="47">
        <v>1381998</v>
      </c>
      <c r="G1541" s="47">
        <v>1381998</v>
      </c>
      <c r="H1541" s="9">
        <v>1379049.4</v>
      </c>
      <c r="I1541" s="15">
        <f t="shared" si="136"/>
        <v>99.786642238266623</v>
      </c>
      <c r="J1541" s="16">
        <f t="shared" si="137"/>
        <v>99.786642238266623</v>
      </c>
    </row>
    <row r="1542" spans="1:10">
      <c r="A1542" s="2" t="s">
        <v>92</v>
      </c>
      <c r="B1542" s="45" t="s">
        <v>873</v>
      </c>
      <c r="C1542" s="46" t="s">
        <v>755</v>
      </c>
      <c r="D1542" s="46" t="s">
        <v>927</v>
      </c>
      <c r="E1542" s="46" t="s">
        <v>923</v>
      </c>
      <c r="F1542" s="47">
        <v>1187773</v>
      </c>
      <c r="G1542" s="47">
        <v>1187773</v>
      </c>
      <c r="H1542" s="9">
        <v>1187773</v>
      </c>
      <c r="I1542" s="15">
        <f t="shared" si="136"/>
        <v>100</v>
      </c>
      <c r="J1542" s="16">
        <f t="shared" si="137"/>
        <v>100</v>
      </c>
    </row>
    <row r="1543" spans="1:10">
      <c r="A1543" s="2" t="s">
        <v>326</v>
      </c>
      <c r="B1543" s="45" t="s">
        <v>748</v>
      </c>
      <c r="C1543" s="46" t="s">
        <v>755</v>
      </c>
      <c r="D1543" s="46" t="s">
        <v>927</v>
      </c>
      <c r="E1543" s="46" t="s">
        <v>923</v>
      </c>
      <c r="F1543" s="47">
        <v>2098495</v>
      </c>
      <c r="G1543" s="47">
        <v>2098495</v>
      </c>
      <c r="H1543" s="9">
        <v>2098495</v>
      </c>
      <c r="I1543" s="15">
        <f t="shared" si="136"/>
        <v>100</v>
      </c>
      <c r="J1543" s="16">
        <f t="shared" si="137"/>
        <v>100</v>
      </c>
    </row>
    <row r="1544" spans="1:10">
      <c r="A1544" s="2" t="s">
        <v>290</v>
      </c>
      <c r="B1544" s="45" t="s">
        <v>731</v>
      </c>
      <c r="C1544" s="46" t="s">
        <v>755</v>
      </c>
      <c r="D1544" s="46" t="s">
        <v>927</v>
      </c>
      <c r="E1544" s="46" t="s">
        <v>923</v>
      </c>
      <c r="F1544" s="47">
        <v>813791</v>
      </c>
      <c r="G1544" s="47">
        <v>813791</v>
      </c>
      <c r="H1544" s="9">
        <v>813791</v>
      </c>
      <c r="I1544" s="15">
        <f t="shared" si="136"/>
        <v>100</v>
      </c>
      <c r="J1544" s="16">
        <f t="shared" si="137"/>
        <v>100</v>
      </c>
    </row>
    <row r="1545" spans="1:10">
      <c r="A1545" s="2" t="s">
        <v>291</v>
      </c>
      <c r="B1545" s="45" t="s">
        <v>732</v>
      </c>
      <c r="C1545" s="46" t="s">
        <v>755</v>
      </c>
      <c r="D1545" s="46" t="s">
        <v>927</v>
      </c>
      <c r="E1545" s="46" t="s">
        <v>923</v>
      </c>
      <c r="F1545" s="47">
        <v>2775569</v>
      </c>
      <c r="G1545" s="47">
        <v>2775569</v>
      </c>
      <c r="H1545" s="9">
        <v>2775569</v>
      </c>
      <c r="I1545" s="15">
        <f t="shared" si="136"/>
        <v>100</v>
      </c>
      <c r="J1545" s="16">
        <f t="shared" si="137"/>
        <v>100</v>
      </c>
    </row>
    <row r="1546" spans="1:10">
      <c r="A1546" s="2" t="s">
        <v>138</v>
      </c>
      <c r="B1546" s="45" t="s">
        <v>566</v>
      </c>
      <c r="C1546" s="46" t="s">
        <v>755</v>
      </c>
      <c r="D1546" s="46" t="s">
        <v>927</v>
      </c>
      <c r="E1546" s="46" t="s">
        <v>923</v>
      </c>
      <c r="F1546" s="47">
        <v>1090118</v>
      </c>
      <c r="G1546" s="47">
        <v>1090118</v>
      </c>
      <c r="H1546" s="9">
        <v>1088633.72</v>
      </c>
      <c r="I1546" s="15">
        <f t="shared" si="136"/>
        <v>99.863842262947671</v>
      </c>
      <c r="J1546" s="16">
        <f t="shared" si="137"/>
        <v>99.863842262947671</v>
      </c>
    </row>
    <row r="1547" spans="1:10">
      <c r="A1547" s="2" t="s">
        <v>292</v>
      </c>
      <c r="B1547" s="45" t="s">
        <v>719</v>
      </c>
      <c r="C1547" s="46" t="s">
        <v>755</v>
      </c>
      <c r="D1547" s="46" t="s">
        <v>927</v>
      </c>
      <c r="E1547" s="46" t="s">
        <v>923</v>
      </c>
      <c r="F1547" s="47">
        <v>11978526</v>
      </c>
      <c r="G1547" s="47">
        <v>11978526</v>
      </c>
      <c r="H1547" s="9">
        <v>11957639.91</v>
      </c>
      <c r="I1547" s="15">
        <f t="shared" si="136"/>
        <v>99.825637227819186</v>
      </c>
      <c r="J1547" s="16">
        <f t="shared" si="137"/>
        <v>99.825637227819186</v>
      </c>
    </row>
    <row r="1548" spans="1:10">
      <c r="A1548" s="2" t="s">
        <v>22</v>
      </c>
      <c r="B1548" s="45" t="s">
        <v>453</v>
      </c>
      <c r="C1548" s="46" t="s">
        <v>755</v>
      </c>
      <c r="D1548" s="46" t="s">
        <v>927</v>
      </c>
      <c r="E1548" s="46" t="s">
        <v>923</v>
      </c>
      <c r="F1548" s="47">
        <v>6297609</v>
      </c>
      <c r="G1548" s="47">
        <v>6297609</v>
      </c>
      <c r="H1548" s="9">
        <v>4604508.2</v>
      </c>
      <c r="I1548" s="15">
        <f t="shared" si="136"/>
        <v>73.115180697944254</v>
      </c>
      <c r="J1548" s="16">
        <f t="shared" si="137"/>
        <v>73.115180697944254</v>
      </c>
    </row>
    <row r="1549" spans="1:10">
      <c r="A1549" s="2" t="s">
        <v>153</v>
      </c>
      <c r="B1549" s="45" t="s">
        <v>839</v>
      </c>
      <c r="C1549" s="46" t="s">
        <v>755</v>
      </c>
      <c r="D1549" s="46" t="s">
        <v>927</v>
      </c>
      <c r="E1549" s="46" t="s">
        <v>923</v>
      </c>
      <c r="F1549" s="47">
        <v>1392125</v>
      </c>
      <c r="G1549" s="47">
        <v>1392125</v>
      </c>
      <c r="H1549" s="9">
        <v>1392125</v>
      </c>
      <c r="I1549" s="15">
        <f t="shared" si="136"/>
        <v>100</v>
      </c>
      <c r="J1549" s="16">
        <f t="shared" si="137"/>
        <v>100</v>
      </c>
    </row>
    <row r="1550" spans="1:10">
      <c r="A1550" s="2" t="s">
        <v>305</v>
      </c>
      <c r="B1550" s="45" t="s">
        <v>840</v>
      </c>
      <c r="C1550" s="46" t="s">
        <v>755</v>
      </c>
      <c r="D1550" s="46" t="s">
        <v>927</v>
      </c>
      <c r="E1550" s="46" t="s">
        <v>923</v>
      </c>
      <c r="F1550" s="47">
        <v>1167519</v>
      </c>
      <c r="G1550" s="47">
        <v>1167519</v>
      </c>
      <c r="H1550" s="9">
        <v>1167519</v>
      </c>
      <c r="I1550" s="15">
        <f t="shared" si="136"/>
        <v>100</v>
      </c>
      <c r="J1550" s="16">
        <f t="shared" si="137"/>
        <v>100</v>
      </c>
    </row>
    <row r="1551" spans="1:10">
      <c r="A1551" s="2" t="s">
        <v>315</v>
      </c>
      <c r="B1551" s="45" t="s">
        <v>581</v>
      </c>
      <c r="C1551" s="46" t="s">
        <v>755</v>
      </c>
      <c r="D1551" s="46" t="s">
        <v>927</v>
      </c>
      <c r="E1551" s="46" t="s">
        <v>923</v>
      </c>
      <c r="F1551" s="47">
        <v>1755980</v>
      </c>
      <c r="G1551" s="47">
        <v>1755980</v>
      </c>
      <c r="H1551" s="9">
        <v>1755980</v>
      </c>
      <c r="I1551" s="15">
        <f t="shared" si="136"/>
        <v>100</v>
      </c>
      <c r="J1551" s="16">
        <f t="shared" si="137"/>
        <v>100</v>
      </c>
    </row>
    <row r="1552" spans="1:10">
      <c r="A1552" s="2" t="s">
        <v>165</v>
      </c>
      <c r="B1552" s="45" t="s">
        <v>720</v>
      </c>
      <c r="C1552" s="46" t="s">
        <v>755</v>
      </c>
      <c r="D1552" s="46" t="s">
        <v>927</v>
      </c>
      <c r="E1552" s="46" t="s">
        <v>923</v>
      </c>
      <c r="F1552" s="47">
        <v>4789430</v>
      </c>
      <c r="G1552" s="47">
        <v>4789430</v>
      </c>
      <c r="H1552" s="9">
        <v>4789430</v>
      </c>
      <c r="I1552" s="15">
        <f t="shared" si="136"/>
        <v>100</v>
      </c>
      <c r="J1552" s="16">
        <f t="shared" si="137"/>
        <v>100</v>
      </c>
    </row>
    <row r="1553" spans="1:10">
      <c r="A1553" s="2" t="s">
        <v>170</v>
      </c>
      <c r="B1553" s="45" t="s">
        <v>596</v>
      </c>
      <c r="C1553" s="46" t="s">
        <v>755</v>
      </c>
      <c r="D1553" s="46" t="s">
        <v>927</v>
      </c>
      <c r="E1553" s="46" t="s">
        <v>923</v>
      </c>
      <c r="F1553" s="47">
        <v>1068055</v>
      </c>
      <c r="G1553" s="47">
        <v>1068055</v>
      </c>
      <c r="H1553" s="9">
        <v>1068055</v>
      </c>
      <c r="I1553" s="15">
        <f t="shared" si="136"/>
        <v>100</v>
      </c>
      <c r="J1553" s="16">
        <f t="shared" si="137"/>
        <v>100</v>
      </c>
    </row>
    <row r="1554" spans="1:10">
      <c r="A1554" s="2" t="s">
        <v>284</v>
      </c>
      <c r="B1554" s="45" t="s">
        <v>733</v>
      </c>
      <c r="C1554" s="46" t="s">
        <v>755</v>
      </c>
      <c r="D1554" s="46" t="s">
        <v>927</v>
      </c>
      <c r="E1554" s="46" t="s">
        <v>923</v>
      </c>
      <c r="F1554" s="47">
        <v>1895590</v>
      </c>
      <c r="G1554" s="47">
        <v>1895590</v>
      </c>
      <c r="H1554" s="9">
        <v>1895590</v>
      </c>
      <c r="I1554" s="15">
        <f t="shared" si="136"/>
        <v>100</v>
      </c>
      <c r="J1554" s="16">
        <f t="shared" si="137"/>
        <v>100</v>
      </c>
    </row>
    <row r="1555" spans="1:10">
      <c r="A1555" s="2" t="s">
        <v>178</v>
      </c>
      <c r="B1555" s="45" t="s">
        <v>879</v>
      </c>
      <c r="C1555" s="46" t="s">
        <v>755</v>
      </c>
      <c r="D1555" s="46" t="s">
        <v>927</v>
      </c>
      <c r="E1555" s="46" t="s">
        <v>923</v>
      </c>
      <c r="F1555" s="47">
        <v>1876421</v>
      </c>
      <c r="G1555" s="47">
        <v>1876421</v>
      </c>
      <c r="H1555" s="9">
        <v>1876421</v>
      </c>
      <c r="I1555" s="15">
        <f t="shared" si="136"/>
        <v>100</v>
      </c>
      <c r="J1555" s="16">
        <f t="shared" si="137"/>
        <v>100</v>
      </c>
    </row>
    <row r="1556" spans="1:10">
      <c r="A1556" s="2" t="s">
        <v>346</v>
      </c>
      <c r="B1556" s="45" t="s">
        <v>880</v>
      </c>
      <c r="C1556" s="46" t="s">
        <v>755</v>
      </c>
      <c r="D1556" s="46" t="s">
        <v>927</v>
      </c>
      <c r="E1556" s="46" t="s">
        <v>923</v>
      </c>
      <c r="F1556" s="47">
        <v>2853693</v>
      </c>
      <c r="G1556" s="47">
        <v>2853693</v>
      </c>
      <c r="H1556" s="9">
        <v>2762825.25</v>
      </c>
      <c r="I1556" s="15">
        <f t="shared" si="136"/>
        <v>96.815783968352591</v>
      </c>
      <c r="J1556" s="16">
        <f t="shared" si="137"/>
        <v>96.815783968352591</v>
      </c>
    </row>
    <row r="1557" spans="1:10">
      <c r="A1557" s="2" t="s">
        <v>293</v>
      </c>
      <c r="B1557" s="45" t="s">
        <v>610</v>
      </c>
      <c r="C1557" s="46" t="s">
        <v>755</v>
      </c>
      <c r="D1557" s="46" t="s">
        <v>927</v>
      </c>
      <c r="E1557" s="46" t="s">
        <v>923</v>
      </c>
      <c r="F1557" s="47">
        <v>1662303</v>
      </c>
      <c r="G1557" s="47">
        <v>1662303</v>
      </c>
      <c r="H1557" s="9">
        <v>1662303</v>
      </c>
      <c r="I1557" s="15">
        <f t="shared" si="136"/>
        <v>100</v>
      </c>
      <c r="J1557" s="16">
        <f t="shared" si="137"/>
        <v>100</v>
      </c>
    </row>
    <row r="1558" spans="1:10">
      <c r="A1558" s="2" t="s">
        <v>185</v>
      </c>
      <c r="B1558" s="45" t="s">
        <v>612</v>
      </c>
      <c r="C1558" s="46" t="s">
        <v>755</v>
      </c>
      <c r="D1558" s="46" t="s">
        <v>927</v>
      </c>
      <c r="E1558" s="46" t="s">
        <v>923</v>
      </c>
      <c r="F1558" s="47">
        <v>643799</v>
      </c>
      <c r="G1558" s="47">
        <v>643799</v>
      </c>
      <c r="H1558" s="9">
        <v>643799</v>
      </c>
      <c r="I1558" s="15">
        <f t="shared" si="136"/>
        <v>100</v>
      </c>
      <c r="J1558" s="16">
        <f t="shared" si="137"/>
        <v>100</v>
      </c>
    </row>
    <row r="1559" spans="1:10">
      <c r="A1559" s="2" t="s">
        <v>191</v>
      </c>
      <c r="B1559" s="45" t="s">
        <v>617</v>
      </c>
      <c r="C1559" s="46" t="s">
        <v>755</v>
      </c>
      <c r="D1559" s="46" t="s">
        <v>927</v>
      </c>
      <c r="E1559" s="46" t="s">
        <v>923</v>
      </c>
      <c r="F1559" s="47">
        <v>890830</v>
      </c>
      <c r="G1559" s="47">
        <v>890830</v>
      </c>
      <c r="H1559" s="9">
        <v>890830</v>
      </c>
      <c r="I1559" s="15">
        <f t="shared" si="136"/>
        <v>100</v>
      </c>
      <c r="J1559" s="16">
        <f t="shared" si="137"/>
        <v>100</v>
      </c>
    </row>
    <row r="1560" spans="1:10">
      <c r="A1560" s="2" t="s">
        <v>192</v>
      </c>
      <c r="B1560" s="45" t="s">
        <v>721</v>
      </c>
      <c r="C1560" s="46" t="s">
        <v>755</v>
      </c>
      <c r="D1560" s="46" t="s">
        <v>927</v>
      </c>
      <c r="E1560" s="46" t="s">
        <v>923</v>
      </c>
      <c r="F1560" s="47">
        <v>1787446</v>
      </c>
      <c r="G1560" s="47">
        <v>1787446</v>
      </c>
      <c r="H1560" s="9">
        <v>1787446</v>
      </c>
      <c r="I1560" s="15">
        <f t="shared" si="136"/>
        <v>100</v>
      </c>
      <c r="J1560" s="16">
        <f t="shared" si="137"/>
        <v>100</v>
      </c>
    </row>
    <row r="1561" spans="1:10">
      <c r="A1561" s="2" t="s">
        <v>201</v>
      </c>
      <c r="B1561" s="45" t="s">
        <v>626</v>
      </c>
      <c r="C1561" s="46" t="s">
        <v>755</v>
      </c>
      <c r="D1561" s="46" t="s">
        <v>927</v>
      </c>
      <c r="E1561" s="46" t="s">
        <v>923</v>
      </c>
      <c r="F1561" s="47">
        <v>5788766</v>
      </c>
      <c r="G1561" s="47">
        <v>5788766</v>
      </c>
      <c r="H1561" s="9">
        <v>5788766</v>
      </c>
      <c r="I1561" s="15">
        <f t="shared" si="136"/>
        <v>100</v>
      </c>
      <c r="J1561" s="16">
        <f t="shared" si="137"/>
        <v>100</v>
      </c>
    </row>
    <row r="1562" spans="1:10">
      <c r="A1562" s="2" t="s">
        <v>283</v>
      </c>
      <c r="B1562" s="45" t="s">
        <v>761</v>
      </c>
      <c r="C1562" s="46" t="s">
        <v>755</v>
      </c>
      <c r="D1562" s="46" t="s">
        <v>927</v>
      </c>
      <c r="E1562" s="46" t="s">
        <v>923</v>
      </c>
      <c r="F1562" s="47">
        <v>1550904</v>
      </c>
      <c r="G1562" s="47">
        <v>1550904</v>
      </c>
      <c r="H1562" s="9">
        <v>1550904</v>
      </c>
      <c r="I1562" s="15">
        <f t="shared" si="136"/>
        <v>100</v>
      </c>
      <c r="J1562" s="16">
        <f t="shared" si="137"/>
        <v>100</v>
      </c>
    </row>
    <row r="1563" spans="1:10">
      <c r="A1563" s="2" t="s">
        <v>294</v>
      </c>
      <c r="B1563" s="45" t="s">
        <v>639</v>
      </c>
      <c r="C1563" s="46" t="s">
        <v>755</v>
      </c>
      <c r="D1563" s="46" t="s">
        <v>927</v>
      </c>
      <c r="E1563" s="46" t="s">
        <v>923</v>
      </c>
      <c r="F1563" s="47">
        <v>1961055</v>
      </c>
      <c r="G1563" s="47">
        <v>1961055</v>
      </c>
      <c r="H1563" s="9">
        <v>1961055</v>
      </c>
      <c r="I1563" s="15">
        <f t="shared" si="136"/>
        <v>100</v>
      </c>
      <c r="J1563" s="16">
        <f t="shared" si="137"/>
        <v>100</v>
      </c>
    </row>
    <row r="1564" spans="1:10">
      <c r="A1564" s="2" t="s">
        <v>216</v>
      </c>
      <c r="B1564" s="45" t="s">
        <v>641</v>
      </c>
      <c r="C1564" s="46" t="s">
        <v>755</v>
      </c>
      <c r="D1564" s="46" t="s">
        <v>927</v>
      </c>
      <c r="E1564" s="46" t="s">
        <v>923</v>
      </c>
      <c r="F1564" s="47">
        <v>798962</v>
      </c>
      <c r="G1564" s="47">
        <v>798962</v>
      </c>
      <c r="H1564" s="9">
        <v>798962</v>
      </c>
      <c r="I1564" s="15">
        <f t="shared" si="136"/>
        <v>100</v>
      </c>
      <c r="J1564" s="16">
        <f t="shared" si="137"/>
        <v>100</v>
      </c>
    </row>
    <row r="1565" spans="1:10">
      <c r="A1565" s="2" t="s">
        <v>221</v>
      </c>
      <c r="B1565" s="45" t="s">
        <v>648</v>
      </c>
      <c r="C1565" s="46" t="s">
        <v>755</v>
      </c>
      <c r="D1565" s="46" t="s">
        <v>927</v>
      </c>
      <c r="E1565" s="46" t="s">
        <v>923</v>
      </c>
      <c r="F1565" s="47">
        <v>1566819</v>
      </c>
      <c r="G1565" s="47">
        <v>1566819</v>
      </c>
      <c r="H1565" s="9">
        <v>1566819</v>
      </c>
      <c r="I1565" s="15">
        <f t="shared" si="136"/>
        <v>100</v>
      </c>
      <c r="J1565" s="16">
        <f t="shared" si="137"/>
        <v>100</v>
      </c>
    </row>
    <row r="1566" spans="1:10">
      <c r="A1566" s="2" t="s">
        <v>223</v>
      </c>
      <c r="B1566" s="45" t="s">
        <v>650</v>
      </c>
      <c r="C1566" s="46" t="s">
        <v>755</v>
      </c>
      <c r="D1566" s="46" t="s">
        <v>927</v>
      </c>
      <c r="E1566" s="46" t="s">
        <v>923</v>
      </c>
      <c r="F1566" s="47">
        <v>1014526</v>
      </c>
      <c r="G1566" s="47">
        <v>1014526</v>
      </c>
      <c r="H1566" s="9">
        <v>1013004.37</v>
      </c>
      <c r="I1566" s="15">
        <f t="shared" si="136"/>
        <v>99.850015672343545</v>
      </c>
      <c r="J1566" s="16">
        <f t="shared" si="137"/>
        <v>99.850015672343545</v>
      </c>
    </row>
    <row r="1567" spans="1:10">
      <c r="A1567" s="2" t="s">
        <v>285</v>
      </c>
      <c r="B1567" s="45" t="s">
        <v>734</v>
      </c>
      <c r="C1567" s="46" t="s">
        <v>755</v>
      </c>
      <c r="D1567" s="46" t="s">
        <v>927</v>
      </c>
      <c r="E1567" s="46" t="s">
        <v>923</v>
      </c>
      <c r="F1567" s="47">
        <v>2091262</v>
      </c>
      <c r="G1567" s="47">
        <v>2091262</v>
      </c>
      <c r="H1567" s="9">
        <v>2091262</v>
      </c>
      <c r="I1567" s="15">
        <f t="shared" si="136"/>
        <v>100</v>
      </c>
      <c r="J1567" s="16">
        <f t="shared" si="137"/>
        <v>100</v>
      </c>
    </row>
    <row r="1568" spans="1:10">
      <c r="A1568" s="2" t="s">
        <v>227</v>
      </c>
      <c r="B1568" s="45" t="s">
        <v>883</v>
      </c>
      <c r="C1568" s="46" t="s">
        <v>755</v>
      </c>
      <c r="D1568" s="46" t="s">
        <v>927</v>
      </c>
      <c r="E1568" s="46" t="s">
        <v>923</v>
      </c>
      <c r="F1568" s="47">
        <v>1187050</v>
      </c>
      <c r="G1568" s="47">
        <v>1187050</v>
      </c>
      <c r="H1568" s="9">
        <v>1146286.93</v>
      </c>
      <c r="I1568" s="15">
        <f t="shared" si="136"/>
        <v>96.566019123036099</v>
      </c>
      <c r="J1568" s="16">
        <f t="shared" si="137"/>
        <v>96.566019123036099</v>
      </c>
    </row>
    <row r="1569" spans="1:10">
      <c r="A1569" s="2" t="s">
        <v>229</v>
      </c>
      <c r="B1569" s="45" t="s">
        <v>655</v>
      </c>
      <c r="C1569" s="46" t="s">
        <v>755</v>
      </c>
      <c r="D1569" s="46" t="s">
        <v>927</v>
      </c>
      <c r="E1569" s="46" t="s">
        <v>923</v>
      </c>
      <c r="F1569" s="47">
        <v>1308576</v>
      </c>
      <c r="G1569" s="47">
        <v>1308576</v>
      </c>
      <c r="H1569" s="9">
        <v>1157652.1599999999</v>
      </c>
      <c r="I1569" s="15">
        <f t="shared" si="136"/>
        <v>88.46655906878928</v>
      </c>
      <c r="J1569" s="16">
        <f t="shared" si="137"/>
        <v>88.46655906878928</v>
      </c>
    </row>
    <row r="1570" spans="1:10">
      <c r="A1570" s="2" t="s">
        <v>233</v>
      </c>
      <c r="B1570" s="45" t="s">
        <v>885</v>
      </c>
      <c r="C1570" s="46" t="s">
        <v>755</v>
      </c>
      <c r="D1570" s="46" t="s">
        <v>927</v>
      </c>
      <c r="E1570" s="46" t="s">
        <v>923</v>
      </c>
      <c r="F1570" s="47">
        <v>707094</v>
      </c>
      <c r="G1570" s="47">
        <v>707094</v>
      </c>
      <c r="H1570" s="9">
        <v>559922.74</v>
      </c>
      <c r="I1570" s="15">
        <f t="shared" si="136"/>
        <v>79.186464600180457</v>
      </c>
      <c r="J1570" s="16">
        <f t="shared" si="137"/>
        <v>79.186464600180457</v>
      </c>
    </row>
    <row r="1571" spans="1:10">
      <c r="A1571" s="2" t="s">
        <v>295</v>
      </c>
      <c r="B1571" s="45" t="s">
        <v>735</v>
      </c>
      <c r="C1571" s="46" t="s">
        <v>755</v>
      </c>
      <c r="D1571" s="46" t="s">
        <v>927</v>
      </c>
      <c r="E1571" s="46" t="s">
        <v>923</v>
      </c>
      <c r="F1571" s="47">
        <v>1269514</v>
      </c>
      <c r="G1571" s="47">
        <v>1269514</v>
      </c>
      <c r="H1571" s="9">
        <v>1269514</v>
      </c>
      <c r="I1571" s="15">
        <f t="shared" si="136"/>
        <v>100</v>
      </c>
      <c r="J1571" s="16">
        <f t="shared" si="137"/>
        <v>100</v>
      </c>
    </row>
    <row r="1572" spans="1:10">
      <c r="A1572" s="2" t="s">
        <v>243</v>
      </c>
      <c r="B1572" s="45" t="s">
        <v>670</v>
      </c>
      <c r="C1572" s="46" t="s">
        <v>755</v>
      </c>
      <c r="D1572" s="46" t="s">
        <v>927</v>
      </c>
      <c r="E1572" s="46" t="s">
        <v>923</v>
      </c>
      <c r="F1572" s="47">
        <v>2207001</v>
      </c>
      <c r="G1572" s="47">
        <v>2207001</v>
      </c>
      <c r="H1572" s="9">
        <v>2207001</v>
      </c>
      <c r="I1572" s="15">
        <f t="shared" si="136"/>
        <v>100</v>
      </c>
      <c r="J1572" s="16">
        <f t="shared" si="137"/>
        <v>100</v>
      </c>
    </row>
    <row r="1573" spans="1:10">
      <c r="A1573" s="2" t="s">
        <v>246</v>
      </c>
      <c r="B1573" s="45" t="s">
        <v>673</v>
      </c>
      <c r="C1573" s="46" t="s">
        <v>755</v>
      </c>
      <c r="D1573" s="46" t="s">
        <v>927</v>
      </c>
      <c r="E1573" s="46" t="s">
        <v>923</v>
      </c>
      <c r="F1573" s="47">
        <v>970762</v>
      </c>
      <c r="G1573" s="47">
        <v>970762</v>
      </c>
      <c r="H1573" s="9">
        <v>970762</v>
      </c>
      <c r="I1573" s="15">
        <f t="shared" si="136"/>
        <v>100</v>
      </c>
      <c r="J1573" s="16">
        <f t="shared" si="137"/>
        <v>100</v>
      </c>
    </row>
    <row r="1574" spans="1:10">
      <c r="A1574" s="2" t="s">
        <v>252</v>
      </c>
      <c r="B1574" s="45" t="s">
        <v>679</v>
      </c>
      <c r="C1574" s="46" t="s">
        <v>755</v>
      </c>
      <c r="D1574" s="46" t="s">
        <v>927</v>
      </c>
      <c r="E1574" s="46" t="s">
        <v>923</v>
      </c>
      <c r="F1574" s="47">
        <v>1235515</v>
      </c>
      <c r="G1574" s="47">
        <v>1235515</v>
      </c>
      <c r="H1574" s="9">
        <v>1235515</v>
      </c>
      <c r="I1574" s="15">
        <f t="shared" si="136"/>
        <v>100</v>
      </c>
      <c r="J1574" s="16">
        <f t="shared" si="137"/>
        <v>100</v>
      </c>
    </row>
    <row r="1575" spans="1:10">
      <c r="A1575" s="2" t="s">
        <v>255</v>
      </c>
      <c r="B1575" s="45" t="s">
        <v>763</v>
      </c>
      <c r="C1575" s="46" t="s">
        <v>755</v>
      </c>
      <c r="D1575" s="46" t="s">
        <v>927</v>
      </c>
      <c r="E1575" s="46" t="s">
        <v>923</v>
      </c>
      <c r="F1575" s="47">
        <v>635119</v>
      </c>
      <c r="G1575" s="47">
        <v>635119</v>
      </c>
      <c r="H1575" s="9">
        <v>635119</v>
      </c>
      <c r="I1575" s="15">
        <f t="shared" si="136"/>
        <v>100</v>
      </c>
      <c r="J1575" s="16">
        <f t="shared" si="137"/>
        <v>100</v>
      </c>
    </row>
    <row r="1576" spans="1:10">
      <c r="A1576" s="2" t="s">
        <v>261</v>
      </c>
      <c r="B1576" s="45" t="s">
        <v>686</v>
      </c>
      <c r="C1576" s="46" t="s">
        <v>755</v>
      </c>
      <c r="D1576" s="46" t="s">
        <v>927</v>
      </c>
      <c r="E1576" s="46" t="s">
        <v>923</v>
      </c>
      <c r="F1576" s="47">
        <v>1143286</v>
      </c>
      <c r="G1576" s="47">
        <v>1143286</v>
      </c>
      <c r="H1576" s="9">
        <v>1143286</v>
      </c>
      <c r="I1576" s="15">
        <f t="shared" si="136"/>
        <v>100</v>
      </c>
      <c r="J1576" s="16">
        <f t="shared" si="137"/>
        <v>100</v>
      </c>
    </row>
    <row r="1577" spans="1:10">
      <c r="A1577" s="2" t="s">
        <v>212</v>
      </c>
      <c r="B1577" s="45" t="s">
        <v>708</v>
      </c>
      <c r="C1577" s="46" t="s">
        <v>755</v>
      </c>
      <c r="D1577" s="46" t="s">
        <v>927</v>
      </c>
      <c r="E1577" s="46" t="s">
        <v>923</v>
      </c>
      <c r="F1577" s="47">
        <v>590993</v>
      </c>
      <c r="G1577" s="47">
        <v>590993</v>
      </c>
      <c r="H1577" s="9">
        <v>590993</v>
      </c>
      <c r="I1577" s="15">
        <f t="shared" si="136"/>
        <v>100</v>
      </c>
      <c r="J1577" s="16">
        <f t="shared" si="137"/>
        <v>100</v>
      </c>
    </row>
    <row r="1578" spans="1:10">
      <c r="A1578" s="2" t="s">
        <v>38</v>
      </c>
      <c r="B1578" s="45" t="s">
        <v>469</v>
      </c>
      <c r="C1578" s="46" t="s">
        <v>755</v>
      </c>
      <c r="D1578" s="46" t="s">
        <v>927</v>
      </c>
      <c r="E1578" s="46" t="s">
        <v>923</v>
      </c>
      <c r="F1578" s="47">
        <v>5255258</v>
      </c>
      <c r="G1578" s="47">
        <v>5255258</v>
      </c>
      <c r="H1578" s="9">
        <v>5213232.7</v>
      </c>
      <c r="I1578" s="15">
        <f t="shared" si="136"/>
        <v>99.200318994804832</v>
      </c>
      <c r="J1578" s="16">
        <f t="shared" si="137"/>
        <v>99.200318994804832</v>
      </c>
    </row>
    <row r="1579" spans="1:10">
      <c r="A1579" s="2" t="s">
        <v>712</v>
      </c>
      <c r="B1579" s="45" t="s">
        <v>713</v>
      </c>
      <c r="C1579" s="46" t="s">
        <v>755</v>
      </c>
      <c r="D1579" s="46" t="s">
        <v>927</v>
      </c>
      <c r="E1579" s="46" t="s">
        <v>923</v>
      </c>
      <c r="F1579" s="47">
        <v>140873846</v>
      </c>
      <c r="G1579" s="47">
        <v>140873846</v>
      </c>
      <c r="H1579" s="9">
        <v>143294724.53</v>
      </c>
      <c r="I1579" s="15">
        <f t="shared" si="136"/>
        <v>101.71847266099343</v>
      </c>
      <c r="J1579" s="16">
        <f t="shared" si="137"/>
        <v>101.71847266099343</v>
      </c>
    </row>
    <row r="1580" spans="1:10" ht="31.5">
      <c r="A1580" s="2" t="s">
        <v>287</v>
      </c>
      <c r="B1580" s="53" t="s">
        <v>714</v>
      </c>
      <c r="C1580" s="46" t="s">
        <v>755</v>
      </c>
      <c r="D1580" s="46" t="s">
        <v>927</v>
      </c>
      <c r="E1580" s="46" t="s">
        <v>923</v>
      </c>
      <c r="G1580" s="47">
        <v>-242060</v>
      </c>
      <c r="H1580" s="9"/>
      <c r="I1580" s="15"/>
      <c r="J1580" s="16"/>
    </row>
    <row r="1581" spans="1:10" s="49" customFormat="1" ht="31.5">
      <c r="A1581" s="40" t="s">
        <v>373</v>
      </c>
      <c r="B1581" s="3"/>
      <c r="C1581" s="41"/>
      <c r="D1581" s="41"/>
      <c r="E1581" s="42" t="s">
        <v>923</v>
      </c>
      <c r="F1581" s="43">
        <f>SUM(F1582)</f>
        <v>321698391</v>
      </c>
      <c r="G1581" s="43">
        <f t="shared" ref="G1581:H1581" si="138">SUM(G1582)</f>
        <v>321698391</v>
      </c>
      <c r="H1581" s="43">
        <f t="shared" si="138"/>
        <v>321698391</v>
      </c>
      <c r="I1581" s="11">
        <f t="shared" ref="I1581:I1586" si="139">H1581/F1581*100</f>
        <v>100</v>
      </c>
      <c r="J1581" s="12">
        <f t="shared" ref="J1581:J1586" si="140">H1581/G1581*100</f>
        <v>100</v>
      </c>
    </row>
    <row r="1582" spans="1:10">
      <c r="A1582" s="2" t="s">
        <v>712</v>
      </c>
      <c r="B1582" s="45" t="s">
        <v>713</v>
      </c>
      <c r="C1582" s="46" t="s">
        <v>753</v>
      </c>
      <c r="D1582" s="46" t="s">
        <v>928</v>
      </c>
      <c r="E1582" s="46" t="s">
        <v>923</v>
      </c>
      <c r="F1582" s="47">
        <v>321698391</v>
      </c>
      <c r="G1582" s="47">
        <v>321698391</v>
      </c>
      <c r="H1582" s="9">
        <v>321698391</v>
      </c>
      <c r="I1582" s="15">
        <f t="shared" si="139"/>
        <v>100</v>
      </c>
      <c r="J1582" s="16">
        <f t="shared" si="140"/>
        <v>100</v>
      </c>
    </row>
    <row r="1583" spans="1:10" s="49" customFormat="1" ht="63">
      <c r="A1583" s="40" t="s">
        <v>929</v>
      </c>
      <c r="B1583" s="3"/>
      <c r="C1583" s="41"/>
      <c r="D1583" s="41"/>
      <c r="E1583" s="42" t="s">
        <v>923</v>
      </c>
      <c r="F1583" s="43">
        <f>SUM(F1584)</f>
        <v>13108572</v>
      </c>
      <c r="G1583" s="43">
        <f t="shared" ref="G1583:H1583" si="141">SUM(G1584)</f>
        <v>13108572</v>
      </c>
      <c r="H1583" s="43">
        <f t="shared" si="141"/>
        <v>13108572</v>
      </c>
      <c r="I1583" s="11">
        <f t="shared" si="139"/>
        <v>100</v>
      </c>
      <c r="J1583" s="12">
        <f t="shared" si="140"/>
        <v>100</v>
      </c>
    </row>
    <row r="1584" spans="1:10">
      <c r="A1584" s="2" t="s">
        <v>712</v>
      </c>
      <c r="B1584" s="45" t="s">
        <v>713</v>
      </c>
      <c r="C1584" s="46" t="s">
        <v>753</v>
      </c>
      <c r="D1584" s="46" t="s">
        <v>930</v>
      </c>
      <c r="E1584" s="46" t="s">
        <v>923</v>
      </c>
      <c r="F1584" s="47">
        <v>13108572</v>
      </c>
      <c r="G1584" s="47">
        <v>13108572</v>
      </c>
      <c r="H1584" s="9">
        <v>13108572</v>
      </c>
      <c r="I1584" s="15">
        <f t="shared" si="139"/>
        <v>100</v>
      </c>
      <c r="J1584" s="16">
        <f t="shared" si="140"/>
        <v>100</v>
      </c>
    </row>
    <row r="1585" spans="1:10" s="49" customFormat="1" ht="47.25">
      <c r="A1585" s="40" t="s">
        <v>420</v>
      </c>
      <c r="B1585" s="3"/>
      <c r="C1585" s="41"/>
      <c r="D1585" s="41"/>
      <c r="E1585" s="42" t="s">
        <v>923</v>
      </c>
      <c r="F1585" s="43">
        <f>SUM(F1586:F1587)</f>
        <v>799378586</v>
      </c>
      <c r="G1585" s="43">
        <f t="shared" ref="G1585:H1585" si="142">SUM(G1586:G1587)</f>
        <v>706378586</v>
      </c>
      <c r="H1585" s="43">
        <f t="shared" si="142"/>
        <v>706378586</v>
      </c>
      <c r="I1585" s="11">
        <f t="shared" si="139"/>
        <v>88.365963058209815</v>
      </c>
      <c r="J1585" s="12">
        <f t="shared" si="140"/>
        <v>100</v>
      </c>
    </row>
    <row r="1586" spans="1:10">
      <c r="A1586" s="2" t="s">
        <v>712</v>
      </c>
      <c r="B1586" s="45" t="s">
        <v>713</v>
      </c>
      <c r="C1586" s="46" t="s">
        <v>753</v>
      </c>
      <c r="D1586" s="46" t="s">
        <v>931</v>
      </c>
      <c r="E1586" s="46" t="s">
        <v>923</v>
      </c>
      <c r="F1586" s="47">
        <v>799378586</v>
      </c>
      <c r="G1586" s="47">
        <v>799378586</v>
      </c>
      <c r="H1586" s="9">
        <v>706378586</v>
      </c>
      <c r="I1586" s="15">
        <f t="shared" si="139"/>
        <v>88.365963058209815</v>
      </c>
      <c r="J1586" s="16">
        <f t="shared" si="140"/>
        <v>88.365963058209815</v>
      </c>
    </row>
    <row r="1587" spans="1:10" ht="31.5">
      <c r="A1587" s="2" t="s">
        <v>287</v>
      </c>
      <c r="B1587" s="53" t="s">
        <v>714</v>
      </c>
      <c r="C1587" s="46" t="s">
        <v>753</v>
      </c>
      <c r="D1587" s="46" t="s">
        <v>931</v>
      </c>
      <c r="E1587" s="46" t="s">
        <v>923</v>
      </c>
      <c r="F1587" s="47"/>
      <c r="G1587" s="47">
        <v>-93000000</v>
      </c>
      <c r="H1587" s="9"/>
      <c r="I1587" s="15"/>
      <c r="J1587" s="16"/>
    </row>
    <row r="1588" spans="1:10" s="49" customFormat="1" ht="47.25">
      <c r="A1588" s="40" t="s">
        <v>932</v>
      </c>
      <c r="B1588" s="3"/>
      <c r="C1588" s="41"/>
      <c r="D1588" s="41"/>
      <c r="E1588" s="42" t="s">
        <v>923</v>
      </c>
      <c r="F1588" s="76">
        <f>SUM(F1589)</f>
        <v>0</v>
      </c>
      <c r="G1588" s="76">
        <f t="shared" ref="G1588:H1588" si="143">SUM(G1589)</f>
        <v>0</v>
      </c>
      <c r="H1588" s="76">
        <f t="shared" si="143"/>
        <v>194074284.84</v>
      </c>
      <c r="I1588" s="11"/>
      <c r="J1588" s="12"/>
    </row>
    <row r="1589" spans="1:10">
      <c r="A1589" s="2" t="s">
        <v>712</v>
      </c>
      <c r="B1589" s="45" t="s">
        <v>713</v>
      </c>
      <c r="C1589" s="46" t="s">
        <v>753</v>
      </c>
      <c r="D1589" s="46" t="s">
        <v>933</v>
      </c>
      <c r="E1589" s="46" t="s">
        <v>923</v>
      </c>
      <c r="H1589" s="9">
        <v>194074284.84</v>
      </c>
      <c r="I1589" s="15"/>
      <c r="J1589" s="16"/>
    </row>
    <row r="1590" spans="1:10" s="49" customFormat="1" ht="47.25">
      <c r="A1590" s="40" t="s">
        <v>374</v>
      </c>
      <c r="B1590" s="3"/>
      <c r="C1590" s="41"/>
      <c r="D1590" s="41"/>
      <c r="E1590" s="42" t="s">
        <v>923</v>
      </c>
      <c r="F1590" s="76">
        <f>SUM(F1591:F1592)</f>
        <v>0</v>
      </c>
      <c r="G1590" s="76">
        <f t="shared" ref="G1590:H1590" si="144">SUM(G1591:G1592)</f>
        <v>48872553</v>
      </c>
      <c r="H1590" s="76">
        <f t="shared" si="144"/>
        <v>46957760.090000004</v>
      </c>
      <c r="I1590" s="11"/>
      <c r="J1590" s="12">
        <f t="shared" ref="J1590:J1638" si="145">H1590/G1590*100</f>
        <v>96.082068988702105</v>
      </c>
    </row>
    <row r="1591" spans="1:10">
      <c r="A1591" s="2" t="s">
        <v>28</v>
      </c>
      <c r="B1591" s="45" t="s">
        <v>459</v>
      </c>
      <c r="C1591" s="46" t="s">
        <v>753</v>
      </c>
      <c r="D1591" s="46" t="s">
        <v>934</v>
      </c>
      <c r="E1591" s="46" t="s">
        <v>923</v>
      </c>
      <c r="H1591" s="9">
        <v>46957760.090000004</v>
      </c>
      <c r="I1591" s="15"/>
      <c r="J1591" s="16"/>
    </row>
    <row r="1592" spans="1:10" ht="31.5">
      <c r="A1592" s="2" t="s">
        <v>287</v>
      </c>
      <c r="B1592" s="53" t="s">
        <v>714</v>
      </c>
      <c r="C1592" s="46" t="s">
        <v>753</v>
      </c>
      <c r="D1592" s="46" t="s">
        <v>934</v>
      </c>
      <c r="E1592" s="46" t="s">
        <v>923</v>
      </c>
      <c r="G1592" s="47">
        <v>48872553</v>
      </c>
      <c r="H1592" s="9"/>
      <c r="I1592" s="15"/>
      <c r="J1592" s="16"/>
    </row>
    <row r="1593" spans="1:10" s="49" customFormat="1" ht="78.75">
      <c r="A1593" s="40" t="s">
        <v>935</v>
      </c>
      <c r="B1593" s="3"/>
      <c r="C1593" s="41"/>
      <c r="D1593" s="41"/>
      <c r="E1593" s="42" t="s">
        <v>923</v>
      </c>
      <c r="F1593" s="76">
        <f>SUM(F1594:F1595)</f>
        <v>0</v>
      </c>
      <c r="G1593" s="76">
        <f t="shared" ref="G1593:H1593" si="146">SUM(G1594:G1595)</f>
        <v>26115919</v>
      </c>
      <c r="H1593" s="76">
        <f t="shared" si="146"/>
        <v>13623207</v>
      </c>
      <c r="I1593" s="11"/>
      <c r="J1593" s="12">
        <f t="shared" si="145"/>
        <v>52.164379128301022</v>
      </c>
    </row>
    <row r="1594" spans="1:10">
      <c r="A1594" s="2" t="s">
        <v>28</v>
      </c>
      <c r="B1594" s="45" t="s">
        <v>459</v>
      </c>
      <c r="C1594" s="46" t="s">
        <v>753</v>
      </c>
      <c r="D1594" s="46" t="s">
        <v>936</v>
      </c>
      <c r="E1594" s="46" t="s">
        <v>923</v>
      </c>
      <c r="H1594" s="9">
        <v>13623207</v>
      </c>
      <c r="I1594" s="15"/>
      <c r="J1594" s="16"/>
    </row>
    <row r="1595" spans="1:10" ht="31.5">
      <c r="A1595" s="2" t="s">
        <v>287</v>
      </c>
      <c r="B1595" s="53" t="s">
        <v>714</v>
      </c>
      <c r="C1595" s="46" t="s">
        <v>753</v>
      </c>
      <c r="D1595" s="46" t="s">
        <v>936</v>
      </c>
      <c r="E1595" s="46" t="s">
        <v>923</v>
      </c>
      <c r="G1595" s="47">
        <v>26115919</v>
      </c>
      <c r="H1595" s="9"/>
      <c r="I1595" s="15"/>
      <c r="J1595" s="16"/>
    </row>
    <row r="1596" spans="1:10" s="49" customFormat="1" ht="47.25">
      <c r="A1596" s="40" t="s">
        <v>369</v>
      </c>
      <c r="B1596" s="3"/>
      <c r="C1596" s="41"/>
      <c r="D1596" s="41"/>
      <c r="E1596" s="42" t="s">
        <v>923</v>
      </c>
      <c r="F1596" s="56">
        <f>SUM(F1597:F1600)</f>
        <v>232800000</v>
      </c>
      <c r="G1596" s="56">
        <f t="shared" ref="G1596:H1596" si="147">SUM(G1597:G1600)</f>
        <v>232800000</v>
      </c>
      <c r="H1596" s="56">
        <f t="shared" si="147"/>
        <v>232800000</v>
      </c>
      <c r="I1596" s="11">
        <f t="shared" ref="I1596:I1638" si="148">H1596/F1596*100</f>
        <v>100</v>
      </c>
      <c r="J1596" s="12">
        <f t="shared" si="145"/>
        <v>100</v>
      </c>
    </row>
    <row r="1597" spans="1:10">
      <c r="A1597" s="2" t="s">
        <v>10</v>
      </c>
      <c r="B1597" s="45" t="s">
        <v>441</v>
      </c>
      <c r="C1597" s="46" t="s">
        <v>753</v>
      </c>
      <c r="D1597" s="46" t="s">
        <v>937</v>
      </c>
      <c r="E1597" s="46" t="s">
        <v>923</v>
      </c>
      <c r="H1597" s="9">
        <v>116400000</v>
      </c>
      <c r="I1597" s="15"/>
      <c r="J1597" s="16"/>
    </row>
    <row r="1598" spans="1:10">
      <c r="A1598" s="50" t="s">
        <v>26</v>
      </c>
      <c r="B1598" s="77" t="s">
        <v>457</v>
      </c>
      <c r="C1598" s="52" t="s">
        <v>753</v>
      </c>
      <c r="D1598" s="52" t="s">
        <v>937</v>
      </c>
      <c r="E1598" s="78">
        <v>523</v>
      </c>
      <c r="G1598" s="47">
        <v>-116400000</v>
      </c>
      <c r="I1598" s="15"/>
      <c r="J1598" s="16"/>
    </row>
    <row r="1599" spans="1:10">
      <c r="A1599" s="2" t="s">
        <v>26</v>
      </c>
      <c r="B1599" s="45" t="s">
        <v>457</v>
      </c>
      <c r="C1599" s="46" t="s">
        <v>753</v>
      </c>
      <c r="D1599" s="46" t="s">
        <v>938</v>
      </c>
      <c r="E1599" s="46" t="s">
        <v>923</v>
      </c>
      <c r="G1599" s="47">
        <v>116400000</v>
      </c>
      <c r="H1599" s="9">
        <v>116400000</v>
      </c>
      <c r="I1599" s="15"/>
      <c r="J1599" s="16"/>
    </row>
    <row r="1600" spans="1:10" ht="31.5">
      <c r="A1600" s="2" t="s">
        <v>287</v>
      </c>
      <c r="B1600" s="53" t="s">
        <v>714</v>
      </c>
      <c r="C1600" s="54" t="s">
        <v>753</v>
      </c>
      <c r="D1600" s="54" t="s">
        <v>937</v>
      </c>
      <c r="E1600" s="54" t="s">
        <v>923</v>
      </c>
      <c r="F1600" s="55">
        <v>232800000</v>
      </c>
      <c r="G1600" s="47">
        <v>232800000</v>
      </c>
      <c r="H1600" s="9"/>
      <c r="I1600" s="15"/>
      <c r="J1600" s="16"/>
    </row>
    <row r="1601" spans="1:11" s="49" customFormat="1" ht="94.5">
      <c r="A1601" s="40" t="s">
        <v>939</v>
      </c>
      <c r="B1601" s="3"/>
      <c r="C1601" s="41"/>
      <c r="D1601" s="41"/>
      <c r="E1601" s="42" t="s">
        <v>923</v>
      </c>
      <c r="F1601" s="56">
        <f>SUM(F1602:F1603)</f>
        <v>0</v>
      </c>
      <c r="G1601" s="56">
        <f t="shared" ref="G1601:H1601" si="149">SUM(G1602:G1603)</f>
        <v>11262766</v>
      </c>
      <c r="H1601" s="56">
        <f t="shared" si="149"/>
        <v>26068945</v>
      </c>
      <c r="I1601" s="11"/>
      <c r="J1601" s="12">
        <f t="shared" si="145"/>
        <v>231.46130355544989</v>
      </c>
    </row>
    <row r="1602" spans="1:11">
      <c r="A1602" s="2" t="s">
        <v>60</v>
      </c>
      <c r="B1602" s="45" t="s">
        <v>491</v>
      </c>
      <c r="C1602" s="46" t="s">
        <v>906</v>
      </c>
      <c r="D1602" s="46" t="s">
        <v>940</v>
      </c>
      <c r="E1602" s="46" t="s">
        <v>923</v>
      </c>
      <c r="H1602" s="9">
        <v>26068945</v>
      </c>
      <c r="I1602" s="15"/>
      <c r="J1602" s="16"/>
    </row>
    <row r="1603" spans="1:11" ht="31.5">
      <c r="A1603" s="2" t="s">
        <v>287</v>
      </c>
      <c r="B1603" s="53" t="s">
        <v>714</v>
      </c>
      <c r="C1603" s="52" t="s">
        <v>906</v>
      </c>
      <c r="D1603" s="52" t="s">
        <v>940</v>
      </c>
      <c r="E1603" s="46"/>
      <c r="G1603" s="47">
        <v>11262766</v>
      </c>
      <c r="H1603" s="9"/>
      <c r="I1603" s="15"/>
      <c r="J1603" s="16"/>
    </row>
    <row r="1604" spans="1:11">
      <c r="A1604" s="79" t="s">
        <v>430</v>
      </c>
      <c r="B1604" s="5"/>
      <c r="C1604" s="36"/>
      <c r="D1604" s="36"/>
      <c r="E1604" s="36" t="s">
        <v>941</v>
      </c>
      <c r="F1604" s="6">
        <f>F1605++F1674+F1640+F1708+F1742+F1777+F1782+F1787+F1792+F1797+F1832+F1836+F2132+F2164+F2198+F2203+F2234+F2269+F2303+F2338+F2373+F2407+F2440+F2474+F2508+F2538+F2567+F2601+F2631+F2714+F2744+F2779+F2814+F2848+F2882+F2911+F2945+F2979+F2983+F2987</f>
        <v>20608538788</v>
      </c>
      <c r="G1604" s="6">
        <f t="shared" ref="G1604:H1604" si="150">G1605++G1674+G1640+G1708+G1742+G1777+G1782+G1787+G1792+G1797+G1832+G1836+G2132+G2164+G2198+G2203+G2234+G2269+G2303+G2338+G2373+G2407+G2440+G2474+G2508+G2538+G2567+G2601+G2631+G2714+G2744+G2779+G2814+G2848+G2882+G2911+G2945+G2979+G2983+G2987</f>
        <v>20751137138</v>
      </c>
      <c r="H1604" s="6">
        <f t="shared" si="150"/>
        <v>20686397403.709999</v>
      </c>
      <c r="I1604" s="11">
        <f t="shared" si="148"/>
        <v>100.37779784637296</v>
      </c>
      <c r="J1604" s="12">
        <f t="shared" si="145"/>
        <v>99.688018377694348</v>
      </c>
      <c r="K1604" s="49"/>
    </row>
    <row r="1605" spans="1:11" s="49" customFormat="1" ht="31.5">
      <c r="A1605" s="40" t="s">
        <v>375</v>
      </c>
      <c r="B1605" s="3"/>
      <c r="C1605" s="41"/>
      <c r="D1605" s="41"/>
      <c r="E1605" s="42" t="s">
        <v>941</v>
      </c>
      <c r="F1605" s="43">
        <f>SUM(F1606:F1639)</f>
        <v>267197117</v>
      </c>
      <c r="G1605" s="43">
        <f t="shared" ref="G1605" si="151">SUM(G1606:G1639)</f>
        <v>197595906</v>
      </c>
      <c r="H1605" s="43">
        <f>SUM(H1606:H1639)</f>
        <v>195928895</v>
      </c>
      <c r="I1605" s="15">
        <f t="shared" si="148"/>
        <v>73.327473439767687</v>
      </c>
      <c r="J1605" s="16">
        <f t="shared" si="145"/>
        <v>99.15635347222225</v>
      </c>
      <c r="K1605" s="18"/>
    </row>
    <row r="1606" spans="1:11">
      <c r="A1606" s="2" t="s">
        <v>9</v>
      </c>
      <c r="B1606" s="45" t="s">
        <v>438</v>
      </c>
      <c r="C1606" s="46" t="s">
        <v>823</v>
      </c>
      <c r="D1606" s="46" t="s">
        <v>942</v>
      </c>
      <c r="E1606" s="46" t="s">
        <v>941</v>
      </c>
      <c r="F1606" s="47">
        <v>1974932</v>
      </c>
      <c r="G1606" s="47">
        <v>1367673</v>
      </c>
      <c r="H1606" s="9">
        <v>1367673</v>
      </c>
      <c r="I1606" s="15">
        <f t="shared" si="148"/>
        <v>69.251650183398709</v>
      </c>
      <c r="J1606" s="16">
        <f t="shared" si="145"/>
        <v>100</v>
      </c>
    </row>
    <row r="1607" spans="1:11">
      <c r="A1607" s="2" t="s">
        <v>10</v>
      </c>
      <c r="B1607" s="45" t="s">
        <v>441</v>
      </c>
      <c r="C1607" s="46" t="s">
        <v>823</v>
      </c>
      <c r="D1607" s="46" t="s">
        <v>942</v>
      </c>
      <c r="E1607" s="46" t="s">
        <v>941</v>
      </c>
      <c r="F1607" s="47">
        <v>971141</v>
      </c>
      <c r="G1607" s="47">
        <v>492971</v>
      </c>
      <c r="H1607" s="9">
        <v>492971</v>
      </c>
      <c r="I1607" s="15">
        <f t="shared" si="148"/>
        <v>50.762041763245506</v>
      </c>
      <c r="J1607" s="16">
        <f t="shared" si="145"/>
        <v>100</v>
      </c>
    </row>
    <row r="1608" spans="1:11">
      <c r="A1608" s="2" t="s">
        <v>11</v>
      </c>
      <c r="B1608" s="45" t="s">
        <v>442</v>
      </c>
      <c r="C1608" s="46" t="s">
        <v>823</v>
      </c>
      <c r="D1608" s="46" t="s">
        <v>942</v>
      </c>
      <c r="E1608" s="46" t="s">
        <v>941</v>
      </c>
      <c r="F1608" s="47">
        <v>2320643</v>
      </c>
      <c r="G1608" s="47">
        <v>923380</v>
      </c>
      <c r="H1608" s="9">
        <v>1077380</v>
      </c>
      <c r="I1608" s="15">
        <f t="shared" si="148"/>
        <v>46.425925917946017</v>
      </c>
      <c r="J1608" s="16">
        <f t="shared" si="145"/>
        <v>116.67785743680825</v>
      </c>
    </row>
    <row r="1609" spans="1:11">
      <c r="A1609" s="2" t="s">
        <v>12</v>
      </c>
      <c r="B1609" s="45" t="s">
        <v>443</v>
      </c>
      <c r="C1609" s="46" t="s">
        <v>823</v>
      </c>
      <c r="D1609" s="46" t="s">
        <v>942</v>
      </c>
      <c r="E1609" s="46" t="s">
        <v>941</v>
      </c>
      <c r="F1609" s="47">
        <v>892833</v>
      </c>
      <c r="G1609" s="47">
        <v>582821</v>
      </c>
      <c r="H1609" s="9">
        <v>620477</v>
      </c>
      <c r="I1609" s="15">
        <f t="shared" si="148"/>
        <v>69.495303152997252</v>
      </c>
      <c r="J1609" s="16">
        <f t="shared" si="145"/>
        <v>106.46098887994771</v>
      </c>
    </row>
    <row r="1610" spans="1:11">
      <c r="A1610" s="2" t="s">
        <v>13</v>
      </c>
      <c r="B1610" s="45" t="s">
        <v>444</v>
      </c>
      <c r="C1610" s="46" t="s">
        <v>823</v>
      </c>
      <c r="D1610" s="46" t="s">
        <v>942</v>
      </c>
      <c r="E1610" s="46" t="s">
        <v>941</v>
      </c>
      <c r="F1610" s="47">
        <v>2230999</v>
      </c>
      <c r="G1610" s="47">
        <v>1206909</v>
      </c>
      <c r="H1610" s="9">
        <v>1206909</v>
      </c>
      <c r="I1610" s="15">
        <f t="shared" si="148"/>
        <v>54.097245225121128</v>
      </c>
      <c r="J1610" s="16">
        <f t="shared" si="145"/>
        <v>100</v>
      </c>
    </row>
    <row r="1611" spans="1:11">
      <c r="A1611" s="2" t="s">
        <v>14</v>
      </c>
      <c r="B1611" s="45" t="s">
        <v>445</v>
      </c>
      <c r="C1611" s="46" t="s">
        <v>823</v>
      </c>
      <c r="D1611" s="46" t="s">
        <v>942</v>
      </c>
      <c r="E1611" s="46" t="s">
        <v>941</v>
      </c>
      <c r="F1611" s="47">
        <v>1476526</v>
      </c>
      <c r="G1611" s="47">
        <v>974097</v>
      </c>
      <c r="H1611" s="9">
        <v>974097</v>
      </c>
      <c r="I1611" s="15">
        <f t="shared" si="148"/>
        <v>65.972221281575798</v>
      </c>
      <c r="J1611" s="16">
        <f t="shared" si="145"/>
        <v>100</v>
      </c>
    </row>
    <row r="1612" spans="1:11">
      <c r="A1612" s="2" t="s">
        <v>95</v>
      </c>
      <c r="B1612" s="45" t="s">
        <v>526</v>
      </c>
      <c r="C1612" s="46" t="s">
        <v>823</v>
      </c>
      <c r="D1612" s="46" t="s">
        <v>942</v>
      </c>
      <c r="E1612" s="46" t="s">
        <v>941</v>
      </c>
      <c r="F1612" s="47">
        <v>36255541</v>
      </c>
      <c r="G1612" s="47">
        <v>28702303</v>
      </c>
      <c r="H1612" s="9">
        <v>28702303</v>
      </c>
      <c r="I1612" s="15">
        <f t="shared" si="148"/>
        <v>79.166665862191934</v>
      </c>
      <c r="J1612" s="16">
        <f t="shared" si="145"/>
        <v>100</v>
      </c>
    </row>
    <row r="1613" spans="1:11">
      <c r="A1613" s="2" t="s">
        <v>15</v>
      </c>
      <c r="B1613" s="45" t="s">
        <v>446</v>
      </c>
      <c r="C1613" s="46" t="s">
        <v>823</v>
      </c>
      <c r="D1613" s="46" t="s">
        <v>942</v>
      </c>
      <c r="E1613" s="46" t="s">
        <v>941</v>
      </c>
      <c r="F1613" s="47">
        <v>2884291</v>
      </c>
      <c r="G1613" s="47">
        <v>1826718</v>
      </c>
      <c r="H1613" s="9">
        <v>1826718</v>
      </c>
      <c r="I1613" s="15">
        <f t="shared" si="148"/>
        <v>63.333346045874016</v>
      </c>
      <c r="J1613" s="16">
        <f t="shared" si="145"/>
        <v>100</v>
      </c>
    </row>
    <row r="1614" spans="1:11">
      <c r="A1614" s="2" t="s">
        <v>16</v>
      </c>
      <c r="B1614" s="45" t="s">
        <v>447</v>
      </c>
      <c r="C1614" s="46" t="s">
        <v>823</v>
      </c>
      <c r="D1614" s="46" t="s">
        <v>942</v>
      </c>
      <c r="E1614" s="46" t="s">
        <v>941</v>
      </c>
      <c r="F1614" s="47">
        <v>1593571</v>
      </c>
      <c r="G1614" s="47">
        <v>1315000</v>
      </c>
      <c r="H1614" s="9">
        <v>1315000</v>
      </c>
      <c r="I1614" s="15">
        <f t="shared" si="148"/>
        <v>82.519071945962878</v>
      </c>
      <c r="J1614" s="16">
        <f t="shared" si="145"/>
        <v>100</v>
      </c>
    </row>
    <row r="1615" spans="1:11">
      <c r="A1615" s="2" t="s">
        <v>17</v>
      </c>
      <c r="B1615" s="45" t="s">
        <v>448</v>
      </c>
      <c r="C1615" s="46" t="s">
        <v>823</v>
      </c>
      <c r="D1615" s="46" t="s">
        <v>942</v>
      </c>
      <c r="E1615" s="46" t="s">
        <v>941</v>
      </c>
      <c r="F1615" s="47">
        <v>625890</v>
      </c>
      <c r="G1615" s="47">
        <v>313814</v>
      </c>
      <c r="H1615" s="9">
        <v>313814</v>
      </c>
      <c r="I1615" s="15">
        <f t="shared" si="148"/>
        <v>50.138842288581067</v>
      </c>
      <c r="J1615" s="16">
        <f t="shared" si="145"/>
        <v>100</v>
      </c>
    </row>
    <row r="1616" spans="1:11">
      <c r="A1616" s="2" t="s">
        <v>18</v>
      </c>
      <c r="B1616" s="45" t="s">
        <v>449</v>
      </c>
      <c r="C1616" s="46" t="s">
        <v>823</v>
      </c>
      <c r="D1616" s="46" t="s">
        <v>942</v>
      </c>
      <c r="E1616" s="46" t="s">
        <v>941</v>
      </c>
      <c r="F1616" s="47">
        <v>2700389</v>
      </c>
      <c r="G1616" s="47">
        <v>1561902</v>
      </c>
      <c r="H1616" s="9">
        <v>1561902</v>
      </c>
      <c r="I1616" s="15">
        <f t="shared" si="148"/>
        <v>57.839888993770892</v>
      </c>
      <c r="J1616" s="16">
        <f t="shared" si="145"/>
        <v>100</v>
      </c>
    </row>
    <row r="1617" spans="1:10">
      <c r="A1617" s="2" t="s">
        <v>19</v>
      </c>
      <c r="B1617" s="45" t="s">
        <v>450</v>
      </c>
      <c r="C1617" s="46" t="s">
        <v>823</v>
      </c>
      <c r="D1617" s="46" t="s">
        <v>942</v>
      </c>
      <c r="E1617" s="46" t="s">
        <v>941</v>
      </c>
      <c r="F1617" s="47">
        <v>6256893</v>
      </c>
      <c r="G1617" s="47">
        <v>3933428</v>
      </c>
      <c r="H1617" s="9">
        <v>3933428</v>
      </c>
      <c r="I1617" s="15">
        <f t="shared" si="148"/>
        <v>62.865514880948105</v>
      </c>
      <c r="J1617" s="16">
        <f t="shared" si="145"/>
        <v>100</v>
      </c>
    </row>
    <row r="1618" spans="1:10">
      <c r="A1618" s="2" t="s">
        <v>20</v>
      </c>
      <c r="B1618" s="45" t="s">
        <v>451</v>
      </c>
      <c r="C1618" s="46" t="s">
        <v>823</v>
      </c>
      <c r="D1618" s="46" t="s">
        <v>942</v>
      </c>
      <c r="E1618" s="46" t="s">
        <v>941</v>
      </c>
      <c r="F1618" s="47">
        <v>2352139</v>
      </c>
      <c r="G1618" s="47">
        <v>2048322</v>
      </c>
      <c r="H1618" s="9">
        <v>2048322</v>
      </c>
      <c r="I1618" s="15">
        <f t="shared" si="148"/>
        <v>87.083373899246595</v>
      </c>
      <c r="J1618" s="16">
        <f t="shared" si="145"/>
        <v>100</v>
      </c>
    </row>
    <row r="1619" spans="1:10">
      <c r="A1619" s="2" t="s">
        <v>292</v>
      </c>
      <c r="B1619" s="45" t="s">
        <v>719</v>
      </c>
      <c r="C1619" s="46" t="s">
        <v>823</v>
      </c>
      <c r="D1619" s="46" t="s">
        <v>942</v>
      </c>
      <c r="E1619" s="46" t="s">
        <v>941</v>
      </c>
      <c r="F1619" s="47">
        <v>15037829</v>
      </c>
      <c r="G1619" s="47">
        <v>11309701</v>
      </c>
      <c r="H1619" s="9">
        <v>11309701</v>
      </c>
      <c r="I1619" s="15">
        <f t="shared" si="148"/>
        <v>75.208336256516816</v>
      </c>
      <c r="J1619" s="16">
        <f t="shared" si="145"/>
        <v>100</v>
      </c>
    </row>
    <row r="1620" spans="1:10">
      <c r="A1620" s="2" t="s">
        <v>21</v>
      </c>
      <c r="B1620" s="45" t="s">
        <v>452</v>
      </c>
      <c r="C1620" s="46" t="s">
        <v>823</v>
      </c>
      <c r="D1620" s="46" t="s">
        <v>942</v>
      </c>
      <c r="E1620" s="46" t="s">
        <v>941</v>
      </c>
      <c r="F1620" s="47">
        <v>563518</v>
      </c>
      <c r="G1620" s="47">
        <v>535342</v>
      </c>
      <c r="H1620" s="9">
        <v>535342</v>
      </c>
      <c r="I1620" s="15">
        <f t="shared" si="148"/>
        <v>94.999982254337922</v>
      </c>
      <c r="J1620" s="16">
        <f t="shared" si="145"/>
        <v>100</v>
      </c>
    </row>
    <row r="1621" spans="1:10">
      <c r="A1621" s="2" t="s">
        <v>22</v>
      </c>
      <c r="B1621" s="45" t="s">
        <v>453</v>
      </c>
      <c r="C1621" s="46" t="s">
        <v>823</v>
      </c>
      <c r="D1621" s="46" t="s">
        <v>942</v>
      </c>
      <c r="E1621" s="46" t="s">
        <v>941</v>
      </c>
      <c r="F1621" s="47">
        <v>4426810</v>
      </c>
      <c r="G1621" s="47">
        <v>3679786</v>
      </c>
      <c r="H1621" s="9">
        <v>3679786</v>
      </c>
      <c r="I1621" s="15">
        <f t="shared" si="148"/>
        <v>83.125004235555622</v>
      </c>
      <c r="J1621" s="16">
        <f t="shared" si="145"/>
        <v>100</v>
      </c>
    </row>
    <row r="1622" spans="1:10">
      <c r="A1622" s="2" t="s">
        <v>23</v>
      </c>
      <c r="B1622" s="45" t="s">
        <v>454</v>
      </c>
      <c r="C1622" s="46" t="s">
        <v>823</v>
      </c>
      <c r="D1622" s="46" t="s">
        <v>942</v>
      </c>
      <c r="E1622" s="46" t="s">
        <v>941</v>
      </c>
      <c r="F1622" s="47">
        <v>1301536</v>
      </c>
      <c r="G1622" s="47">
        <v>858653</v>
      </c>
      <c r="H1622" s="9">
        <v>899277</v>
      </c>
      <c r="I1622" s="15">
        <f t="shared" si="148"/>
        <v>69.093517198141271</v>
      </c>
      <c r="J1622" s="16">
        <f t="shared" si="145"/>
        <v>104.73113120201059</v>
      </c>
    </row>
    <row r="1623" spans="1:10">
      <c r="A1623" s="2" t="s">
        <v>24</v>
      </c>
      <c r="B1623" s="45" t="s">
        <v>455</v>
      </c>
      <c r="C1623" s="46" t="s">
        <v>823</v>
      </c>
      <c r="D1623" s="46" t="s">
        <v>942</v>
      </c>
      <c r="E1623" s="46" t="s">
        <v>941</v>
      </c>
      <c r="F1623" s="47">
        <v>2859342</v>
      </c>
      <c r="G1623" s="47">
        <v>1850000</v>
      </c>
      <c r="H1623" s="9">
        <v>1870000</v>
      </c>
      <c r="I1623" s="15">
        <f t="shared" si="148"/>
        <v>65.399661880250775</v>
      </c>
      <c r="J1623" s="16">
        <f t="shared" si="145"/>
        <v>101.08108108108107</v>
      </c>
    </row>
    <row r="1624" spans="1:10">
      <c r="A1624" s="2" t="s">
        <v>25</v>
      </c>
      <c r="B1624" s="45" t="s">
        <v>456</v>
      </c>
      <c r="C1624" s="46" t="s">
        <v>823</v>
      </c>
      <c r="D1624" s="46" t="s">
        <v>942</v>
      </c>
      <c r="E1624" s="46" t="s">
        <v>941</v>
      </c>
      <c r="F1624" s="47">
        <v>3400579</v>
      </c>
      <c r="G1624" s="47">
        <v>2153699</v>
      </c>
      <c r="H1624" s="9">
        <v>2153699</v>
      </c>
      <c r="I1624" s="15">
        <f t="shared" si="148"/>
        <v>63.333302946351196</v>
      </c>
      <c r="J1624" s="16">
        <f t="shared" si="145"/>
        <v>100</v>
      </c>
    </row>
    <row r="1625" spans="1:10">
      <c r="A1625" s="2" t="s">
        <v>26</v>
      </c>
      <c r="B1625" s="45" t="s">
        <v>457</v>
      </c>
      <c r="C1625" s="46" t="s">
        <v>823</v>
      </c>
      <c r="D1625" s="46" t="s">
        <v>942</v>
      </c>
      <c r="E1625" s="46" t="s">
        <v>941</v>
      </c>
      <c r="F1625" s="47">
        <v>2310808</v>
      </c>
      <c r="G1625" s="47">
        <v>2310808</v>
      </c>
      <c r="H1625" s="9">
        <v>2490808</v>
      </c>
      <c r="I1625" s="15">
        <f t="shared" si="148"/>
        <v>107.7894831591374</v>
      </c>
      <c r="J1625" s="16">
        <f t="shared" si="145"/>
        <v>107.7894831591374</v>
      </c>
    </row>
    <row r="1626" spans="1:10">
      <c r="A1626" s="2" t="s">
        <v>27</v>
      </c>
      <c r="B1626" s="45" t="s">
        <v>458</v>
      </c>
      <c r="C1626" s="46" t="s">
        <v>823</v>
      </c>
      <c r="D1626" s="46" t="s">
        <v>942</v>
      </c>
      <c r="E1626" s="46" t="s">
        <v>941</v>
      </c>
      <c r="F1626" s="47">
        <v>1985092</v>
      </c>
      <c r="G1626" s="47">
        <v>985744</v>
      </c>
      <c r="H1626" s="9">
        <v>985744</v>
      </c>
      <c r="I1626" s="15">
        <f t="shared" si="148"/>
        <v>49.657345856010707</v>
      </c>
      <c r="J1626" s="16">
        <f t="shared" si="145"/>
        <v>100</v>
      </c>
    </row>
    <row r="1627" spans="1:10">
      <c r="A1627" s="2" t="s">
        <v>28</v>
      </c>
      <c r="B1627" s="45" t="s">
        <v>459</v>
      </c>
      <c r="C1627" s="46" t="s">
        <v>823</v>
      </c>
      <c r="D1627" s="46" t="s">
        <v>942</v>
      </c>
      <c r="E1627" s="46" t="s">
        <v>941</v>
      </c>
      <c r="F1627" s="47">
        <v>2820087</v>
      </c>
      <c r="G1627" s="47">
        <v>2418616</v>
      </c>
      <c r="H1627" s="9">
        <v>2530000</v>
      </c>
      <c r="I1627" s="15">
        <f t="shared" si="148"/>
        <v>89.713544298456043</v>
      </c>
      <c r="J1627" s="16">
        <f t="shared" si="145"/>
        <v>104.60527839061677</v>
      </c>
    </row>
    <row r="1628" spans="1:10">
      <c r="A1628" s="2" t="s">
        <v>29</v>
      </c>
      <c r="B1628" s="45" t="s">
        <v>460</v>
      </c>
      <c r="C1628" s="46" t="s">
        <v>823</v>
      </c>
      <c r="D1628" s="46" t="s">
        <v>942</v>
      </c>
      <c r="E1628" s="46" t="s">
        <v>941</v>
      </c>
      <c r="F1628" s="47">
        <v>5982597</v>
      </c>
      <c r="G1628" s="47">
        <v>4132597</v>
      </c>
      <c r="H1628" s="9">
        <v>4532597</v>
      </c>
      <c r="I1628" s="15">
        <f t="shared" si="148"/>
        <v>75.76303401348946</v>
      </c>
      <c r="J1628" s="16">
        <f t="shared" si="145"/>
        <v>109.67914364744493</v>
      </c>
    </row>
    <row r="1629" spans="1:10">
      <c r="A1629" s="2" t="s">
        <v>30</v>
      </c>
      <c r="B1629" s="45" t="s">
        <v>461</v>
      </c>
      <c r="C1629" s="46" t="s">
        <v>823</v>
      </c>
      <c r="D1629" s="46" t="s">
        <v>942</v>
      </c>
      <c r="E1629" s="46" t="s">
        <v>941</v>
      </c>
      <c r="F1629" s="47">
        <v>1624866</v>
      </c>
      <c r="G1629" s="47">
        <v>1479305</v>
      </c>
      <c r="H1629" s="9">
        <v>1479305</v>
      </c>
      <c r="I1629" s="15">
        <f t="shared" si="148"/>
        <v>91.041661281607219</v>
      </c>
      <c r="J1629" s="16">
        <f t="shared" si="145"/>
        <v>100</v>
      </c>
    </row>
    <row r="1630" spans="1:10">
      <c r="A1630" s="2" t="s">
        <v>31</v>
      </c>
      <c r="B1630" s="45" t="s">
        <v>462</v>
      </c>
      <c r="C1630" s="46" t="s">
        <v>823</v>
      </c>
      <c r="D1630" s="46" t="s">
        <v>942</v>
      </c>
      <c r="E1630" s="46" t="s">
        <v>941</v>
      </c>
      <c r="F1630" s="47">
        <v>1419504</v>
      </c>
      <c r="G1630" s="47">
        <v>973937</v>
      </c>
      <c r="H1630" s="9">
        <v>973937</v>
      </c>
      <c r="I1630" s="15">
        <f t="shared" si="148"/>
        <v>68.611078235778137</v>
      </c>
      <c r="J1630" s="16">
        <f t="shared" si="145"/>
        <v>100</v>
      </c>
    </row>
    <row r="1631" spans="1:10">
      <c r="A1631" s="2" t="s">
        <v>32</v>
      </c>
      <c r="B1631" s="45" t="s">
        <v>463</v>
      </c>
      <c r="C1631" s="46" t="s">
        <v>823</v>
      </c>
      <c r="D1631" s="46" t="s">
        <v>942</v>
      </c>
      <c r="E1631" s="46" t="s">
        <v>941</v>
      </c>
      <c r="F1631" s="47">
        <v>4447360</v>
      </c>
      <c r="G1631" s="47">
        <v>3342374</v>
      </c>
      <c r="H1631" s="9">
        <v>3342374</v>
      </c>
      <c r="I1631" s="15">
        <f t="shared" si="148"/>
        <v>75.154113901280766</v>
      </c>
      <c r="J1631" s="16">
        <f t="shared" si="145"/>
        <v>100</v>
      </c>
    </row>
    <row r="1632" spans="1:10">
      <c r="A1632" s="2" t="s">
        <v>33</v>
      </c>
      <c r="B1632" s="45" t="s">
        <v>464</v>
      </c>
      <c r="C1632" s="46" t="s">
        <v>823</v>
      </c>
      <c r="D1632" s="46" t="s">
        <v>942</v>
      </c>
      <c r="E1632" s="46" t="s">
        <v>941</v>
      </c>
      <c r="F1632" s="47">
        <v>742416</v>
      </c>
      <c r="G1632" s="47">
        <v>450606</v>
      </c>
      <c r="H1632" s="9">
        <v>465000</v>
      </c>
      <c r="I1632" s="15">
        <f t="shared" si="148"/>
        <v>62.63334841921511</v>
      </c>
      <c r="J1632" s="16">
        <f t="shared" si="145"/>
        <v>103.19436492190516</v>
      </c>
    </row>
    <row r="1633" spans="1:14">
      <c r="A1633" s="2" t="s">
        <v>34</v>
      </c>
      <c r="B1633" s="45" t="s">
        <v>465</v>
      </c>
      <c r="C1633" s="46" t="s">
        <v>823</v>
      </c>
      <c r="D1633" s="46" t="s">
        <v>942</v>
      </c>
      <c r="E1633" s="46" t="s">
        <v>941</v>
      </c>
      <c r="F1633" s="47">
        <v>2363316</v>
      </c>
      <c r="G1633" s="47">
        <v>1683863</v>
      </c>
      <c r="H1633" s="9">
        <v>1683863</v>
      </c>
      <c r="I1633" s="15">
        <f t="shared" si="148"/>
        <v>71.250014809699593</v>
      </c>
      <c r="J1633" s="16">
        <f t="shared" si="145"/>
        <v>100</v>
      </c>
    </row>
    <row r="1634" spans="1:14">
      <c r="A1634" s="2" t="s">
        <v>35</v>
      </c>
      <c r="B1634" s="45" t="s">
        <v>466</v>
      </c>
      <c r="C1634" s="46" t="s">
        <v>823</v>
      </c>
      <c r="D1634" s="46" t="s">
        <v>942</v>
      </c>
      <c r="E1634" s="46" t="s">
        <v>941</v>
      </c>
      <c r="F1634" s="47">
        <v>1049882</v>
      </c>
      <c r="G1634" s="47">
        <v>706484</v>
      </c>
      <c r="H1634" s="9">
        <v>706484</v>
      </c>
      <c r="I1634" s="15">
        <f t="shared" si="148"/>
        <v>67.291752787456119</v>
      </c>
      <c r="J1634" s="16">
        <f t="shared" si="145"/>
        <v>100</v>
      </c>
    </row>
    <row r="1635" spans="1:14">
      <c r="A1635" s="2" t="s">
        <v>36</v>
      </c>
      <c r="B1635" s="45" t="s">
        <v>467</v>
      </c>
      <c r="C1635" s="46" t="s">
        <v>823</v>
      </c>
      <c r="D1635" s="46" t="s">
        <v>942</v>
      </c>
      <c r="E1635" s="46" t="s">
        <v>941</v>
      </c>
      <c r="F1635" s="47">
        <v>1174022</v>
      </c>
      <c r="G1635" s="47">
        <v>621000</v>
      </c>
      <c r="H1635" s="9">
        <v>621000</v>
      </c>
      <c r="I1635" s="15">
        <f t="shared" si="148"/>
        <v>52.895090551965808</v>
      </c>
      <c r="J1635" s="16">
        <f t="shared" si="145"/>
        <v>100</v>
      </c>
    </row>
    <row r="1636" spans="1:14">
      <c r="A1636" s="2" t="s">
        <v>37</v>
      </c>
      <c r="B1636" s="45" t="s">
        <v>468</v>
      </c>
      <c r="C1636" s="46" t="s">
        <v>823</v>
      </c>
      <c r="D1636" s="46" t="s">
        <v>942</v>
      </c>
      <c r="E1636" s="46" t="s">
        <v>941</v>
      </c>
      <c r="F1636" s="47">
        <v>286843</v>
      </c>
      <c r="G1636" s="47">
        <v>166528</v>
      </c>
      <c r="H1636" s="9">
        <v>166528</v>
      </c>
      <c r="I1636" s="15">
        <f t="shared" si="148"/>
        <v>58.055451937122392</v>
      </c>
      <c r="J1636" s="16">
        <f t="shared" si="145"/>
        <v>100</v>
      </c>
    </row>
    <row r="1637" spans="1:14">
      <c r="A1637" s="2" t="s">
        <v>38</v>
      </c>
      <c r="B1637" s="45" t="s">
        <v>469</v>
      </c>
      <c r="C1637" s="46" t="s">
        <v>823</v>
      </c>
      <c r="D1637" s="46" t="s">
        <v>942</v>
      </c>
      <c r="E1637" s="46" t="s">
        <v>941</v>
      </c>
      <c r="F1637" s="47">
        <v>5116098</v>
      </c>
      <c r="G1637" s="47">
        <v>3240194</v>
      </c>
      <c r="H1637" s="9">
        <v>3389268</v>
      </c>
      <c r="I1637" s="15">
        <f t="shared" si="148"/>
        <v>66.247128182454674</v>
      </c>
      <c r="J1637" s="16">
        <f t="shared" si="145"/>
        <v>104.60077390427858</v>
      </c>
    </row>
    <row r="1638" spans="1:14">
      <c r="A1638" s="2" t="s">
        <v>712</v>
      </c>
      <c r="B1638" s="45" t="s">
        <v>713</v>
      </c>
      <c r="C1638" s="46" t="s">
        <v>823</v>
      </c>
      <c r="D1638" s="46" t="s">
        <v>942</v>
      </c>
      <c r="E1638" s="46" t="s">
        <v>941</v>
      </c>
      <c r="F1638" s="47">
        <v>132388968</v>
      </c>
      <c r="G1638" s="47">
        <v>99567536</v>
      </c>
      <c r="H1638" s="9">
        <v>106673188</v>
      </c>
      <c r="I1638" s="15">
        <f t="shared" si="148"/>
        <v>80.575586932590937</v>
      </c>
      <c r="J1638" s="16">
        <f t="shared" si="145"/>
        <v>107.13651485761385</v>
      </c>
    </row>
    <row r="1639" spans="1:14" ht="31.5">
      <c r="A1639" s="2" t="s">
        <v>287</v>
      </c>
      <c r="B1639" s="53" t="s">
        <v>714</v>
      </c>
      <c r="C1639" s="54" t="s">
        <v>823</v>
      </c>
      <c r="D1639" s="54" t="s">
        <v>942</v>
      </c>
      <c r="E1639" s="54" t="s">
        <v>941</v>
      </c>
      <c r="F1639" s="55">
        <v>13359856</v>
      </c>
      <c r="G1639" s="47">
        <v>9879795</v>
      </c>
      <c r="H1639" s="9"/>
      <c r="I1639" s="15"/>
      <c r="J1639" s="16"/>
      <c r="K1639" s="49"/>
      <c r="L1639" s="49"/>
      <c r="M1639" s="49"/>
      <c r="N1639" s="49"/>
    </row>
    <row r="1640" spans="1:14" s="49" customFormat="1" ht="31.5">
      <c r="A1640" s="40" t="s">
        <v>376</v>
      </c>
      <c r="B1640" s="3"/>
      <c r="C1640" s="41"/>
      <c r="D1640" s="41"/>
      <c r="E1640" s="42" t="s">
        <v>941</v>
      </c>
      <c r="F1640" s="43">
        <f>SUM(F1641:F1673)</f>
        <v>2436252184</v>
      </c>
      <c r="G1640" s="43">
        <f t="shared" ref="G1640:H1640" si="152">SUM(G1641:G1673)</f>
        <v>2436252184</v>
      </c>
      <c r="H1640" s="43">
        <f t="shared" si="152"/>
        <v>2413944786.7700005</v>
      </c>
      <c r="I1640" s="11">
        <f>H1640/F1640*100</f>
        <v>99.084355988411104</v>
      </c>
      <c r="J1640" s="12">
        <f>H1640/G1640*100</f>
        <v>99.084355988411104</v>
      </c>
      <c r="K1640" s="18"/>
      <c r="L1640" s="18"/>
      <c r="M1640" s="18"/>
      <c r="N1640" s="18"/>
    </row>
    <row r="1641" spans="1:14">
      <c r="A1641" s="2" t="s">
        <v>9</v>
      </c>
      <c r="B1641" s="45" t="s">
        <v>438</v>
      </c>
      <c r="C1641" s="46" t="s">
        <v>823</v>
      </c>
      <c r="D1641" s="46" t="s">
        <v>943</v>
      </c>
      <c r="E1641" s="46" t="s">
        <v>941</v>
      </c>
      <c r="F1641" s="47">
        <v>43186977</v>
      </c>
      <c r="G1641" s="47">
        <v>38186977</v>
      </c>
      <c r="H1641" s="9">
        <v>37903634.219999999</v>
      </c>
      <c r="I1641" s="15">
        <f t="shared" ref="I1641:I1704" si="153">H1641/F1641*100</f>
        <v>87.766351925952122</v>
      </c>
      <c r="J1641" s="16">
        <f t="shared" ref="J1641:J1704" si="154">H1641/G1641*100</f>
        <v>99.258012018076215</v>
      </c>
    </row>
    <row r="1642" spans="1:14">
      <c r="A1642" s="2" t="s">
        <v>10</v>
      </c>
      <c r="B1642" s="45" t="s">
        <v>441</v>
      </c>
      <c r="C1642" s="46" t="s">
        <v>823</v>
      </c>
      <c r="D1642" s="46" t="s">
        <v>943</v>
      </c>
      <c r="E1642" s="46" t="s">
        <v>941</v>
      </c>
      <c r="F1642" s="47">
        <v>27610577</v>
      </c>
      <c r="G1642" s="47">
        <v>27610577</v>
      </c>
      <c r="H1642" s="9">
        <v>24999631.760000002</v>
      </c>
      <c r="I1642" s="15">
        <f t="shared" si="153"/>
        <v>90.543677374072999</v>
      </c>
      <c r="J1642" s="16">
        <f t="shared" si="154"/>
        <v>90.543677374072999</v>
      </c>
    </row>
    <row r="1643" spans="1:14">
      <c r="A1643" s="2" t="s">
        <v>11</v>
      </c>
      <c r="B1643" s="45" t="s">
        <v>442</v>
      </c>
      <c r="C1643" s="46" t="s">
        <v>823</v>
      </c>
      <c r="D1643" s="46" t="s">
        <v>943</v>
      </c>
      <c r="E1643" s="46" t="s">
        <v>941</v>
      </c>
      <c r="F1643" s="47">
        <v>50646759</v>
      </c>
      <c r="G1643" s="47">
        <v>49646759</v>
      </c>
      <c r="H1643" s="9">
        <v>48361673.259999998</v>
      </c>
      <c r="I1643" s="15">
        <f t="shared" si="153"/>
        <v>95.488189599654334</v>
      </c>
      <c r="J1643" s="16">
        <f t="shared" si="154"/>
        <v>97.41154152680943</v>
      </c>
    </row>
    <row r="1644" spans="1:14">
      <c r="A1644" s="2" t="s">
        <v>12</v>
      </c>
      <c r="B1644" s="45" t="s">
        <v>443</v>
      </c>
      <c r="C1644" s="46" t="s">
        <v>823</v>
      </c>
      <c r="D1644" s="46" t="s">
        <v>943</v>
      </c>
      <c r="E1644" s="46" t="s">
        <v>941</v>
      </c>
      <c r="F1644" s="47">
        <v>34483898</v>
      </c>
      <c r="G1644" s="47">
        <v>36308763</v>
      </c>
      <c r="H1644" s="9">
        <v>35756071.869999997</v>
      </c>
      <c r="I1644" s="15">
        <f t="shared" si="153"/>
        <v>103.68918232503761</v>
      </c>
      <c r="J1644" s="16">
        <f t="shared" si="154"/>
        <v>98.477802369637317</v>
      </c>
    </row>
    <row r="1645" spans="1:14">
      <c r="A1645" s="2" t="s">
        <v>13</v>
      </c>
      <c r="B1645" s="45" t="s">
        <v>444</v>
      </c>
      <c r="C1645" s="46" t="s">
        <v>823</v>
      </c>
      <c r="D1645" s="46" t="s">
        <v>943</v>
      </c>
      <c r="E1645" s="46" t="s">
        <v>941</v>
      </c>
      <c r="F1645" s="47">
        <v>19001331</v>
      </c>
      <c r="G1645" s="47">
        <v>23701331</v>
      </c>
      <c r="H1645" s="9">
        <v>23853009.960000001</v>
      </c>
      <c r="I1645" s="15">
        <f t="shared" si="153"/>
        <v>125.53336374172947</v>
      </c>
      <c r="J1645" s="16">
        <f t="shared" si="154"/>
        <v>100.63995967146317</v>
      </c>
    </row>
    <row r="1646" spans="1:14">
      <c r="A1646" s="2" t="s">
        <v>14</v>
      </c>
      <c r="B1646" s="45" t="s">
        <v>445</v>
      </c>
      <c r="C1646" s="46" t="s">
        <v>823</v>
      </c>
      <c r="D1646" s="46" t="s">
        <v>943</v>
      </c>
      <c r="E1646" s="46" t="s">
        <v>941</v>
      </c>
      <c r="F1646" s="47">
        <v>33310976</v>
      </c>
      <c r="G1646" s="47">
        <v>34750380</v>
      </c>
      <c r="H1646" s="9">
        <v>34352731.859999999</v>
      </c>
      <c r="I1646" s="15">
        <f t="shared" si="153"/>
        <v>103.12736516636438</v>
      </c>
      <c r="J1646" s="16">
        <f t="shared" si="154"/>
        <v>98.855701318949613</v>
      </c>
    </row>
    <row r="1647" spans="1:14">
      <c r="A1647" s="2" t="s">
        <v>95</v>
      </c>
      <c r="B1647" s="45" t="s">
        <v>526</v>
      </c>
      <c r="C1647" s="46" t="s">
        <v>823</v>
      </c>
      <c r="D1647" s="46" t="s">
        <v>943</v>
      </c>
      <c r="E1647" s="46" t="s">
        <v>941</v>
      </c>
      <c r="F1647" s="47">
        <v>141946983</v>
      </c>
      <c r="G1647" s="47">
        <v>111946983</v>
      </c>
      <c r="H1647" s="9">
        <v>111943352.31</v>
      </c>
      <c r="I1647" s="15">
        <f t="shared" si="153"/>
        <v>78.86279084212731</v>
      </c>
      <c r="J1647" s="16">
        <f t="shared" si="154"/>
        <v>99.996756777268402</v>
      </c>
    </row>
    <row r="1648" spans="1:14">
      <c r="A1648" s="2" t="s">
        <v>15</v>
      </c>
      <c r="B1648" s="45" t="s">
        <v>446</v>
      </c>
      <c r="C1648" s="46" t="s">
        <v>823</v>
      </c>
      <c r="D1648" s="46" t="s">
        <v>943</v>
      </c>
      <c r="E1648" s="46" t="s">
        <v>941</v>
      </c>
      <c r="F1648" s="47">
        <v>69460422</v>
      </c>
      <c r="G1648" s="47">
        <v>66460422</v>
      </c>
      <c r="H1648" s="9">
        <v>66282173.520000003</v>
      </c>
      <c r="I1648" s="15">
        <f t="shared" si="153"/>
        <v>95.424374933973198</v>
      </c>
      <c r="J1648" s="16">
        <f t="shared" si="154"/>
        <v>99.731797550126913</v>
      </c>
    </row>
    <row r="1649" spans="1:10">
      <c r="A1649" s="2" t="s">
        <v>16</v>
      </c>
      <c r="B1649" s="45" t="s">
        <v>447</v>
      </c>
      <c r="C1649" s="46" t="s">
        <v>823</v>
      </c>
      <c r="D1649" s="46" t="s">
        <v>943</v>
      </c>
      <c r="E1649" s="46" t="s">
        <v>941</v>
      </c>
      <c r="F1649" s="47">
        <v>30613256</v>
      </c>
      <c r="G1649" s="47">
        <v>34372450</v>
      </c>
      <c r="H1649" s="9">
        <v>33781724.240000002</v>
      </c>
      <c r="I1649" s="15">
        <f t="shared" si="153"/>
        <v>110.34998773080524</v>
      </c>
      <c r="J1649" s="16">
        <f t="shared" si="154"/>
        <v>98.2813975727654</v>
      </c>
    </row>
    <row r="1650" spans="1:10">
      <c r="A1650" s="2" t="s">
        <v>17</v>
      </c>
      <c r="B1650" s="45" t="s">
        <v>448</v>
      </c>
      <c r="C1650" s="46" t="s">
        <v>823</v>
      </c>
      <c r="D1650" s="46" t="s">
        <v>943</v>
      </c>
      <c r="E1650" s="46" t="s">
        <v>941</v>
      </c>
      <c r="F1650" s="47">
        <v>24326396</v>
      </c>
      <c r="G1650" s="47">
        <v>19326396</v>
      </c>
      <c r="H1650" s="9">
        <v>18191328.859999999</v>
      </c>
      <c r="I1650" s="15">
        <f t="shared" si="153"/>
        <v>74.780205255229745</v>
      </c>
      <c r="J1650" s="16">
        <f t="shared" si="154"/>
        <v>94.126855622745182</v>
      </c>
    </row>
    <row r="1651" spans="1:10">
      <c r="A1651" s="2" t="s">
        <v>18</v>
      </c>
      <c r="B1651" s="45" t="s">
        <v>449</v>
      </c>
      <c r="C1651" s="46" t="s">
        <v>823</v>
      </c>
      <c r="D1651" s="46" t="s">
        <v>943</v>
      </c>
      <c r="E1651" s="46" t="s">
        <v>941</v>
      </c>
      <c r="F1651" s="47">
        <v>45556278</v>
      </c>
      <c r="G1651" s="47">
        <v>37556278</v>
      </c>
      <c r="H1651" s="9">
        <v>36635908.490000002</v>
      </c>
      <c r="I1651" s="15">
        <f t="shared" si="153"/>
        <v>80.419011601430654</v>
      </c>
      <c r="J1651" s="16">
        <f t="shared" si="154"/>
        <v>97.549359097831797</v>
      </c>
    </row>
    <row r="1652" spans="1:10">
      <c r="A1652" s="2" t="s">
        <v>19</v>
      </c>
      <c r="B1652" s="45" t="s">
        <v>450</v>
      </c>
      <c r="C1652" s="46" t="s">
        <v>823</v>
      </c>
      <c r="D1652" s="46" t="s">
        <v>943</v>
      </c>
      <c r="E1652" s="46" t="s">
        <v>941</v>
      </c>
      <c r="F1652" s="47">
        <v>159939602</v>
      </c>
      <c r="G1652" s="47">
        <v>159939602</v>
      </c>
      <c r="H1652" s="9">
        <v>155596009.53999999</v>
      </c>
      <c r="I1652" s="15">
        <f t="shared" si="153"/>
        <v>97.284229543099642</v>
      </c>
      <c r="J1652" s="16">
        <f t="shared" si="154"/>
        <v>97.284229543099642</v>
      </c>
    </row>
    <row r="1653" spans="1:10">
      <c r="A1653" s="2" t="s">
        <v>20</v>
      </c>
      <c r="B1653" s="45" t="s">
        <v>451</v>
      </c>
      <c r="C1653" s="46" t="s">
        <v>823</v>
      </c>
      <c r="D1653" s="46" t="s">
        <v>943</v>
      </c>
      <c r="E1653" s="46" t="s">
        <v>941</v>
      </c>
      <c r="F1653" s="47">
        <v>36900116</v>
      </c>
      <c r="G1653" s="47">
        <v>36900116</v>
      </c>
      <c r="H1653" s="9">
        <v>35610966.18</v>
      </c>
      <c r="I1653" s="15">
        <f t="shared" si="153"/>
        <v>96.506380034144073</v>
      </c>
      <c r="J1653" s="16">
        <f t="shared" si="154"/>
        <v>96.506380034144073</v>
      </c>
    </row>
    <row r="1654" spans="1:10">
      <c r="A1654" s="2" t="s">
        <v>292</v>
      </c>
      <c r="B1654" s="45" t="s">
        <v>719</v>
      </c>
      <c r="C1654" s="46" t="s">
        <v>823</v>
      </c>
      <c r="D1654" s="46" t="s">
        <v>943</v>
      </c>
      <c r="E1654" s="46" t="s">
        <v>941</v>
      </c>
      <c r="F1654" s="47">
        <v>36313656</v>
      </c>
      <c r="G1654" s="47">
        <v>32780375</v>
      </c>
      <c r="H1654" s="9">
        <v>32091193.609999999</v>
      </c>
      <c r="I1654" s="15">
        <f t="shared" si="153"/>
        <v>88.372246545486917</v>
      </c>
      <c r="J1654" s="16">
        <f t="shared" si="154"/>
        <v>97.897579298589477</v>
      </c>
    </row>
    <row r="1655" spans="1:10">
      <c r="A1655" s="2" t="s">
        <v>21</v>
      </c>
      <c r="B1655" s="45" t="s">
        <v>452</v>
      </c>
      <c r="C1655" s="46" t="s">
        <v>823</v>
      </c>
      <c r="D1655" s="46" t="s">
        <v>943</v>
      </c>
      <c r="E1655" s="46" t="s">
        <v>941</v>
      </c>
      <c r="F1655" s="47">
        <v>34906149</v>
      </c>
      <c r="G1655" s="47">
        <v>38277002</v>
      </c>
      <c r="H1655" s="9">
        <v>37491616.189999998</v>
      </c>
      <c r="I1655" s="15">
        <f t="shared" si="153"/>
        <v>107.40691042715711</v>
      </c>
      <c r="J1655" s="16">
        <f t="shared" si="154"/>
        <v>97.94815223512019</v>
      </c>
    </row>
    <row r="1656" spans="1:10">
      <c r="A1656" s="2" t="s">
        <v>22</v>
      </c>
      <c r="B1656" s="45" t="s">
        <v>453</v>
      </c>
      <c r="C1656" s="46" t="s">
        <v>823</v>
      </c>
      <c r="D1656" s="46" t="s">
        <v>943</v>
      </c>
      <c r="E1656" s="46" t="s">
        <v>941</v>
      </c>
      <c r="F1656" s="47">
        <v>41005342</v>
      </c>
      <c r="G1656" s="47">
        <v>39005342</v>
      </c>
      <c r="H1656" s="9">
        <v>39287610.409999996</v>
      </c>
      <c r="I1656" s="15">
        <f t="shared" si="153"/>
        <v>95.810956557806534</v>
      </c>
      <c r="J1656" s="16">
        <f t="shared" si="154"/>
        <v>100.72366603015554</v>
      </c>
    </row>
    <row r="1657" spans="1:10">
      <c r="A1657" s="2" t="s">
        <v>23</v>
      </c>
      <c r="B1657" s="45" t="s">
        <v>454</v>
      </c>
      <c r="C1657" s="46" t="s">
        <v>823</v>
      </c>
      <c r="D1657" s="46" t="s">
        <v>943</v>
      </c>
      <c r="E1657" s="46" t="s">
        <v>941</v>
      </c>
      <c r="F1657" s="47">
        <v>22965807</v>
      </c>
      <c r="G1657" s="47">
        <v>22965807</v>
      </c>
      <c r="H1657" s="9">
        <v>21822032.52</v>
      </c>
      <c r="I1657" s="15">
        <f t="shared" si="153"/>
        <v>95.019663450102144</v>
      </c>
      <c r="J1657" s="16">
        <f t="shared" si="154"/>
        <v>95.019663450102144</v>
      </c>
    </row>
    <row r="1658" spans="1:10">
      <c r="A1658" s="2" t="s">
        <v>24</v>
      </c>
      <c r="B1658" s="45" t="s">
        <v>455</v>
      </c>
      <c r="C1658" s="46" t="s">
        <v>823</v>
      </c>
      <c r="D1658" s="46" t="s">
        <v>943</v>
      </c>
      <c r="E1658" s="46" t="s">
        <v>941</v>
      </c>
      <c r="F1658" s="47">
        <v>42319015</v>
      </c>
      <c r="G1658" s="47">
        <v>42319015</v>
      </c>
      <c r="H1658" s="9">
        <v>40025532.329999998</v>
      </c>
      <c r="I1658" s="15">
        <f t="shared" si="153"/>
        <v>94.580491370132307</v>
      </c>
      <c r="J1658" s="16">
        <f t="shared" si="154"/>
        <v>94.580491370132307</v>
      </c>
    </row>
    <row r="1659" spans="1:10">
      <c r="A1659" s="2" t="s">
        <v>25</v>
      </c>
      <c r="B1659" s="45" t="s">
        <v>456</v>
      </c>
      <c r="C1659" s="46" t="s">
        <v>823</v>
      </c>
      <c r="D1659" s="46" t="s">
        <v>943</v>
      </c>
      <c r="E1659" s="46" t="s">
        <v>941</v>
      </c>
      <c r="F1659" s="47">
        <v>73518732</v>
      </c>
      <c r="G1659" s="47">
        <v>90269407</v>
      </c>
      <c r="H1659" s="9">
        <v>90141367.730000004</v>
      </c>
      <c r="I1659" s="15">
        <f t="shared" si="153"/>
        <v>122.61006858769001</v>
      </c>
      <c r="J1659" s="16">
        <f t="shared" si="154"/>
        <v>99.858158733667096</v>
      </c>
    </row>
    <row r="1660" spans="1:10">
      <c r="A1660" s="2" t="s">
        <v>26</v>
      </c>
      <c r="B1660" s="45" t="s">
        <v>457</v>
      </c>
      <c r="C1660" s="46" t="s">
        <v>823</v>
      </c>
      <c r="D1660" s="46" t="s">
        <v>943</v>
      </c>
      <c r="E1660" s="46" t="s">
        <v>941</v>
      </c>
      <c r="F1660" s="47">
        <v>70844470</v>
      </c>
      <c r="G1660" s="47">
        <v>66844470</v>
      </c>
      <c r="H1660" s="9">
        <v>65552141.079999998</v>
      </c>
      <c r="I1660" s="15">
        <f t="shared" si="153"/>
        <v>92.529651333406832</v>
      </c>
      <c r="J1660" s="16">
        <f t="shared" si="154"/>
        <v>98.066662926641499</v>
      </c>
    </row>
    <row r="1661" spans="1:10">
      <c r="A1661" s="2" t="s">
        <v>27</v>
      </c>
      <c r="B1661" s="45" t="s">
        <v>458</v>
      </c>
      <c r="C1661" s="46" t="s">
        <v>823</v>
      </c>
      <c r="D1661" s="46" t="s">
        <v>943</v>
      </c>
      <c r="E1661" s="46" t="s">
        <v>941</v>
      </c>
      <c r="F1661" s="47">
        <v>36313656</v>
      </c>
      <c r="G1661" s="47">
        <v>40094719</v>
      </c>
      <c r="H1661" s="9">
        <v>39629528.75</v>
      </c>
      <c r="I1661" s="15">
        <f t="shared" si="153"/>
        <v>109.13120053238374</v>
      </c>
      <c r="J1661" s="16">
        <f t="shared" si="154"/>
        <v>98.839771766451335</v>
      </c>
    </row>
    <row r="1662" spans="1:10">
      <c r="A1662" s="2" t="s">
        <v>28</v>
      </c>
      <c r="B1662" s="45" t="s">
        <v>459</v>
      </c>
      <c r="C1662" s="46" t="s">
        <v>823</v>
      </c>
      <c r="D1662" s="46" t="s">
        <v>943</v>
      </c>
      <c r="E1662" s="46" t="s">
        <v>941</v>
      </c>
      <c r="F1662" s="47">
        <v>33709769</v>
      </c>
      <c r="G1662" s="47">
        <v>38083357</v>
      </c>
      <c r="H1662" s="9">
        <v>37428414.299999997</v>
      </c>
      <c r="I1662" s="15">
        <f t="shared" si="153"/>
        <v>111.03135800188959</v>
      </c>
      <c r="J1662" s="16">
        <f t="shared" si="154"/>
        <v>98.280239055606359</v>
      </c>
    </row>
    <row r="1663" spans="1:10">
      <c r="A1663" s="2" t="s">
        <v>29</v>
      </c>
      <c r="B1663" s="45" t="s">
        <v>460</v>
      </c>
      <c r="C1663" s="46" t="s">
        <v>823</v>
      </c>
      <c r="D1663" s="46" t="s">
        <v>943</v>
      </c>
      <c r="E1663" s="46" t="s">
        <v>941</v>
      </c>
      <c r="F1663" s="47">
        <v>59678256</v>
      </c>
      <c r="G1663" s="47">
        <v>60639718</v>
      </c>
      <c r="H1663" s="9">
        <v>60566433.719999999</v>
      </c>
      <c r="I1663" s="15">
        <f t="shared" si="153"/>
        <v>101.48827693624291</v>
      </c>
      <c r="J1663" s="16">
        <f t="shared" si="154"/>
        <v>99.87914805276634</v>
      </c>
    </row>
    <row r="1664" spans="1:10">
      <c r="A1664" s="2" t="s">
        <v>30</v>
      </c>
      <c r="B1664" s="45" t="s">
        <v>461</v>
      </c>
      <c r="C1664" s="46" t="s">
        <v>823</v>
      </c>
      <c r="D1664" s="46" t="s">
        <v>943</v>
      </c>
      <c r="E1664" s="46" t="s">
        <v>941</v>
      </c>
      <c r="F1664" s="47">
        <v>43585770</v>
      </c>
      <c r="G1664" s="47">
        <v>44189174</v>
      </c>
      <c r="H1664" s="9">
        <v>43838063.990000002</v>
      </c>
      <c r="I1664" s="15">
        <f t="shared" si="153"/>
        <v>100.57884486152247</v>
      </c>
      <c r="J1664" s="16">
        <f t="shared" si="154"/>
        <v>99.205438847985718</v>
      </c>
    </row>
    <row r="1665" spans="1:10">
      <c r="A1665" s="2" t="s">
        <v>31</v>
      </c>
      <c r="B1665" s="45" t="s">
        <v>462</v>
      </c>
      <c r="C1665" s="46" t="s">
        <v>823</v>
      </c>
      <c r="D1665" s="46" t="s">
        <v>943</v>
      </c>
      <c r="E1665" s="46" t="s">
        <v>941</v>
      </c>
      <c r="F1665" s="47">
        <v>39316335</v>
      </c>
      <c r="G1665" s="47">
        <v>45007952</v>
      </c>
      <c r="H1665" s="9">
        <v>45606911.659999996</v>
      </c>
      <c r="I1665" s="15">
        <f t="shared" si="153"/>
        <v>115.9999060441417</v>
      </c>
      <c r="J1665" s="16">
        <f t="shared" si="154"/>
        <v>101.33078630194059</v>
      </c>
    </row>
    <row r="1666" spans="1:10">
      <c r="A1666" s="2" t="s">
        <v>32</v>
      </c>
      <c r="B1666" s="45" t="s">
        <v>463</v>
      </c>
      <c r="C1666" s="46" t="s">
        <v>823</v>
      </c>
      <c r="D1666" s="46" t="s">
        <v>943</v>
      </c>
      <c r="E1666" s="46" t="s">
        <v>941</v>
      </c>
      <c r="F1666" s="47">
        <v>69460422</v>
      </c>
      <c r="G1666" s="47">
        <v>78030872</v>
      </c>
      <c r="H1666" s="9">
        <v>77309620.700000003</v>
      </c>
      <c r="I1666" s="15">
        <f t="shared" si="153"/>
        <v>111.30024620351429</v>
      </c>
      <c r="J1666" s="16">
        <f t="shared" si="154"/>
        <v>99.075684685415283</v>
      </c>
    </row>
    <row r="1667" spans="1:10">
      <c r="A1667" s="2" t="s">
        <v>33</v>
      </c>
      <c r="B1667" s="45" t="s">
        <v>464</v>
      </c>
      <c r="C1667" s="46" t="s">
        <v>823</v>
      </c>
      <c r="D1667" s="46" t="s">
        <v>943</v>
      </c>
      <c r="E1667" s="46" t="s">
        <v>941</v>
      </c>
      <c r="F1667" s="47">
        <v>34577731</v>
      </c>
      <c r="G1667" s="47">
        <v>27577731</v>
      </c>
      <c r="H1667" s="9">
        <v>26544403.25</v>
      </c>
      <c r="I1667" s="15">
        <f t="shared" si="153"/>
        <v>76.767336902470547</v>
      </c>
      <c r="J1667" s="16">
        <f t="shared" si="154"/>
        <v>96.253035646768765</v>
      </c>
    </row>
    <row r="1668" spans="1:10">
      <c r="A1668" s="2" t="s">
        <v>34</v>
      </c>
      <c r="B1668" s="45" t="s">
        <v>465</v>
      </c>
      <c r="C1668" s="46" t="s">
        <v>823</v>
      </c>
      <c r="D1668" s="46" t="s">
        <v>943</v>
      </c>
      <c r="E1668" s="46" t="s">
        <v>941</v>
      </c>
      <c r="F1668" s="47">
        <v>56980536</v>
      </c>
      <c r="G1668" s="47">
        <v>62010367</v>
      </c>
      <c r="H1668" s="9">
        <v>61049676.939999998</v>
      </c>
      <c r="I1668" s="15">
        <f t="shared" si="153"/>
        <v>107.14128231436784</v>
      </c>
      <c r="J1668" s="16">
        <f t="shared" si="154"/>
        <v>98.450758951321788</v>
      </c>
    </row>
    <row r="1669" spans="1:10">
      <c r="A1669" s="2" t="s">
        <v>35</v>
      </c>
      <c r="B1669" s="45" t="s">
        <v>466</v>
      </c>
      <c r="C1669" s="46" t="s">
        <v>823</v>
      </c>
      <c r="D1669" s="46" t="s">
        <v>943</v>
      </c>
      <c r="E1669" s="46" t="s">
        <v>941</v>
      </c>
      <c r="F1669" s="47">
        <v>21511384</v>
      </c>
      <c r="G1669" s="47">
        <v>27209027</v>
      </c>
      <c r="H1669" s="9">
        <v>26583377.43</v>
      </c>
      <c r="I1669" s="15">
        <f t="shared" si="153"/>
        <v>123.57818274268173</v>
      </c>
      <c r="J1669" s="16">
        <f t="shared" si="154"/>
        <v>97.700580877074358</v>
      </c>
    </row>
    <row r="1670" spans="1:10">
      <c r="A1670" s="2" t="s">
        <v>36</v>
      </c>
      <c r="B1670" s="45" t="s">
        <v>467</v>
      </c>
      <c r="C1670" s="46" t="s">
        <v>823</v>
      </c>
      <c r="D1670" s="46" t="s">
        <v>943</v>
      </c>
      <c r="E1670" s="46" t="s">
        <v>941</v>
      </c>
      <c r="F1670" s="47">
        <v>25288192</v>
      </c>
      <c r="G1670" s="47">
        <v>24288192</v>
      </c>
      <c r="H1670" s="9">
        <v>24050162.210000001</v>
      </c>
      <c r="I1670" s="15">
        <f t="shared" si="153"/>
        <v>95.104316710344492</v>
      </c>
      <c r="J1670" s="16">
        <f t="shared" si="154"/>
        <v>99.019977320666769</v>
      </c>
    </row>
    <row r="1671" spans="1:10">
      <c r="A1671" s="2" t="s">
        <v>37</v>
      </c>
      <c r="B1671" s="45" t="s">
        <v>468</v>
      </c>
      <c r="C1671" s="46" t="s">
        <v>823</v>
      </c>
      <c r="D1671" s="46" t="s">
        <v>943</v>
      </c>
      <c r="E1671" s="46" t="s">
        <v>941</v>
      </c>
      <c r="F1671" s="47">
        <v>35351860</v>
      </c>
      <c r="G1671" s="47">
        <v>35998473</v>
      </c>
      <c r="H1671" s="9">
        <v>36468235</v>
      </c>
      <c r="I1671" s="15">
        <f t="shared" si="153"/>
        <v>103.15789607675524</v>
      </c>
      <c r="J1671" s="16">
        <f t="shared" si="154"/>
        <v>101.30494979606497</v>
      </c>
    </row>
    <row r="1672" spans="1:10">
      <c r="A1672" s="2" t="s">
        <v>38</v>
      </c>
      <c r="B1672" s="45" t="s">
        <v>469</v>
      </c>
      <c r="C1672" s="46" t="s">
        <v>823</v>
      </c>
      <c r="D1672" s="46" t="s">
        <v>943</v>
      </c>
      <c r="E1672" s="46" t="s">
        <v>941</v>
      </c>
      <c r="F1672" s="47">
        <v>43186977</v>
      </c>
      <c r="G1672" s="47">
        <v>41186977</v>
      </c>
      <c r="H1672" s="9">
        <v>40355933.420000002</v>
      </c>
      <c r="I1672" s="15">
        <f t="shared" si="153"/>
        <v>93.444682224458546</v>
      </c>
      <c r="J1672" s="16">
        <f t="shared" si="154"/>
        <v>97.982266142038057</v>
      </c>
    </row>
    <row r="1673" spans="1:10">
      <c r="A1673" s="2" t="s">
        <v>712</v>
      </c>
      <c r="B1673" s="45" t="s">
        <v>713</v>
      </c>
      <c r="C1673" s="46" t="s">
        <v>823</v>
      </c>
      <c r="D1673" s="46" t="s">
        <v>943</v>
      </c>
      <c r="E1673" s="46" t="s">
        <v>941</v>
      </c>
      <c r="F1673" s="47">
        <v>898434554</v>
      </c>
      <c r="G1673" s="47">
        <v>902767173</v>
      </c>
      <c r="H1673" s="9">
        <v>904834315.46000004</v>
      </c>
      <c r="I1673" s="15">
        <f t="shared" si="153"/>
        <v>100.71232361127554</v>
      </c>
      <c r="J1673" s="16">
        <f t="shared" si="154"/>
        <v>100.22897846995595</v>
      </c>
    </row>
    <row r="1674" spans="1:10" s="49" customFormat="1" ht="47.25">
      <c r="A1674" s="40" t="s">
        <v>377</v>
      </c>
      <c r="B1674" s="3"/>
      <c r="C1674" s="41"/>
      <c r="D1674" s="41"/>
      <c r="E1674" s="42" t="s">
        <v>941</v>
      </c>
      <c r="F1674" s="43">
        <f>SUM(F1675:F1707)</f>
        <v>47513828</v>
      </c>
      <c r="G1674" s="43">
        <f t="shared" ref="G1674:H1674" si="155">SUM(G1675:G1707)</f>
        <v>34107535</v>
      </c>
      <c r="H1674" s="43">
        <f t="shared" si="155"/>
        <v>34107535</v>
      </c>
      <c r="I1674" s="11">
        <f t="shared" si="153"/>
        <v>71.784439258398621</v>
      </c>
      <c r="J1674" s="12">
        <f t="shared" si="154"/>
        <v>100</v>
      </c>
    </row>
    <row r="1675" spans="1:10">
      <c r="A1675" s="2" t="s">
        <v>9</v>
      </c>
      <c r="B1675" s="45" t="s">
        <v>438</v>
      </c>
      <c r="C1675" s="46" t="s">
        <v>823</v>
      </c>
      <c r="D1675" s="46" t="s">
        <v>944</v>
      </c>
      <c r="E1675" s="46" t="s">
        <v>941</v>
      </c>
      <c r="F1675" s="47">
        <v>842269</v>
      </c>
      <c r="G1675" s="47">
        <v>534618</v>
      </c>
      <c r="H1675" s="9">
        <v>534618</v>
      </c>
      <c r="I1675" s="15">
        <f t="shared" si="153"/>
        <v>63.47354586242637</v>
      </c>
      <c r="J1675" s="16">
        <f t="shared" si="154"/>
        <v>100</v>
      </c>
    </row>
    <row r="1676" spans="1:10">
      <c r="A1676" s="2" t="s">
        <v>10</v>
      </c>
      <c r="B1676" s="45" t="s">
        <v>441</v>
      </c>
      <c r="C1676" s="46" t="s">
        <v>823</v>
      </c>
      <c r="D1676" s="46" t="s">
        <v>944</v>
      </c>
      <c r="E1676" s="46" t="s">
        <v>941</v>
      </c>
      <c r="F1676" s="47">
        <v>538485</v>
      </c>
      <c r="G1676" s="47">
        <v>386548</v>
      </c>
      <c r="H1676" s="9">
        <v>386548</v>
      </c>
      <c r="I1676" s="15">
        <f t="shared" si="153"/>
        <v>71.784357967259993</v>
      </c>
      <c r="J1676" s="16">
        <f t="shared" si="154"/>
        <v>100</v>
      </c>
    </row>
    <row r="1677" spans="1:10">
      <c r="A1677" s="2" t="s">
        <v>11</v>
      </c>
      <c r="B1677" s="45" t="s">
        <v>442</v>
      </c>
      <c r="C1677" s="46" t="s">
        <v>823</v>
      </c>
      <c r="D1677" s="46" t="s">
        <v>944</v>
      </c>
      <c r="E1677" s="46" t="s">
        <v>941</v>
      </c>
      <c r="F1677" s="47">
        <v>987755</v>
      </c>
      <c r="G1677" s="47">
        <v>695055</v>
      </c>
      <c r="H1677" s="9">
        <v>695055</v>
      </c>
      <c r="I1677" s="15">
        <f t="shared" si="153"/>
        <v>70.367145699085299</v>
      </c>
      <c r="J1677" s="16">
        <f t="shared" si="154"/>
        <v>100</v>
      </c>
    </row>
    <row r="1678" spans="1:10">
      <c r="A1678" s="2" t="s">
        <v>12</v>
      </c>
      <c r="B1678" s="45" t="s">
        <v>443</v>
      </c>
      <c r="C1678" s="46" t="s">
        <v>823</v>
      </c>
      <c r="D1678" s="46" t="s">
        <v>944</v>
      </c>
      <c r="E1678" s="46" t="s">
        <v>941</v>
      </c>
      <c r="F1678" s="47">
        <v>672534</v>
      </c>
      <c r="G1678" s="47">
        <v>508323</v>
      </c>
      <c r="H1678" s="9">
        <v>508323</v>
      </c>
      <c r="I1678" s="15">
        <f t="shared" si="153"/>
        <v>75.583241888142467</v>
      </c>
      <c r="J1678" s="16">
        <f t="shared" si="154"/>
        <v>100</v>
      </c>
    </row>
    <row r="1679" spans="1:10">
      <c r="A1679" s="2" t="s">
        <v>13</v>
      </c>
      <c r="B1679" s="45" t="s">
        <v>444</v>
      </c>
      <c r="C1679" s="46" t="s">
        <v>823</v>
      </c>
      <c r="D1679" s="46" t="s">
        <v>944</v>
      </c>
      <c r="E1679" s="46" t="s">
        <v>941</v>
      </c>
      <c r="F1679" s="47">
        <v>370580</v>
      </c>
      <c r="G1679" s="47">
        <v>331819</v>
      </c>
      <c r="H1679" s="9">
        <v>331819</v>
      </c>
      <c r="I1679" s="15">
        <f t="shared" si="153"/>
        <v>89.540450105240438</v>
      </c>
      <c r="J1679" s="16">
        <f t="shared" si="154"/>
        <v>100</v>
      </c>
    </row>
    <row r="1680" spans="1:10">
      <c r="A1680" s="2" t="s">
        <v>14</v>
      </c>
      <c r="B1680" s="45" t="s">
        <v>445</v>
      </c>
      <c r="C1680" s="46" t="s">
        <v>823</v>
      </c>
      <c r="D1680" s="46" t="s">
        <v>944</v>
      </c>
      <c r="E1680" s="46" t="s">
        <v>941</v>
      </c>
      <c r="F1680" s="47">
        <v>649659</v>
      </c>
      <c r="G1680" s="47">
        <v>486505</v>
      </c>
      <c r="H1680" s="9">
        <v>486505</v>
      </c>
      <c r="I1680" s="15">
        <f t="shared" si="153"/>
        <v>74.886209534540427</v>
      </c>
      <c r="J1680" s="16">
        <f t="shared" si="154"/>
        <v>100</v>
      </c>
    </row>
    <row r="1681" spans="1:10">
      <c r="A1681" s="2" t="s">
        <v>95</v>
      </c>
      <c r="B1681" s="45" t="s">
        <v>526</v>
      </c>
      <c r="C1681" s="46" t="s">
        <v>823</v>
      </c>
      <c r="D1681" s="46" t="s">
        <v>944</v>
      </c>
      <c r="E1681" s="46" t="s">
        <v>941</v>
      </c>
      <c r="F1681" s="47">
        <v>2768369</v>
      </c>
      <c r="G1681" s="47">
        <v>1567258</v>
      </c>
      <c r="H1681" s="9">
        <v>1567258</v>
      </c>
      <c r="I1681" s="15">
        <f t="shared" si="153"/>
        <v>56.613045443002719</v>
      </c>
      <c r="J1681" s="16">
        <f t="shared" si="154"/>
        <v>100</v>
      </c>
    </row>
    <row r="1682" spans="1:10">
      <c r="A1682" s="2" t="s">
        <v>15</v>
      </c>
      <c r="B1682" s="45" t="s">
        <v>446</v>
      </c>
      <c r="C1682" s="46" t="s">
        <v>823</v>
      </c>
      <c r="D1682" s="46" t="s">
        <v>944</v>
      </c>
      <c r="E1682" s="46" t="s">
        <v>941</v>
      </c>
      <c r="F1682" s="47">
        <v>1354675</v>
      </c>
      <c r="G1682" s="47">
        <v>930446</v>
      </c>
      <c r="H1682" s="9">
        <v>930446</v>
      </c>
      <c r="I1682" s="15">
        <f t="shared" si="153"/>
        <v>68.68407551626774</v>
      </c>
      <c r="J1682" s="16">
        <f t="shared" si="154"/>
        <v>100</v>
      </c>
    </row>
    <row r="1683" spans="1:10">
      <c r="A1683" s="2" t="s">
        <v>16</v>
      </c>
      <c r="B1683" s="45" t="s">
        <v>447</v>
      </c>
      <c r="C1683" s="46" t="s">
        <v>823</v>
      </c>
      <c r="D1683" s="46" t="s">
        <v>944</v>
      </c>
      <c r="E1683" s="46" t="s">
        <v>941</v>
      </c>
      <c r="F1683" s="47">
        <v>597045</v>
      </c>
      <c r="G1683" s="47">
        <v>481214</v>
      </c>
      <c r="H1683" s="9">
        <v>481214</v>
      </c>
      <c r="I1683" s="15">
        <f t="shared" si="153"/>
        <v>80.599284811027644</v>
      </c>
      <c r="J1683" s="16">
        <f t="shared" si="154"/>
        <v>100</v>
      </c>
    </row>
    <row r="1684" spans="1:10">
      <c r="A1684" s="2" t="s">
        <v>17</v>
      </c>
      <c r="B1684" s="45" t="s">
        <v>448</v>
      </c>
      <c r="C1684" s="46" t="s">
        <v>823</v>
      </c>
      <c r="D1684" s="46" t="s">
        <v>944</v>
      </c>
      <c r="E1684" s="46" t="s">
        <v>941</v>
      </c>
      <c r="F1684" s="47">
        <v>474434</v>
      </c>
      <c r="G1684" s="47">
        <v>270570</v>
      </c>
      <c r="H1684" s="9">
        <v>270570</v>
      </c>
      <c r="I1684" s="15">
        <f t="shared" si="153"/>
        <v>57.030061083311899</v>
      </c>
      <c r="J1684" s="16">
        <f t="shared" si="154"/>
        <v>100</v>
      </c>
    </row>
    <row r="1685" spans="1:10">
      <c r="A1685" s="2" t="s">
        <v>18</v>
      </c>
      <c r="B1685" s="45" t="s">
        <v>449</v>
      </c>
      <c r="C1685" s="46" t="s">
        <v>823</v>
      </c>
      <c r="D1685" s="46" t="s">
        <v>944</v>
      </c>
      <c r="E1685" s="46" t="s">
        <v>941</v>
      </c>
      <c r="F1685" s="47">
        <v>888477</v>
      </c>
      <c r="G1685" s="47">
        <v>525788</v>
      </c>
      <c r="H1685" s="9">
        <v>525788</v>
      </c>
      <c r="I1685" s="15">
        <f t="shared" si="153"/>
        <v>59.178571870740605</v>
      </c>
      <c r="J1685" s="16">
        <f t="shared" si="154"/>
        <v>100</v>
      </c>
    </row>
    <row r="1686" spans="1:10">
      <c r="A1686" s="2" t="s">
        <v>19</v>
      </c>
      <c r="B1686" s="45" t="s">
        <v>450</v>
      </c>
      <c r="C1686" s="46" t="s">
        <v>823</v>
      </c>
      <c r="D1686" s="46" t="s">
        <v>944</v>
      </c>
      <c r="E1686" s="46" t="s">
        <v>941</v>
      </c>
      <c r="F1686" s="47">
        <v>3119276</v>
      </c>
      <c r="G1686" s="47">
        <v>2239154</v>
      </c>
      <c r="H1686" s="9">
        <v>2239154</v>
      </c>
      <c r="I1686" s="15">
        <f t="shared" si="153"/>
        <v>71.784414075573949</v>
      </c>
      <c r="J1686" s="16">
        <f t="shared" si="154"/>
        <v>100</v>
      </c>
    </row>
    <row r="1687" spans="1:10">
      <c r="A1687" s="2" t="s">
        <v>20</v>
      </c>
      <c r="B1687" s="45" t="s">
        <v>451</v>
      </c>
      <c r="C1687" s="46" t="s">
        <v>823</v>
      </c>
      <c r="D1687" s="46" t="s">
        <v>944</v>
      </c>
      <c r="E1687" s="46" t="s">
        <v>941</v>
      </c>
      <c r="F1687" s="47">
        <v>719657</v>
      </c>
      <c r="G1687" s="47">
        <v>516602</v>
      </c>
      <c r="H1687" s="9">
        <v>516602</v>
      </c>
      <c r="I1687" s="15">
        <f t="shared" si="153"/>
        <v>71.784475104112104</v>
      </c>
      <c r="J1687" s="16">
        <f t="shared" si="154"/>
        <v>100</v>
      </c>
    </row>
    <row r="1688" spans="1:10">
      <c r="A1688" s="2" t="s">
        <v>292</v>
      </c>
      <c r="B1688" s="45" t="s">
        <v>719</v>
      </c>
      <c r="C1688" s="46" t="s">
        <v>823</v>
      </c>
      <c r="D1688" s="46" t="s">
        <v>944</v>
      </c>
      <c r="E1688" s="46" t="s">
        <v>941</v>
      </c>
      <c r="F1688" s="47">
        <v>708219</v>
      </c>
      <c r="G1688" s="47">
        <v>458925</v>
      </c>
      <c r="H1688" s="9">
        <v>458925</v>
      </c>
      <c r="I1688" s="15">
        <f t="shared" si="153"/>
        <v>64.799871226273225</v>
      </c>
      <c r="J1688" s="16">
        <f t="shared" si="154"/>
        <v>100</v>
      </c>
    </row>
    <row r="1689" spans="1:10">
      <c r="A1689" s="2" t="s">
        <v>21</v>
      </c>
      <c r="B1689" s="45" t="s">
        <v>452</v>
      </c>
      <c r="C1689" s="46" t="s">
        <v>823</v>
      </c>
      <c r="D1689" s="46" t="s">
        <v>944</v>
      </c>
      <c r="E1689" s="46" t="s">
        <v>941</v>
      </c>
      <c r="F1689" s="47">
        <v>680769</v>
      </c>
      <c r="G1689" s="47">
        <v>535878</v>
      </c>
      <c r="H1689" s="9">
        <v>535878</v>
      </c>
      <c r="I1689" s="15">
        <f t="shared" si="153"/>
        <v>78.716569056464095</v>
      </c>
      <c r="J1689" s="16">
        <f t="shared" si="154"/>
        <v>100</v>
      </c>
    </row>
    <row r="1690" spans="1:10">
      <c r="A1690" s="2" t="s">
        <v>22</v>
      </c>
      <c r="B1690" s="45" t="s">
        <v>453</v>
      </c>
      <c r="C1690" s="46" t="s">
        <v>823</v>
      </c>
      <c r="D1690" s="46" t="s">
        <v>944</v>
      </c>
      <c r="E1690" s="46" t="s">
        <v>941</v>
      </c>
      <c r="F1690" s="47">
        <v>799720</v>
      </c>
      <c r="G1690" s="47">
        <v>546075</v>
      </c>
      <c r="H1690" s="9">
        <v>546075</v>
      </c>
      <c r="I1690" s="15">
        <f t="shared" si="153"/>
        <v>68.283274145951083</v>
      </c>
      <c r="J1690" s="16">
        <f t="shared" si="154"/>
        <v>100</v>
      </c>
    </row>
    <row r="1691" spans="1:10">
      <c r="A1691" s="2" t="s">
        <v>23</v>
      </c>
      <c r="B1691" s="45" t="s">
        <v>454</v>
      </c>
      <c r="C1691" s="46" t="s">
        <v>823</v>
      </c>
      <c r="D1691" s="46" t="s">
        <v>944</v>
      </c>
      <c r="E1691" s="46" t="s">
        <v>941</v>
      </c>
      <c r="F1691" s="47">
        <v>447898</v>
      </c>
      <c r="G1691" s="47">
        <v>321521</v>
      </c>
      <c r="H1691" s="9">
        <v>321521</v>
      </c>
      <c r="I1691" s="15">
        <f t="shared" si="153"/>
        <v>71.784424132280122</v>
      </c>
      <c r="J1691" s="16">
        <f t="shared" si="154"/>
        <v>100</v>
      </c>
    </row>
    <row r="1692" spans="1:10">
      <c r="A1692" s="2" t="s">
        <v>24</v>
      </c>
      <c r="B1692" s="45" t="s">
        <v>455</v>
      </c>
      <c r="C1692" s="46" t="s">
        <v>823</v>
      </c>
      <c r="D1692" s="46" t="s">
        <v>944</v>
      </c>
      <c r="E1692" s="46" t="s">
        <v>941</v>
      </c>
      <c r="F1692" s="47">
        <v>825341</v>
      </c>
      <c r="G1692" s="47">
        <v>592466</v>
      </c>
      <c r="H1692" s="9">
        <v>592466</v>
      </c>
      <c r="I1692" s="15">
        <f t="shared" si="153"/>
        <v>71.784389724974289</v>
      </c>
      <c r="J1692" s="16">
        <f t="shared" si="154"/>
        <v>100</v>
      </c>
    </row>
    <row r="1693" spans="1:10">
      <c r="A1693" s="2" t="s">
        <v>25</v>
      </c>
      <c r="B1693" s="45" t="s">
        <v>456</v>
      </c>
      <c r="C1693" s="46" t="s">
        <v>823</v>
      </c>
      <c r="D1693" s="46" t="s">
        <v>944</v>
      </c>
      <c r="E1693" s="46" t="s">
        <v>941</v>
      </c>
      <c r="F1693" s="47">
        <v>1433824</v>
      </c>
      <c r="G1693" s="47">
        <v>1263772</v>
      </c>
      <c r="H1693" s="9">
        <v>1263772</v>
      </c>
      <c r="I1693" s="15">
        <f t="shared" si="153"/>
        <v>88.139966969446732</v>
      </c>
      <c r="J1693" s="16">
        <f t="shared" si="154"/>
        <v>100</v>
      </c>
    </row>
    <row r="1694" spans="1:10">
      <c r="A1694" s="2" t="s">
        <v>26</v>
      </c>
      <c r="B1694" s="45" t="s">
        <v>457</v>
      </c>
      <c r="C1694" s="46" t="s">
        <v>823</v>
      </c>
      <c r="D1694" s="46" t="s">
        <v>944</v>
      </c>
      <c r="E1694" s="46" t="s">
        <v>941</v>
      </c>
      <c r="F1694" s="47">
        <v>1381668</v>
      </c>
      <c r="G1694" s="47">
        <v>935823</v>
      </c>
      <c r="H1694" s="9">
        <v>935823</v>
      </c>
      <c r="I1694" s="15">
        <f t="shared" si="153"/>
        <v>67.731394227846337</v>
      </c>
      <c r="J1694" s="16">
        <f t="shared" si="154"/>
        <v>100</v>
      </c>
    </row>
    <row r="1695" spans="1:10">
      <c r="A1695" s="2" t="s">
        <v>27</v>
      </c>
      <c r="B1695" s="45" t="s">
        <v>458</v>
      </c>
      <c r="C1695" s="46" t="s">
        <v>823</v>
      </c>
      <c r="D1695" s="46" t="s">
        <v>944</v>
      </c>
      <c r="E1695" s="46" t="s">
        <v>941</v>
      </c>
      <c r="F1695" s="47">
        <v>708219</v>
      </c>
      <c r="G1695" s="47">
        <v>561326</v>
      </c>
      <c r="H1695" s="9">
        <v>561326</v>
      </c>
      <c r="I1695" s="15">
        <f t="shared" si="153"/>
        <v>79.258816834905588</v>
      </c>
      <c r="J1695" s="16">
        <f t="shared" si="154"/>
        <v>100</v>
      </c>
    </row>
    <row r="1696" spans="1:10">
      <c r="A1696" s="2" t="s">
        <v>28</v>
      </c>
      <c r="B1696" s="45" t="s">
        <v>459</v>
      </c>
      <c r="C1696" s="46" t="s">
        <v>823</v>
      </c>
      <c r="D1696" s="46" t="s">
        <v>944</v>
      </c>
      <c r="E1696" s="46" t="s">
        <v>941</v>
      </c>
      <c r="F1696" s="47">
        <v>657436</v>
      </c>
      <c r="G1696" s="47">
        <v>533167</v>
      </c>
      <c r="H1696" s="9">
        <v>533167</v>
      </c>
      <c r="I1696" s="15">
        <f t="shared" si="153"/>
        <v>81.097931966001255</v>
      </c>
      <c r="J1696" s="16">
        <f t="shared" si="154"/>
        <v>100</v>
      </c>
    </row>
    <row r="1697" spans="1:10">
      <c r="A1697" s="2" t="s">
        <v>29</v>
      </c>
      <c r="B1697" s="45" t="s">
        <v>460</v>
      </c>
      <c r="C1697" s="46" t="s">
        <v>823</v>
      </c>
      <c r="D1697" s="46" t="s">
        <v>944</v>
      </c>
      <c r="E1697" s="46" t="s">
        <v>941</v>
      </c>
      <c r="F1697" s="47">
        <v>1163895</v>
      </c>
      <c r="G1697" s="47">
        <v>848956</v>
      </c>
      <c r="H1697" s="9">
        <v>848956</v>
      </c>
      <c r="I1697" s="15">
        <f t="shared" si="153"/>
        <v>72.940943985496972</v>
      </c>
      <c r="J1697" s="16">
        <f t="shared" si="154"/>
        <v>100</v>
      </c>
    </row>
    <row r="1698" spans="1:10">
      <c r="A1698" s="2" t="s">
        <v>30</v>
      </c>
      <c r="B1698" s="45" t="s">
        <v>461</v>
      </c>
      <c r="C1698" s="46" t="s">
        <v>823</v>
      </c>
      <c r="D1698" s="46" t="s">
        <v>944</v>
      </c>
      <c r="E1698" s="46" t="s">
        <v>941</v>
      </c>
      <c r="F1698" s="47">
        <v>850046</v>
      </c>
      <c r="G1698" s="47">
        <v>618648</v>
      </c>
      <c r="H1698" s="9">
        <v>618648</v>
      </c>
      <c r="I1698" s="15">
        <f t="shared" si="153"/>
        <v>72.77817906325069</v>
      </c>
      <c r="J1698" s="16">
        <f t="shared" si="154"/>
        <v>100</v>
      </c>
    </row>
    <row r="1699" spans="1:10">
      <c r="A1699" s="2" t="s">
        <v>31</v>
      </c>
      <c r="B1699" s="45" t="s">
        <v>462</v>
      </c>
      <c r="C1699" s="46" t="s">
        <v>823</v>
      </c>
      <c r="D1699" s="46" t="s">
        <v>944</v>
      </c>
      <c r="E1699" s="46" t="s">
        <v>941</v>
      </c>
      <c r="F1699" s="47">
        <v>766780</v>
      </c>
      <c r="G1699" s="47">
        <v>630111</v>
      </c>
      <c r="H1699" s="9">
        <v>630111</v>
      </c>
      <c r="I1699" s="15">
        <f t="shared" si="153"/>
        <v>82.176243511828687</v>
      </c>
      <c r="J1699" s="16">
        <f t="shared" si="154"/>
        <v>100</v>
      </c>
    </row>
    <row r="1700" spans="1:10">
      <c r="A1700" s="2" t="s">
        <v>32</v>
      </c>
      <c r="B1700" s="45" t="s">
        <v>463</v>
      </c>
      <c r="C1700" s="46" t="s">
        <v>823</v>
      </c>
      <c r="D1700" s="46" t="s">
        <v>944</v>
      </c>
      <c r="E1700" s="46" t="s">
        <v>941</v>
      </c>
      <c r="F1700" s="47">
        <v>1354675</v>
      </c>
      <c r="G1700" s="47">
        <v>1092432</v>
      </c>
      <c r="H1700" s="9">
        <v>1092432</v>
      </c>
      <c r="I1700" s="15">
        <f t="shared" si="153"/>
        <v>80.641629911233323</v>
      </c>
      <c r="J1700" s="16">
        <f t="shared" si="154"/>
        <v>100</v>
      </c>
    </row>
    <row r="1701" spans="1:10">
      <c r="A1701" s="2" t="s">
        <v>33</v>
      </c>
      <c r="B1701" s="45" t="s">
        <v>464</v>
      </c>
      <c r="C1701" s="46" t="s">
        <v>823</v>
      </c>
      <c r="D1701" s="46" t="s">
        <v>944</v>
      </c>
      <c r="E1701" s="46" t="s">
        <v>941</v>
      </c>
      <c r="F1701" s="47">
        <v>674364</v>
      </c>
      <c r="G1701" s="47">
        <v>386088</v>
      </c>
      <c r="H1701" s="9">
        <v>386088</v>
      </c>
      <c r="I1701" s="15">
        <f t="shared" si="153"/>
        <v>57.25216648575546</v>
      </c>
      <c r="J1701" s="16">
        <f t="shared" si="154"/>
        <v>100</v>
      </c>
    </row>
    <row r="1702" spans="1:10">
      <c r="A1702" s="2" t="s">
        <v>34</v>
      </c>
      <c r="B1702" s="45" t="s">
        <v>465</v>
      </c>
      <c r="C1702" s="46" t="s">
        <v>823</v>
      </c>
      <c r="D1702" s="46" t="s">
        <v>944</v>
      </c>
      <c r="E1702" s="46" t="s">
        <v>941</v>
      </c>
      <c r="F1702" s="47">
        <v>1111282</v>
      </c>
      <c r="G1702" s="47">
        <v>868145</v>
      </c>
      <c r="H1702" s="9">
        <v>868145</v>
      </c>
      <c r="I1702" s="15">
        <f t="shared" si="153"/>
        <v>78.121034984819332</v>
      </c>
      <c r="J1702" s="16">
        <f t="shared" si="154"/>
        <v>100</v>
      </c>
    </row>
    <row r="1703" spans="1:10">
      <c r="A1703" s="2" t="s">
        <v>35</v>
      </c>
      <c r="B1703" s="45" t="s">
        <v>466</v>
      </c>
      <c r="C1703" s="46" t="s">
        <v>823</v>
      </c>
      <c r="D1703" s="46" t="s">
        <v>944</v>
      </c>
      <c r="E1703" s="46" t="s">
        <v>941</v>
      </c>
      <c r="F1703" s="47">
        <v>419533</v>
      </c>
      <c r="G1703" s="47">
        <v>380926</v>
      </c>
      <c r="H1703" s="9">
        <v>380926</v>
      </c>
      <c r="I1703" s="15">
        <f t="shared" si="153"/>
        <v>90.79762497824963</v>
      </c>
      <c r="J1703" s="16">
        <f t="shared" si="154"/>
        <v>100</v>
      </c>
    </row>
    <row r="1704" spans="1:10">
      <c r="A1704" s="2" t="s">
        <v>36</v>
      </c>
      <c r="B1704" s="45" t="s">
        <v>467</v>
      </c>
      <c r="C1704" s="46" t="s">
        <v>823</v>
      </c>
      <c r="D1704" s="46" t="s">
        <v>944</v>
      </c>
      <c r="E1704" s="46" t="s">
        <v>941</v>
      </c>
      <c r="F1704" s="47">
        <v>493191</v>
      </c>
      <c r="G1704" s="47">
        <v>340035</v>
      </c>
      <c r="H1704" s="9">
        <v>340035</v>
      </c>
      <c r="I1704" s="15">
        <f t="shared" si="153"/>
        <v>68.945905338905206</v>
      </c>
      <c r="J1704" s="16">
        <f t="shared" si="154"/>
        <v>100</v>
      </c>
    </row>
    <row r="1705" spans="1:10">
      <c r="A1705" s="2" t="s">
        <v>37</v>
      </c>
      <c r="B1705" s="45" t="s">
        <v>468</v>
      </c>
      <c r="C1705" s="46" t="s">
        <v>823</v>
      </c>
      <c r="D1705" s="46" t="s">
        <v>944</v>
      </c>
      <c r="E1705" s="46" t="s">
        <v>941</v>
      </c>
      <c r="F1705" s="47">
        <v>689462</v>
      </c>
      <c r="G1705" s="47">
        <v>503979</v>
      </c>
      <c r="H1705" s="9">
        <v>503979</v>
      </c>
      <c r="I1705" s="15">
        <f t="shared" ref="I1705:I1768" si="156">H1705/F1705*100</f>
        <v>73.097429590028156</v>
      </c>
      <c r="J1705" s="16">
        <f t="shared" ref="J1705:J1768" si="157">H1705/G1705*100</f>
        <v>100</v>
      </c>
    </row>
    <row r="1706" spans="1:10">
      <c r="A1706" s="2" t="s">
        <v>38</v>
      </c>
      <c r="B1706" s="45" t="s">
        <v>469</v>
      </c>
      <c r="C1706" s="46" t="s">
        <v>823</v>
      </c>
      <c r="D1706" s="46" t="s">
        <v>944</v>
      </c>
      <c r="E1706" s="46" t="s">
        <v>941</v>
      </c>
      <c r="F1706" s="47">
        <v>842269</v>
      </c>
      <c r="G1706" s="47">
        <v>576618</v>
      </c>
      <c r="H1706" s="9">
        <v>576618</v>
      </c>
      <c r="I1706" s="15">
        <f t="shared" si="156"/>
        <v>68.460076293915606</v>
      </c>
      <c r="J1706" s="16">
        <f t="shared" si="157"/>
        <v>100</v>
      </c>
    </row>
    <row r="1707" spans="1:10">
      <c r="A1707" s="2" t="s">
        <v>712</v>
      </c>
      <c r="B1707" s="45" t="s">
        <v>713</v>
      </c>
      <c r="C1707" s="46" t="s">
        <v>823</v>
      </c>
      <c r="D1707" s="46" t="s">
        <v>944</v>
      </c>
      <c r="E1707" s="46" t="s">
        <v>941</v>
      </c>
      <c r="F1707" s="47">
        <v>17522022</v>
      </c>
      <c r="G1707" s="47">
        <v>12638744</v>
      </c>
      <c r="H1707" s="9">
        <v>12638744</v>
      </c>
      <c r="I1707" s="15">
        <f t="shared" si="156"/>
        <v>72.130625107079538</v>
      </c>
      <c r="J1707" s="16">
        <f t="shared" si="157"/>
        <v>100</v>
      </c>
    </row>
    <row r="1708" spans="1:10" s="49" customFormat="1" ht="78.75">
      <c r="A1708" s="40" t="s">
        <v>945</v>
      </c>
      <c r="B1708" s="3"/>
      <c r="C1708" s="41"/>
      <c r="D1708" s="41"/>
      <c r="E1708" s="42" t="s">
        <v>941</v>
      </c>
      <c r="F1708" s="43">
        <f>SUM(F1709:F1741)</f>
        <v>633006360</v>
      </c>
      <c r="G1708" s="43">
        <f t="shared" ref="G1708:H1708" si="158">SUM(G1709:G1741)</f>
        <v>622071840</v>
      </c>
      <c r="H1708" s="43">
        <f t="shared" si="158"/>
        <v>602448292.43000007</v>
      </c>
      <c r="I1708" s="11">
        <f t="shared" si="156"/>
        <v>95.172549677068034</v>
      </c>
      <c r="J1708" s="12">
        <f t="shared" si="157"/>
        <v>96.845453160200933</v>
      </c>
    </row>
    <row r="1709" spans="1:10">
      <c r="A1709" s="2" t="s">
        <v>9</v>
      </c>
      <c r="B1709" s="45" t="s">
        <v>438</v>
      </c>
      <c r="C1709" s="46" t="s">
        <v>753</v>
      </c>
      <c r="D1709" s="46" t="s">
        <v>946</v>
      </c>
      <c r="E1709" s="46" t="s">
        <v>941</v>
      </c>
      <c r="F1709" s="47">
        <v>14764680</v>
      </c>
      <c r="G1709" s="47">
        <v>14378932</v>
      </c>
      <c r="H1709" s="9">
        <v>14029796.060000001</v>
      </c>
      <c r="I1709" s="15">
        <f t="shared" si="156"/>
        <v>95.022689689177156</v>
      </c>
      <c r="J1709" s="16">
        <f t="shared" si="157"/>
        <v>97.571892404804473</v>
      </c>
    </row>
    <row r="1710" spans="1:10">
      <c r="A1710" s="2" t="s">
        <v>10</v>
      </c>
      <c r="B1710" s="45" t="s">
        <v>441</v>
      </c>
      <c r="C1710" s="46" t="s">
        <v>753</v>
      </c>
      <c r="D1710" s="46" t="s">
        <v>946</v>
      </c>
      <c r="E1710" s="46" t="s">
        <v>941</v>
      </c>
      <c r="F1710" s="47">
        <v>13202280</v>
      </c>
      <c r="G1710" s="47">
        <v>12269528</v>
      </c>
      <c r="H1710" s="9">
        <v>11737809.25</v>
      </c>
      <c r="I1710" s="15">
        <f t="shared" si="156"/>
        <v>88.907440608743343</v>
      </c>
      <c r="J1710" s="16">
        <f t="shared" si="157"/>
        <v>95.666347148806381</v>
      </c>
    </row>
    <row r="1711" spans="1:10">
      <c r="A1711" s="2" t="s">
        <v>11</v>
      </c>
      <c r="B1711" s="45" t="s">
        <v>442</v>
      </c>
      <c r="C1711" s="46" t="s">
        <v>753</v>
      </c>
      <c r="D1711" s="46" t="s">
        <v>946</v>
      </c>
      <c r="E1711" s="46" t="s">
        <v>941</v>
      </c>
      <c r="F1711" s="47">
        <v>16873920</v>
      </c>
      <c r="G1711" s="47">
        <v>16439201</v>
      </c>
      <c r="H1711" s="9">
        <v>16002418.32</v>
      </c>
      <c r="I1711" s="15">
        <f t="shared" si="156"/>
        <v>94.835215053763449</v>
      </c>
      <c r="J1711" s="16">
        <f t="shared" si="157"/>
        <v>97.343041915479958</v>
      </c>
    </row>
    <row r="1712" spans="1:10">
      <c r="A1712" s="2" t="s">
        <v>12</v>
      </c>
      <c r="B1712" s="45" t="s">
        <v>443</v>
      </c>
      <c r="C1712" s="46" t="s">
        <v>753</v>
      </c>
      <c r="D1712" s="46" t="s">
        <v>946</v>
      </c>
      <c r="E1712" s="46" t="s">
        <v>941</v>
      </c>
      <c r="F1712" s="47">
        <v>13983480</v>
      </c>
      <c r="G1712" s="47">
        <v>13593530</v>
      </c>
      <c r="H1712" s="9">
        <v>13099030</v>
      </c>
      <c r="I1712" s="15">
        <f t="shared" si="156"/>
        <v>93.675036543120882</v>
      </c>
      <c r="J1712" s="16">
        <f t="shared" si="157"/>
        <v>96.362239977401003</v>
      </c>
    </row>
    <row r="1713" spans="1:10">
      <c r="A1713" s="2" t="s">
        <v>13</v>
      </c>
      <c r="B1713" s="45" t="s">
        <v>444</v>
      </c>
      <c r="C1713" s="46" t="s">
        <v>753</v>
      </c>
      <c r="D1713" s="46" t="s">
        <v>946</v>
      </c>
      <c r="E1713" s="46" t="s">
        <v>941</v>
      </c>
      <c r="F1713" s="47">
        <v>9218160</v>
      </c>
      <c r="G1713" s="47">
        <v>9014015</v>
      </c>
      <c r="H1713" s="9">
        <v>8878474.6999999993</v>
      </c>
      <c r="I1713" s="15">
        <f t="shared" si="156"/>
        <v>96.315042264399835</v>
      </c>
      <c r="J1713" s="16">
        <f t="shared" si="157"/>
        <v>98.496338202232849</v>
      </c>
    </row>
    <row r="1714" spans="1:10">
      <c r="A1714" s="2" t="s">
        <v>14</v>
      </c>
      <c r="B1714" s="45" t="s">
        <v>445</v>
      </c>
      <c r="C1714" s="46" t="s">
        <v>753</v>
      </c>
      <c r="D1714" s="46" t="s">
        <v>946</v>
      </c>
      <c r="E1714" s="46" t="s">
        <v>941</v>
      </c>
      <c r="F1714" s="47">
        <v>10936800</v>
      </c>
      <c r="G1714" s="47">
        <v>10732052</v>
      </c>
      <c r="H1714" s="9">
        <v>10398936</v>
      </c>
      <c r="I1714" s="15">
        <f t="shared" si="156"/>
        <v>95.082071538292738</v>
      </c>
      <c r="J1714" s="16">
        <f t="shared" si="157"/>
        <v>96.896064238227694</v>
      </c>
    </row>
    <row r="1715" spans="1:10">
      <c r="A1715" s="2" t="s">
        <v>95</v>
      </c>
      <c r="B1715" s="45" t="s">
        <v>526</v>
      </c>
      <c r="C1715" s="46" t="s">
        <v>753</v>
      </c>
      <c r="D1715" s="46" t="s">
        <v>946</v>
      </c>
      <c r="E1715" s="46" t="s">
        <v>941</v>
      </c>
      <c r="F1715" s="47">
        <v>40778640</v>
      </c>
      <c r="G1715" s="47">
        <v>40778640</v>
      </c>
      <c r="H1715" s="9">
        <v>40202038.539999999</v>
      </c>
      <c r="I1715" s="15">
        <f t="shared" si="156"/>
        <v>98.586020867787639</v>
      </c>
      <c r="J1715" s="16">
        <f t="shared" si="157"/>
        <v>98.586020867787639</v>
      </c>
    </row>
    <row r="1716" spans="1:10">
      <c r="A1716" s="2" t="s">
        <v>15</v>
      </c>
      <c r="B1716" s="45" t="s">
        <v>446</v>
      </c>
      <c r="C1716" s="46" t="s">
        <v>753</v>
      </c>
      <c r="D1716" s="46" t="s">
        <v>946</v>
      </c>
      <c r="E1716" s="46" t="s">
        <v>941</v>
      </c>
      <c r="F1716" s="47">
        <v>13749120</v>
      </c>
      <c r="G1716" s="47">
        <v>13824699</v>
      </c>
      <c r="H1716" s="9">
        <v>13600852.699999999</v>
      </c>
      <c r="I1716" s="15">
        <f t="shared" si="156"/>
        <v>98.921623347530598</v>
      </c>
      <c r="J1716" s="16">
        <f t="shared" si="157"/>
        <v>98.380823336551487</v>
      </c>
    </row>
    <row r="1717" spans="1:10">
      <c r="A1717" s="2" t="s">
        <v>16</v>
      </c>
      <c r="B1717" s="45" t="s">
        <v>447</v>
      </c>
      <c r="C1717" s="46" t="s">
        <v>753</v>
      </c>
      <c r="D1717" s="46" t="s">
        <v>946</v>
      </c>
      <c r="E1717" s="46" t="s">
        <v>941</v>
      </c>
      <c r="F1717" s="47">
        <v>12421080</v>
      </c>
      <c r="G1717" s="47">
        <v>12039402</v>
      </c>
      <c r="H1717" s="9">
        <v>11903339.050000001</v>
      </c>
      <c r="I1717" s="15">
        <f t="shared" si="156"/>
        <v>95.831755773249995</v>
      </c>
      <c r="J1717" s="16">
        <f t="shared" si="157"/>
        <v>98.869852921266371</v>
      </c>
    </row>
    <row r="1718" spans="1:10">
      <c r="A1718" s="2" t="s">
        <v>17</v>
      </c>
      <c r="B1718" s="45" t="s">
        <v>448</v>
      </c>
      <c r="C1718" s="46" t="s">
        <v>753</v>
      </c>
      <c r="D1718" s="46" t="s">
        <v>946</v>
      </c>
      <c r="E1718" s="46" t="s">
        <v>941</v>
      </c>
      <c r="F1718" s="47">
        <v>8749440</v>
      </c>
      <c r="G1718" s="47">
        <v>7966575</v>
      </c>
      <c r="H1718" s="9">
        <v>7134923.0800000001</v>
      </c>
      <c r="I1718" s="15">
        <f t="shared" si="156"/>
        <v>81.54719707775584</v>
      </c>
      <c r="J1718" s="16">
        <f t="shared" si="157"/>
        <v>89.560734443597156</v>
      </c>
    </row>
    <row r="1719" spans="1:10">
      <c r="A1719" s="2" t="s">
        <v>18</v>
      </c>
      <c r="B1719" s="45" t="s">
        <v>449</v>
      </c>
      <c r="C1719" s="46" t="s">
        <v>753</v>
      </c>
      <c r="D1719" s="46" t="s">
        <v>946</v>
      </c>
      <c r="E1719" s="46" t="s">
        <v>941</v>
      </c>
      <c r="F1719" s="47">
        <v>16405200</v>
      </c>
      <c r="G1719" s="47">
        <v>16362628</v>
      </c>
      <c r="H1719" s="9">
        <v>15946888.050000001</v>
      </c>
      <c r="I1719" s="15">
        <f t="shared" si="156"/>
        <v>97.206300746104901</v>
      </c>
      <c r="J1719" s="16">
        <f t="shared" si="157"/>
        <v>97.459210403121062</v>
      </c>
    </row>
    <row r="1720" spans="1:10">
      <c r="A1720" s="2" t="s">
        <v>19</v>
      </c>
      <c r="B1720" s="45" t="s">
        <v>450</v>
      </c>
      <c r="C1720" s="46" t="s">
        <v>753</v>
      </c>
      <c r="D1720" s="46" t="s">
        <v>946</v>
      </c>
      <c r="E1720" s="46" t="s">
        <v>941</v>
      </c>
      <c r="F1720" s="47">
        <v>26717040</v>
      </c>
      <c r="G1720" s="47">
        <v>25828900</v>
      </c>
      <c r="H1720" s="9">
        <v>25238330.960000001</v>
      </c>
      <c r="I1720" s="15">
        <f t="shared" si="156"/>
        <v>94.465296155562157</v>
      </c>
      <c r="J1720" s="16">
        <f t="shared" si="157"/>
        <v>97.713533909690312</v>
      </c>
    </row>
    <row r="1721" spans="1:10">
      <c r="A1721" s="2" t="s">
        <v>20</v>
      </c>
      <c r="B1721" s="45" t="s">
        <v>451</v>
      </c>
      <c r="C1721" s="46" t="s">
        <v>753</v>
      </c>
      <c r="D1721" s="46" t="s">
        <v>946</v>
      </c>
      <c r="E1721" s="46" t="s">
        <v>941</v>
      </c>
      <c r="F1721" s="47">
        <v>9843120</v>
      </c>
      <c r="G1721" s="47">
        <v>9302067</v>
      </c>
      <c r="H1721" s="9">
        <v>8460644.0099999998</v>
      </c>
      <c r="I1721" s="15">
        <f t="shared" si="156"/>
        <v>85.9549005803038</v>
      </c>
      <c r="J1721" s="16">
        <f t="shared" si="157"/>
        <v>90.954451413863183</v>
      </c>
    </row>
    <row r="1722" spans="1:10">
      <c r="A1722" s="2" t="s">
        <v>292</v>
      </c>
      <c r="B1722" s="45" t="s">
        <v>719</v>
      </c>
      <c r="C1722" s="46" t="s">
        <v>753</v>
      </c>
      <c r="D1722" s="46" t="s">
        <v>946</v>
      </c>
      <c r="E1722" s="46" t="s">
        <v>941</v>
      </c>
      <c r="F1722" s="47">
        <v>15155280</v>
      </c>
      <c r="G1722" s="47">
        <v>15155280</v>
      </c>
      <c r="H1722" s="9">
        <v>15155280</v>
      </c>
      <c r="I1722" s="15">
        <f t="shared" si="156"/>
        <v>100</v>
      </c>
      <c r="J1722" s="16">
        <f t="shared" si="157"/>
        <v>100</v>
      </c>
    </row>
    <row r="1723" spans="1:10">
      <c r="A1723" s="2" t="s">
        <v>21</v>
      </c>
      <c r="B1723" s="45" t="s">
        <v>452</v>
      </c>
      <c r="C1723" s="46" t="s">
        <v>753</v>
      </c>
      <c r="D1723" s="46" t="s">
        <v>946</v>
      </c>
      <c r="E1723" s="46" t="s">
        <v>941</v>
      </c>
      <c r="F1723" s="47">
        <v>14061600</v>
      </c>
      <c r="G1723" s="47">
        <v>14061600</v>
      </c>
      <c r="H1723" s="9">
        <v>13662536.26</v>
      </c>
      <c r="I1723" s="15">
        <f t="shared" si="156"/>
        <v>97.16203177447801</v>
      </c>
      <c r="J1723" s="16">
        <f t="shared" si="157"/>
        <v>97.16203177447801</v>
      </c>
    </row>
    <row r="1724" spans="1:10">
      <c r="A1724" s="2" t="s">
        <v>22</v>
      </c>
      <c r="B1724" s="45" t="s">
        <v>453</v>
      </c>
      <c r="C1724" s="46" t="s">
        <v>753</v>
      </c>
      <c r="D1724" s="46" t="s">
        <v>946</v>
      </c>
      <c r="E1724" s="46" t="s">
        <v>941</v>
      </c>
      <c r="F1724" s="47">
        <v>8280720</v>
      </c>
      <c r="G1724" s="47">
        <v>8280720</v>
      </c>
      <c r="H1724" s="9">
        <v>8154315.9100000001</v>
      </c>
      <c r="I1724" s="15">
        <f t="shared" si="156"/>
        <v>98.473513293530033</v>
      </c>
      <c r="J1724" s="16">
        <f t="shared" si="157"/>
        <v>98.473513293530033</v>
      </c>
    </row>
    <row r="1725" spans="1:10">
      <c r="A1725" s="2" t="s">
        <v>23</v>
      </c>
      <c r="B1725" s="45" t="s">
        <v>454</v>
      </c>
      <c r="C1725" s="46" t="s">
        <v>753</v>
      </c>
      <c r="D1725" s="46" t="s">
        <v>946</v>
      </c>
      <c r="E1725" s="46" t="s">
        <v>941</v>
      </c>
      <c r="F1725" s="47">
        <v>14139720</v>
      </c>
      <c r="G1725" s="47">
        <v>12180186</v>
      </c>
      <c r="H1725" s="9">
        <v>12172464.960000001</v>
      </c>
      <c r="I1725" s="15">
        <f t="shared" si="156"/>
        <v>86.087029729018681</v>
      </c>
      <c r="J1725" s="16">
        <f t="shared" si="157"/>
        <v>99.936609835022225</v>
      </c>
    </row>
    <row r="1726" spans="1:10">
      <c r="A1726" s="2" t="s">
        <v>24</v>
      </c>
      <c r="B1726" s="45" t="s">
        <v>455</v>
      </c>
      <c r="C1726" s="46" t="s">
        <v>753</v>
      </c>
      <c r="D1726" s="46" t="s">
        <v>946</v>
      </c>
      <c r="E1726" s="46" t="s">
        <v>941</v>
      </c>
      <c r="F1726" s="47">
        <v>14139720</v>
      </c>
      <c r="G1726" s="47">
        <v>14008597</v>
      </c>
      <c r="H1726" s="9">
        <v>13573035.41</v>
      </c>
      <c r="I1726" s="15">
        <f t="shared" si="156"/>
        <v>95.992250270868169</v>
      </c>
      <c r="J1726" s="16">
        <f t="shared" si="157"/>
        <v>96.890755084181521</v>
      </c>
    </row>
    <row r="1727" spans="1:10">
      <c r="A1727" s="2" t="s">
        <v>25</v>
      </c>
      <c r="B1727" s="45" t="s">
        <v>456</v>
      </c>
      <c r="C1727" s="46" t="s">
        <v>753</v>
      </c>
      <c r="D1727" s="46" t="s">
        <v>946</v>
      </c>
      <c r="E1727" s="46" t="s">
        <v>941</v>
      </c>
      <c r="F1727" s="47">
        <v>20233080</v>
      </c>
      <c r="G1727" s="47">
        <v>19534423</v>
      </c>
      <c r="H1727" s="9">
        <v>18953587.719999999</v>
      </c>
      <c r="I1727" s="15">
        <f t="shared" si="156"/>
        <v>93.676235748585967</v>
      </c>
      <c r="J1727" s="16">
        <f t="shared" si="157"/>
        <v>97.02660641678537</v>
      </c>
    </row>
    <row r="1728" spans="1:10">
      <c r="A1728" s="2" t="s">
        <v>26</v>
      </c>
      <c r="B1728" s="45" t="s">
        <v>457</v>
      </c>
      <c r="C1728" s="46" t="s">
        <v>753</v>
      </c>
      <c r="D1728" s="46" t="s">
        <v>946</v>
      </c>
      <c r="E1728" s="46" t="s">
        <v>941</v>
      </c>
      <c r="F1728" s="47">
        <v>16014600</v>
      </c>
      <c r="G1728" s="47">
        <v>16190659</v>
      </c>
      <c r="H1728" s="9">
        <v>15477898.17</v>
      </c>
      <c r="I1728" s="15">
        <f t="shared" si="156"/>
        <v>96.648671649619729</v>
      </c>
      <c r="J1728" s="16">
        <f t="shared" si="157"/>
        <v>95.597703404166566</v>
      </c>
    </row>
    <row r="1729" spans="1:10">
      <c r="A1729" s="2" t="s">
        <v>27</v>
      </c>
      <c r="B1729" s="45" t="s">
        <v>458</v>
      </c>
      <c r="C1729" s="46" t="s">
        <v>753</v>
      </c>
      <c r="D1729" s="46" t="s">
        <v>946</v>
      </c>
      <c r="E1729" s="46" t="s">
        <v>941</v>
      </c>
      <c r="F1729" s="47">
        <v>11718000</v>
      </c>
      <c r="G1729" s="47">
        <v>11256794</v>
      </c>
      <c r="H1729" s="9">
        <v>10614572.390000001</v>
      </c>
      <c r="I1729" s="15">
        <f t="shared" si="156"/>
        <v>90.583481737497877</v>
      </c>
      <c r="J1729" s="16">
        <f t="shared" si="157"/>
        <v>94.29480889496601</v>
      </c>
    </row>
    <row r="1730" spans="1:10">
      <c r="A1730" s="2" t="s">
        <v>28</v>
      </c>
      <c r="B1730" s="45" t="s">
        <v>459</v>
      </c>
      <c r="C1730" s="46" t="s">
        <v>753</v>
      </c>
      <c r="D1730" s="46" t="s">
        <v>946</v>
      </c>
      <c r="E1730" s="46" t="s">
        <v>941</v>
      </c>
      <c r="F1730" s="47">
        <v>14608440</v>
      </c>
      <c r="G1730" s="47">
        <v>12972375</v>
      </c>
      <c r="H1730" s="9">
        <v>12059041.789999999</v>
      </c>
      <c r="I1730" s="15">
        <f t="shared" si="156"/>
        <v>82.548456850971078</v>
      </c>
      <c r="J1730" s="16">
        <f t="shared" si="157"/>
        <v>92.959398645197965</v>
      </c>
    </row>
    <row r="1731" spans="1:10">
      <c r="A1731" s="2" t="s">
        <v>29</v>
      </c>
      <c r="B1731" s="45" t="s">
        <v>460</v>
      </c>
      <c r="C1731" s="46" t="s">
        <v>753</v>
      </c>
      <c r="D1731" s="46" t="s">
        <v>946</v>
      </c>
      <c r="E1731" s="46" t="s">
        <v>941</v>
      </c>
      <c r="F1731" s="47">
        <v>23201640</v>
      </c>
      <c r="G1731" s="47">
        <v>22898829</v>
      </c>
      <c r="H1731" s="9">
        <v>20834967.98</v>
      </c>
      <c r="I1731" s="15">
        <f t="shared" si="156"/>
        <v>89.799548566394449</v>
      </c>
      <c r="J1731" s="16">
        <f t="shared" si="157"/>
        <v>90.987045582112529</v>
      </c>
    </row>
    <row r="1732" spans="1:10">
      <c r="A1732" s="2" t="s">
        <v>30</v>
      </c>
      <c r="B1732" s="45" t="s">
        <v>461</v>
      </c>
      <c r="C1732" s="46" t="s">
        <v>753</v>
      </c>
      <c r="D1732" s="46" t="s">
        <v>946</v>
      </c>
      <c r="E1732" s="46" t="s">
        <v>941</v>
      </c>
      <c r="F1732" s="47">
        <v>13046040</v>
      </c>
      <c r="G1732" s="47">
        <v>12854682</v>
      </c>
      <c r="H1732" s="9">
        <v>12820245.15</v>
      </c>
      <c r="I1732" s="15">
        <f t="shared" si="156"/>
        <v>98.26924607007183</v>
      </c>
      <c r="J1732" s="16">
        <f t="shared" si="157"/>
        <v>99.732106558528642</v>
      </c>
    </row>
    <row r="1733" spans="1:10">
      <c r="A1733" s="2" t="s">
        <v>31</v>
      </c>
      <c r="B1733" s="45" t="s">
        <v>462</v>
      </c>
      <c r="C1733" s="46" t="s">
        <v>753</v>
      </c>
      <c r="D1733" s="46" t="s">
        <v>946</v>
      </c>
      <c r="E1733" s="46" t="s">
        <v>941</v>
      </c>
      <c r="F1733" s="47">
        <v>12889800</v>
      </c>
      <c r="G1733" s="47">
        <v>12808756</v>
      </c>
      <c r="H1733" s="9">
        <v>12281815.48</v>
      </c>
      <c r="I1733" s="15">
        <f t="shared" si="156"/>
        <v>95.283212152244417</v>
      </c>
      <c r="J1733" s="16">
        <f t="shared" si="157"/>
        <v>95.886091358130329</v>
      </c>
    </row>
    <row r="1734" spans="1:10">
      <c r="A1734" s="2" t="s">
        <v>32</v>
      </c>
      <c r="B1734" s="45" t="s">
        <v>463</v>
      </c>
      <c r="C1734" s="46" t="s">
        <v>753</v>
      </c>
      <c r="D1734" s="46" t="s">
        <v>946</v>
      </c>
      <c r="E1734" s="46" t="s">
        <v>941</v>
      </c>
      <c r="F1734" s="47">
        <v>21717360</v>
      </c>
      <c r="G1734" s="47">
        <v>21409418</v>
      </c>
      <c r="H1734" s="9">
        <v>20774327.25</v>
      </c>
      <c r="I1734" s="15">
        <f t="shared" si="156"/>
        <v>95.657700797887031</v>
      </c>
      <c r="J1734" s="16">
        <f t="shared" si="157"/>
        <v>97.03359171183449</v>
      </c>
    </row>
    <row r="1735" spans="1:10">
      <c r="A1735" s="2" t="s">
        <v>33</v>
      </c>
      <c r="B1735" s="45" t="s">
        <v>464</v>
      </c>
      <c r="C1735" s="46" t="s">
        <v>753</v>
      </c>
      <c r="D1735" s="46" t="s">
        <v>946</v>
      </c>
      <c r="E1735" s="46" t="s">
        <v>941</v>
      </c>
      <c r="F1735" s="47">
        <v>11483640</v>
      </c>
      <c r="G1735" s="47">
        <v>10904830</v>
      </c>
      <c r="H1735" s="9">
        <v>10846824.08</v>
      </c>
      <c r="I1735" s="15">
        <f t="shared" si="156"/>
        <v>94.454581300005927</v>
      </c>
      <c r="J1735" s="16">
        <f t="shared" si="157"/>
        <v>99.468071304183553</v>
      </c>
    </row>
    <row r="1736" spans="1:10">
      <c r="A1736" s="2" t="s">
        <v>34</v>
      </c>
      <c r="B1736" s="45" t="s">
        <v>465</v>
      </c>
      <c r="C1736" s="46" t="s">
        <v>753</v>
      </c>
      <c r="D1736" s="46" t="s">
        <v>946</v>
      </c>
      <c r="E1736" s="46" t="s">
        <v>941</v>
      </c>
      <c r="F1736" s="47">
        <v>16717680</v>
      </c>
      <c r="G1736" s="47">
        <v>16023330</v>
      </c>
      <c r="H1736" s="9">
        <v>15146494.310000001</v>
      </c>
      <c r="I1736" s="15">
        <f t="shared" si="156"/>
        <v>90.601652322571084</v>
      </c>
      <c r="J1736" s="16">
        <f t="shared" si="157"/>
        <v>94.527756153059329</v>
      </c>
    </row>
    <row r="1737" spans="1:10">
      <c r="A1737" s="2" t="s">
        <v>35</v>
      </c>
      <c r="B1737" s="45" t="s">
        <v>466</v>
      </c>
      <c r="C1737" s="46" t="s">
        <v>753</v>
      </c>
      <c r="D1737" s="46" t="s">
        <v>946</v>
      </c>
      <c r="E1737" s="46" t="s">
        <v>941</v>
      </c>
      <c r="F1737" s="47">
        <v>9061920</v>
      </c>
      <c r="G1737" s="47">
        <v>9061920</v>
      </c>
      <c r="H1737" s="9">
        <v>9026520</v>
      </c>
      <c r="I1737" s="15">
        <f t="shared" si="156"/>
        <v>99.609354309020603</v>
      </c>
      <c r="J1737" s="16">
        <f t="shared" si="157"/>
        <v>99.609354309020603</v>
      </c>
    </row>
    <row r="1738" spans="1:10">
      <c r="A1738" s="2" t="s">
        <v>36</v>
      </c>
      <c r="B1738" s="45" t="s">
        <v>467</v>
      </c>
      <c r="C1738" s="46" t="s">
        <v>753</v>
      </c>
      <c r="D1738" s="46" t="s">
        <v>946</v>
      </c>
      <c r="E1738" s="46" t="s">
        <v>941</v>
      </c>
      <c r="F1738" s="47">
        <v>8436960</v>
      </c>
      <c r="G1738" s="47">
        <v>7472515</v>
      </c>
      <c r="H1738" s="9">
        <v>7097675.2400000002</v>
      </c>
      <c r="I1738" s="15">
        <f t="shared" si="156"/>
        <v>84.12597949972502</v>
      </c>
      <c r="J1738" s="16">
        <f t="shared" si="157"/>
        <v>94.983753662588839</v>
      </c>
    </row>
    <row r="1739" spans="1:10">
      <c r="A1739" s="2" t="s">
        <v>37</v>
      </c>
      <c r="B1739" s="45" t="s">
        <v>468</v>
      </c>
      <c r="C1739" s="46" t="s">
        <v>753</v>
      </c>
      <c r="D1739" s="46" t="s">
        <v>946</v>
      </c>
      <c r="E1739" s="46" t="s">
        <v>941</v>
      </c>
      <c r="F1739" s="47">
        <v>14061600</v>
      </c>
      <c r="G1739" s="47">
        <v>14002873</v>
      </c>
      <c r="H1739" s="9">
        <v>13612611.140000001</v>
      </c>
      <c r="I1739" s="15">
        <f t="shared" si="156"/>
        <v>96.806985975991353</v>
      </c>
      <c r="J1739" s="16">
        <f t="shared" si="157"/>
        <v>97.212987220551099</v>
      </c>
    </row>
    <row r="1740" spans="1:10">
      <c r="A1740" s="2" t="s">
        <v>38</v>
      </c>
      <c r="B1740" s="45" t="s">
        <v>469</v>
      </c>
      <c r="C1740" s="46" t="s">
        <v>753</v>
      </c>
      <c r="D1740" s="46" t="s">
        <v>946</v>
      </c>
      <c r="E1740" s="46" t="s">
        <v>941</v>
      </c>
      <c r="F1740" s="47">
        <v>6562080</v>
      </c>
      <c r="G1740" s="47">
        <v>6473312</v>
      </c>
      <c r="H1740" s="9">
        <v>6469412</v>
      </c>
      <c r="I1740" s="15">
        <f t="shared" si="156"/>
        <v>98.587825811328116</v>
      </c>
      <c r="J1740" s="16">
        <f t="shared" si="157"/>
        <v>99.939752633582316</v>
      </c>
    </row>
    <row r="1741" spans="1:10">
      <c r="A1741" s="2" t="s">
        <v>712</v>
      </c>
      <c r="B1741" s="45" t="s">
        <v>713</v>
      </c>
      <c r="C1741" s="46" t="s">
        <v>753</v>
      </c>
      <c r="D1741" s="46" t="s">
        <v>946</v>
      </c>
      <c r="E1741" s="46" t="s">
        <v>941</v>
      </c>
      <c r="F1741" s="47">
        <v>159833520</v>
      </c>
      <c r="G1741" s="47">
        <v>161990572</v>
      </c>
      <c r="H1741" s="9">
        <v>157081186.47</v>
      </c>
      <c r="I1741" s="15">
        <f t="shared" si="156"/>
        <v>98.277999802544542</v>
      </c>
      <c r="J1741" s="16">
        <f t="shared" si="157"/>
        <v>96.969338727935352</v>
      </c>
    </row>
    <row r="1742" spans="1:10" s="49" customFormat="1">
      <c r="A1742" s="40" t="s">
        <v>378</v>
      </c>
      <c r="B1742" s="3"/>
      <c r="C1742" s="41"/>
      <c r="D1742" s="41"/>
      <c r="E1742" s="42" t="s">
        <v>941</v>
      </c>
      <c r="F1742" s="43">
        <f>SUM(F1743:F1776)</f>
        <v>81551787</v>
      </c>
      <c r="G1742" s="43">
        <f t="shared" ref="G1742:H1742" si="159">SUM(G1743:G1776)</f>
        <v>50649895</v>
      </c>
      <c r="H1742" s="43">
        <f t="shared" si="159"/>
        <v>50649895</v>
      </c>
      <c r="I1742" s="11">
        <f t="shared" si="156"/>
        <v>62.107645783408771</v>
      </c>
      <c r="J1742" s="12">
        <f t="shared" si="157"/>
        <v>100</v>
      </c>
    </row>
    <row r="1743" spans="1:10">
      <c r="A1743" s="2" t="s">
        <v>9</v>
      </c>
      <c r="B1743" s="45" t="s">
        <v>438</v>
      </c>
      <c r="C1743" s="46" t="s">
        <v>823</v>
      </c>
      <c r="D1743" s="46" t="s">
        <v>947</v>
      </c>
      <c r="E1743" s="46" t="s">
        <v>941</v>
      </c>
      <c r="F1743" s="47">
        <v>2156702</v>
      </c>
      <c r="G1743" s="47">
        <v>1449660</v>
      </c>
      <c r="H1743" s="9">
        <v>1449660</v>
      </c>
      <c r="I1743" s="15">
        <f t="shared" si="156"/>
        <v>67.216518554719201</v>
      </c>
      <c r="J1743" s="16">
        <f t="shared" si="157"/>
        <v>100</v>
      </c>
    </row>
    <row r="1744" spans="1:10">
      <c r="A1744" s="2" t="s">
        <v>10</v>
      </c>
      <c r="B1744" s="45" t="s">
        <v>441</v>
      </c>
      <c r="C1744" s="46" t="s">
        <v>823</v>
      </c>
      <c r="D1744" s="46" t="s">
        <v>947</v>
      </c>
      <c r="E1744" s="46" t="s">
        <v>941</v>
      </c>
      <c r="F1744" s="47">
        <v>1217087</v>
      </c>
      <c r="G1744" s="47">
        <v>893317</v>
      </c>
      <c r="H1744" s="9">
        <v>893317</v>
      </c>
      <c r="I1744" s="15">
        <f t="shared" si="156"/>
        <v>73.397957582325674</v>
      </c>
      <c r="J1744" s="16">
        <f t="shared" si="157"/>
        <v>100</v>
      </c>
    </row>
    <row r="1745" spans="1:10">
      <c r="A1745" s="2" t="s">
        <v>11</v>
      </c>
      <c r="B1745" s="45" t="s">
        <v>442</v>
      </c>
      <c r="C1745" s="46" t="s">
        <v>823</v>
      </c>
      <c r="D1745" s="46" t="s">
        <v>947</v>
      </c>
      <c r="E1745" s="46" t="s">
        <v>941</v>
      </c>
      <c r="F1745" s="47">
        <v>2093641</v>
      </c>
      <c r="G1745" s="47">
        <v>1332140</v>
      </c>
      <c r="H1745" s="9">
        <v>1332140</v>
      </c>
      <c r="I1745" s="15">
        <f t="shared" si="156"/>
        <v>63.627909464898714</v>
      </c>
      <c r="J1745" s="16">
        <f t="shared" si="157"/>
        <v>100</v>
      </c>
    </row>
    <row r="1746" spans="1:10">
      <c r="A1746" s="2" t="s">
        <v>12</v>
      </c>
      <c r="B1746" s="45" t="s">
        <v>443</v>
      </c>
      <c r="C1746" s="46" t="s">
        <v>823</v>
      </c>
      <c r="D1746" s="46" t="s">
        <v>947</v>
      </c>
      <c r="E1746" s="46" t="s">
        <v>941</v>
      </c>
      <c r="F1746" s="47">
        <v>2133581</v>
      </c>
      <c r="G1746" s="47">
        <v>1261865</v>
      </c>
      <c r="H1746" s="9">
        <v>1261865</v>
      </c>
      <c r="I1746" s="15">
        <f t="shared" si="156"/>
        <v>59.143055735873162</v>
      </c>
      <c r="J1746" s="16">
        <f t="shared" si="157"/>
        <v>100</v>
      </c>
    </row>
    <row r="1747" spans="1:10">
      <c r="A1747" s="2" t="s">
        <v>13</v>
      </c>
      <c r="B1747" s="45" t="s">
        <v>444</v>
      </c>
      <c r="C1747" s="46" t="s">
        <v>823</v>
      </c>
      <c r="D1747" s="46" t="s">
        <v>947</v>
      </c>
      <c r="E1747" s="46" t="s">
        <v>941</v>
      </c>
      <c r="F1747" s="47">
        <v>1369485</v>
      </c>
      <c r="G1747" s="47">
        <v>895978</v>
      </c>
      <c r="H1747" s="9">
        <v>895978</v>
      </c>
      <c r="I1747" s="15">
        <f t="shared" si="156"/>
        <v>65.424447876391483</v>
      </c>
      <c r="J1747" s="16">
        <f t="shared" si="157"/>
        <v>100</v>
      </c>
    </row>
    <row r="1748" spans="1:10">
      <c r="A1748" s="2" t="s">
        <v>14</v>
      </c>
      <c r="B1748" s="45" t="s">
        <v>445</v>
      </c>
      <c r="C1748" s="46" t="s">
        <v>823</v>
      </c>
      <c r="D1748" s="46" t="s">
        <v>947</v>
      </c>
      <c r="E1748" s="46" t="s">
        <v>941</v>
      </c>
      <c r="F1748" s="47">
        <v>1332700</v>
      </c>
      <c r="G1748" s="47">
        <v>990237</v>
      </c>
      <c r="H1748" s="9">
        <v>990237</v>
      </c>
      <c r="I1748" s="15">
        <f t="shared" si="156"/>
        <v>74.303068957754931</v>
      </c>
      <c r="J1748" s="16">
        <f t="shared" si="157"/>
        <v>100</v>
      </c>
    </row>
    <row r="1749" spans="1:10">
      <c r="A1749" s="2" t="s">
        <v>95</v>
      </c>
      <c r="B1749" s="45" t="s">
        <v>526</v>
      </c>
      <c r="C1749" s="46" t="s">
        <v>823</v>
      </c>
      <c r="D1749" s="46" t="s">
        <v>947</v>
      </c>
      <c r="E1749" s="46" t="s">
        <v>941</v>
      </c>
      <c r="F1749" s="47">
        <v>1996947</v>
      </c>
      <c r="G1749" s="47">
        <v>1250662</v>
      </c>
      <c r="H1749" s="9">
        <v>1250662</v>
      </c>
      <c r="I1749" s="15">
        <f t="shared" si="156"/>
        <v>62.628702714693986</v>
      </c>
      <c r="J1749" s="16">
        <f t="shared" si="157"/>
        <v>100</v>
      </c>
    </row>
    <row r="1750" spans="1:10">
      <c r="A1750" s="2" t="s">
        <v>15</v>
      </c>
      <c r="B1750" s="45" t="s">
        <v>446</v>
      </c>
      <c r="C1750" s="46" t="s">
        <v>823</v>
      </c>
      <c r="D1750" s="46" t="s">
        <v>947</v>
      </c>
      <c r="E1750" s="46" t="s">
        <v>941</v>
      </c>
      <c r="F1750" s="47">
        <v>2363755</v>
      </c>
      <c r="G1750" s="47">
        <v>1315515</v>
      </c>
      <c r="H1750" s="9">
        <v>1315515</v>
      </c>
      <c r="I1750" s="15">
        <f t="shared" si="156"/>
        <v>55.653610463013301</v>
      </c>
      <c r="J1750" s="16">
        <f t="shared" si="157"/>
        <v>100</v>
      </c>
    </row>
    <row r="1751" spans="1:10">
      <c r="A1751" s="2" t="s">
        <v>16</v>
      </c>
      <c r="B1751" s="45" t="s">
        <v>447</v>
      </c>
      <c r="C1751" s="46" t="s">
        <v>823</v>
      </c>
      <c r="D1751" s="46" t="s">
        <v>947</v>
      </c>
      <c r="E1751" s="46" t="s">
        <v>941</v>
      </c>
      <c r="F1751" s="47">
        <v>1549211</v>
      </c>
      <c r="G1751" s="47">
        <v>913571</v>
      </c>
      <c r="H1751" s="9">
        <v>913571</v>
      </c>
      <c r="I1751" s="15">
        <f t="shared" si="156"/>
        <v>58.970082190224574</v>
      </c>
      <c r="J1751" s="16">
        <f t="shared" si="157"/>
        <v>100</v>
      </c>
    </row>
    <row r="1752" spans="1:10">
      <c r="A1752" s="2" t="s">
        <v>17</v>
      </c>
      <c r="B1752" s="45" t="s">
        <v>448</v>
      </c>
      <c r="C1752" s="46" t="s">
        <v>823</v>
      </c>
      <c r="D1752" s="46" t="s">
        <v>947</v>
      </c>
      <c r="E1752" s="46" t="s">
        <v>941</v>
      </c>
      <c r="F1752" s="47">
        <v>668451</v>
      </c>
      <c r="G1752" s="47">
        <v>450723</v>
      </c>
      <c r="H1752" s="9">
        <v>450723</v>
      </c>
      <c r="I1752" s="15">
        <f t="shared" si="156"/>
        <v>67.427979014168585</v>
      </c>
      <c r="J1752" s="16">
        <f t="shared" si="157"/>
        <v>100</v>
      </c>
    </row>
    <row r="1753" spans="1:10">
      <c r="A1753" s="2" t="s">
        <v>18</v>
      </c>
      <c r="B1753" s="45" t="s">
        <v>449</v>
      </c>
      <c r="C1753" s="46" t="s">
        <v>823</v>
      </c>
      <c r="D1753" s="46" t="s">
        <v>947</v>
      </c>
      <c r="E1753" s="46" t="s">
        <v>941</v>
      </c>
      <c r="F1753" s="47">
        <v>1278045</v>
      </c>
      <c r="G1753" s="47">
        <v>651951</v>
      </c>
      <c r="H1753" s="9">
        <v>651951</v>
      </c>
      <c r="I1753" s="15">
        <f t="shared" si="156"/>
        <v>51.011584099151442</v>
      </c>
      <c r="J1753" s="16">
        <f t="shared" si="157"/>
        <v>100</v>
      </c>
    </row>
    <row r="1754" spans="1:10">
      <c r="A1754" s="2" t="s">
        <v>19</v>
      </c>
      <c r="B1754" s="45" t="s">
        <v>450</v>
      </c>
      <c r="C1754" s="46" t="s">
        <v>823</v>
      </c>
      <c r="D1754" s="46" t="s">
        <v>947</v>
      </c>
      <c r="E1754" s="46" t="s">
        <v>941</v>
      </c>
      <c r="F1754" s="47">
        <v>4035935</v>
      </c>
      <c r="G1754" s="47">
        <v>2441092</v>
      </c>
      <c r="H1754" s="9">
        <v>2441092</v>
      </c>
      <c r="I1754" s="15">
        <f t="shared" si="156"/>
        <v>60.48392751617655</v>
      </c>
      <c r="J1754" s="16">
        <f t="shared" si="157"/>
        <v>100</v>
      </c>
    </row>
    <row r="1755" spans="1:10">
      <c r="A1755" s="2" t="s">
        <v>20</v>
      </c>
      <c r="B1755" s="45" t="s">
        <v>451</v>
      </c>
      <c r="C1755" s="46" t="s">
        <v>823</v>
      </c>
      <c r="D1755" s="46" t="s">
        <v>947</v>
      </c>
      <c r="E1755" s="46" t="s">
        <v>941</v>
      </c>
      <c r="F1755" s="47">
        <v>1110933</v>
      </c>
      <c r="G1755" s="47">
        <v>770488</v>
      </c>
      <c r="H1755" s="9">
        <v>770488</v>
      </c>
      <c r="I1755" s="15">
        <f t="shared" si="156"/>
        <v>69.355037612529287</v>
      </c>
      <c r="J1755" s="16">
        <f t="shared" si="157"/>
        <v>100</v>
      </c>
    </row>
    <row r="1756" spans="1:10">
      <c r="A1756" s="2" t="s">
        <v>292</v>
      </c>
      <c r="B1756" s="45" t="s">
        <v>719</v>
      </c>
      <c r="C1756" s="46" t="s">
        <v>823</v>
      </c>
      <c r="D1756" s="46" t="s">
        <v>947</v>
      </c>
      <c r="E1756" s="46" t="s">
        <v>941</v>
      </c>
      <c r="F1756" s="47">
        <v>744125</v>
      </c>
      <c r="G1756" s="47">
        <v>350411</v>
      </c>
      <c r="H1756" s="9">
        <v>350411</v>
      </c>
      <c r="I1756" s="15">
        <f t="shared" si="156"/>
        <v>47.090341004535532</v>
      </c>
      <c r="J1756" s="16">
        <f t="shared" si="157"/>
        <v>100</v>
      </c>
    </row>
    <row r="1757" spans="1:10">
      <c r="A1757" s="2" t="s">
        <v>21</v>
      </c>
      <c r="B1757" s="45" t="s">
        <v>452</v>
      </c>
      <c r="C1757" s="46" t="s">
        <v>823</v>
      </c>
      <c r="D1757" s="46" t="s">
        <v>947</v>
      </c>
      <c r="E1757" s="46" t="s">
        <v>941</v>
      </c>
      <c r="F1757" s="47">
        <v>2350092</v>
      </c>
      <c r="G1757" s="47">
        <v>1664850</v>
      </c>
      <c r="H1757" s="9">
        <v>1664850</v>
      </c>
      <c r="I1757" s="15">
        <f t="shared" si="156"/>
        <v>70.841907465750282</v>
      </c>
      <c r="J1757" s="16">
        <f t="shared" si="157"/>
        <v>100</v>
      </c>
    </row>
    <row r="1758" spans="1:10">
      <c r="A1758" s="2" t="s">
        <v>22</v>
      </c>
      <c r="B1758" s="45" t="s">
        <v>453</v>
      </c>
      <c r="C1758" s="46" t="s">
        <v>823</v>
      </c>
      <c r="D1758" s="46" t="s">
        <v>947</v>
      </c>
      <c r="E1758" s="46" t="s">
        <v>941</v>
      </c>
      <c r="F1758" s="47">
        <v>2041090</v>
      </c>
      <c r="G1758" s="47">
        <v>1353601</v>
      </c>
      <c r="H1758" s="9">
        <v>1353601</v>
      </c>
      <c r="I1758" s="15">
        <f t="shared" si="156"/>
        <v>66.317555815765104</v>
      </c>
      <c r="J1758" s="16">
        <f t="shared" si="157"/>
        <v>100</v>
      </c>
    </row>
    <row r="1759" spans="1:10">
      <c r="A1759" s="2" t="s">
        <v>23</v>
      </c>
      <c r="B1759" s="45" t="s">
        <v>454</v>
      </c>
      <c r="C1759" s="46" t="s">
        <v>823</v>
      </c>
      <c r="D1759" s="46" t="s">
        <v>947</v>
      </c>
      <c r="E1759" s="46" t="s">
        <v>941</v>
      </c>
      <c r="F1759" s="47">
        <v>733615</v>
      </c>
      <c r="G1759" s="47">
        <v>287051</v>
      </c>
      <c r="H1759" s="9">
        <v>287051</v>
      </c>
      <c r="I1759" s="15">
        <f t="shared" si="156"/>
        <v>39.128289361586113</v>
      </c>
      <c r="J1759" s="16">
        <f t="shared" si="157"/>
        <v>100</v>
      </c>
    </row>
    <row r="1760" spans="1:10">
      <c r="A1760" s="2" t="s">
        <v>24</v>
      </c>
      <c r="B1760" s="45" t="s">
        <v>455</v>
      </c>
      <c r="C1760" s="46" t="s">
        <v>823</v>
      </c>
      <c r="D1760" s="46" t="s">
        <v>947</v>
      </c>
      <c r="E1760" s="46" t="s">
        <v>941</v>
      </c>
      <c r="F1760" s="47">
        <v>1183455</v>
      </c>
      <c r="G1760" s="47">
        <v>965665</v>
      </c>
      <c r="H1760" s="9">
        <v>967135</v>
      </c>
      <c r="I1760" s="15">
        <f t="shared" si="156"/>
        <v>81.721315977371347</v>
      </c>
      <c r="J1760" s="16">
        <f t="shared" si="157"/>
        <v>100.15222670387764</v>
      </c>
    </row>
    <row r="1761" spans="1:10">
      <c r="A1761" s="2" t="s">
        <v>25</v>
      </c>
      <c r="B1761" s="45" t="s">
        <v>456</v>
      </c>
      <c r="C1761" s="46" t="s">
        <v>823</v>
      </c>
      <c r="D1761" s="46" t="s">
        <v>947</v>
      </c>
      <c r="E1761" s="46" t="s">
        <v>941</v>
      </c>
      <c r="F1761" s="47">
        <v>1879232</v>
      </c>
      <c r="G1761" s="47">
        <v>2043693</v>
      </c>
      <c r="H1761" s="9">
        <v>2062456</v>
      </c>
      <c r="I1761" s="15">
        <f t="shared" si="156"/>
        <v>109.74994040118517</v>
      </c>
      <c r="J1761" s="16">
        <f t="shared" si="157"/>
        <v>100.91809288381377</v>
      </c>
    </row>
    <row r="1762" spans="1:10">
      <c r="A1762" s="2" t="s">
        <v>26</v>
      </c>
      <c r="B1762" s="45" t="s">
        <v>457</v>
      </c>
      <c r="C1762" s="46" t="s">
        <v>823</v>
      </c>
      <c r="D1762" s="46" t="s">
        <v>947</v>
      </c>
      <c r="E1762" s="46" t="s">
        <v>941</v>
      </c>
      <c r="F1762" s="47">
        <v>1437802</v>
      </c>
      <c r="G1762" s="47">
        <v>1195855</v>
      </c>
      <c r="H1762" s="9">
        <v>1175072</v>
      </c>
      <c r="I1762" s="15">
        <f t="shared" si="156"/>
        <v>81.726969360176156</v>
      </c>
      <c r="J1762" s="16">
        <f t="shared" si="157"/>
        <v>98.262080268928926</v>
      </c>
    </row>
    <row r="1763" spans="1:10">
      <c r="A1763" s="2" t="s">
        <v>27</v>
      </c>
      <c r="B1763" s="45" t="s">
        <v>458</v>
      </c>
      <c r="C1763" s="46" t="s">
        <v>823</v>
      </c>
      <c r="D1763" s="46" t="s">
        <v>947</v>
      </c>
      <c r="E1763" s="46" t="s">
        <v>941</v>
      </c>
      <c r="F1763" s="47">
        <v>1389456</v>
      </c>
      <c r="G1763" s="47">
        <v>813342</v>
      </c>
      <c r="H1763" s="9">
        <v>813342</v>
      </c>
      <c r="I1763" s="15">
        <f t="shared" si="156"/>
        <v>58.536722285556365</v>
      </c>
      <c r="J1763" s="16">
        <f t="shared" si="157"/>
        <v>100</v>
      </c>
    </row>
    <row r="1764" spans="1:10">
      <c r="A1764" s="2" t="s">
        <v>28</v>
      </c>
      <c r="B1764" s="45" t="s">
        <v>459</v>
      </c>
      <c r="C1764" s="46" t="s">
        <v>823</v>
      </c>
      <c r="D1764" s="46" t="s">
        <v>947</v>
      </c>
      <c r="E1764" s="46" t="s">
        <v>941</v>
      </c>
      <c r="F1764" s="47">
        <v>1641701</v>
      </c>
      <c r="G1764" s="47">
        <v>1047865</v>
      </c>
      <c r="H1764" s="9">
        <v>1047865</v>
      </c>
      <c r="I1764" s="15">
        <f t="shared" si="156"/>
        <v>63.82800522141364</v>
      </c>
      <c r="J1764" s="16">
        <f t="shared" si="157"/>
        <v>100</v>
      </c>
    </row>
    <row r="1765" spans="1:10">
      <c r="A1765" s="2" t="s">
        <v>29</v>
      </c>
      <c r="B1765" s="45" t="s">
        <v>460</v>
      </c>
      <c r="C1765" s="46" t="s">
        <v>823</v>
      </c>
      <c r="D1765" s="46" t="s">
        <v>947</v>
      </c>
      <c r="E1765" s="46" t="s">
        <v>941</v>
      </c>
      <c r="F1765" s="47">
        <v>2848278</v>
      </c>
      <c r="G1765" s="47">
        <v>1772301</v>
      </c>
      <c r="H1765" s="9">
        <v>1772301</v>
      </c>
      <c r="I1765" s="15">
        <f t="shared" si="156"/>
        <v>62.223596151780129</v>
      </c>
      <c r="J1765" s="16">
        <f t="shared" si="157"/>
        <v>100</v>
      </c>
    </row>
    <row r="1766" spans="1:10">
      <c r="A1766" s="2" t="s">
        <v>30</v>
      </c>
      <c r="B1766" s="45" t="s">
        <v>461</v>
      </c>
      <c r="C1766" s="46" t="s">
        <v>823</v>
      </c>
      <c r="D1766" s="46" t="s">
        <v>947</v>
      </c>
      <c r="E1766" s="46" t="s">
        <v>941</v>
      </c>
      <c r="F1766" s="47">
        <v>1578640</v>
      </c>
      <c r="G1766" s="47">
        <v>858750</v>
      </c>
      <c r="H1766" s="9">
        <v>859300</v>
      </c>
      <c r="I1766" s="15">
        <f t="shared" si="156"/>
        <v>54.432929610297478</v>
      </c>
      <c r="J1766" s="16">
        <f t="shared" si="157"/>
        <v>100.06404657933041</v>
      </c>
    </row>
    <row r="1767" spans="1:10">
      <c r="A1767" s="2" t="s">
        <v>31</v>
      </c>
      <c r="B1767" s="45" t="s">
        <v>462</v>
      </c>
      <c r="C1767" s="46" t="s">
        <v>823</v>
      </c>
      <c r="D1767" s="46" t="s">
        <v>947</v>
      </c>
      <c r="E1767" s="46" t="s">
        <v>941</v>
      </c>
      <c r="F1767" s="47">
        <v>1753109</v>
      </c>
      <c r="G1767" s="47">
        <v>962935</v>
      </c>
      <c r="H1767" s="9">
        <v>962935</v>
      </c>
      <c r="I1767" s="15">
        <f t="shared" si="156"/>
        <v>54.927274915592818</v>
      </c>
      <c r="J1767" s="16">
        <f t="shared" si="157"/>
        <v>100</v>
      </c>
    </row>
    <row r="1768" spans="1:10">
      <c r="A1768" s="2" t="s">
        <v>32</v>
      </c>
      <c r="B1768" s="45" t="s">
        <v>463</v>
      </c>
      <c r="C1768" s="46" t="s">
        <v>823</v>
      </c>
      <c r="D1768" s="46" t="s">
        <v>947</v>
      </c>
      <c r="E1768" s="46" t="s">
        <v>941</v>
      </c>
      <c r="F1768" s="47">
        <v>4145242</v>
      </c>
      <c r="G1768" s="47">
        <v>2716438</v>
      </c>
      <c r="H1768" s="9">
        <v>2716438</v>
      </c>
      <c r="I1768" s="15">
        <f t="shared" si="156"/>
        <v>65.531469574032116</v>
      </c>
      <c r="J1768" s="16">
        <f t="shared" si="157"/>
        <v>100</v>
      </c>
    </row>
    <row r="1769" spans="1:10">
      <c r="A1769" s="2" t="s">
        <v>33</v>
      </c>
      <c r="B1769" s="45" t="s">
        <v>464</v>
      </c>
      <c r="C1769" s="46" t="s">
        <v>823</v>
      </c>
      <c r="D1769" s="46" t="s">
        <v>947</v>
      </c>
      <c r="E1769" s="46" t="s">
        <v>941</v>
      </c>
      <c r="F1769" s="47">
        <v>1341107</v>
      </c>
      <c r="G1769" s="47">
        <v>712977</v>
      </c>
      <c r="H1769" s="9">
        <v>712977</v>
      </c>
      <c r="I1769" s="15">
        <f t="shared" ref="I1769:I1832" si="160">H1769/F1769*100</f>
        <v>53.16331955615771</v>
      </c>
      <c r="J1769" s="16">
        <f t="shared" ref="J1769:J1832" si="161">H1769/G1769*100</f>
        <v>100</v>
      </c>
    </row>
    <row r="1770" spans="1:10">
      <c r="A1770" s="2" t="s">
        <v>34</v>
      </c>
      <c r="B1770" s="45" t="s">
        <v>465</v>
      </c>
      <c r="C1770" s="46" t="s">
        <v>823</v>
      </c>
      <c r="D1770" s="46" t="s">
        <v>947</v>
      </c>
      <c r="E1770" s="46" t="s">
        <v>941</v>
      </c>
      <c r="F1770" s="47">
        <v>3096320</v>
      </c>
      <c r="G1770" s="47">
        <v>1859775</v>
      </c>
      <c r="H1770" s="9">
        <v>1859775</v>
      </c>
      <c r="I1770" s="15">
        <f t="shared" si="160"/>
        <v>60.06404376808598</v>
      </c>
      <c r="J1770" s="16">
        <f t="shared" si="161"/>
        <v>100</v>
      </c>
    </row>
    <row r="1771" spans="1:10">
      <c r="A1771" s="2" t="s">
        <v>35</v>
      </c>
      <c r="B1771" s="45" t="s">
        <v>466</v>
      </c>
      <c r="C1771" s="46" t="s">
        <v>823</v>
      </c>
      <c r="D1771" s="46" t="s">
        <v>947</v>
      </c>
      <c r="E1771" s="46" t="s">
        <v>941</v>
      </c>
      <c r="F1771" s="47">
        <v>1553415</v>
      </c>
      <c r="G1771" s="47">
        <v>1031445</v>
      </c>
      <c r="H1771" s="9">
        <v>1031445</v>
      </c>
      <c r="I1771" s="15">
        <f t="shared" si="160"/>
        <v>66.398547715838973</v>
      </c>
      <c r="J1771" s="16">
        <f t="shared" si="161"/>
        <v>100</v>
      </c>
    </row>
    <row r="1772" spans="1:10">
      <c r="A1772" s="2" t="s">
        <v>36</v>
      </c>
      <c r="B1772" s="45" t="s">
        <v>467</v>
      </c>
      <c r="C1772" s="46" t="s">
        <v>823</v>
      </c>
      <c r="D1772" s="46" t="s">
        <v>947</v>
      </c>
      <c r="E1772" s="46" t="s">
        <v>941</v>
      </c>
      <c r="F1772" s="47">
        <v>1351618</v>
      </c>
      <c r="G1772" s="47">
        <v>833479</v>
      </c>
      <c r="H1772" s="9">
        <v>833479</v>
      </c>
      <c r="I1772" s="15">
        <f t="shared" si="160"/>
        <v>61.665278207304134</v>
      </c>
      <c r="J1772" s="16">
        <f t="shared" si="161"/>
        <v>100</v>
      </c>
    </row>
    <row r="1773" spans="1:10">
      <c r="A1773" s="2" t="s">
        <v>37</v>
      </c>
      <c r="B1773" s="45" t="s">
        <v>468</v>
      </c>
      <c r="C1773" s="46" t="s">
        <v>823</v>
      </c>
      <c r="D1773" s="46" t="s">
        <v>947</v>
      </c>
      <c r="E1773" s="46" t="s">
        <v>941</v>
      </c>
      <c r="F1773" s="47">
        <v>1872927</v>
      </c>
      <c r="G1773" s="47">
        <v>1128037</v>
      </c>
      <c r="H1773" s="9">
        <v>1128037</v>
      </c>
      <c r="I1773" s="15">
        <f t="shared" si="160"/>
        <v>60.228562031515374</v>
      </c>
      <c r="J1773" s="16">
        <f t="shared" si="161"/>
        <v>100</v>
      </c>
    </row>
    <row r="1774" spans="1:10">
      <c r="A1774" s="2" t="s">
        <v>38</v>
      </c>
      <c r="B1774" s="45" t="s">
        <v>469</v>
      </c>
      <c r="C1774" s="46" t="s">
        <v>823</v>
      </c>
      <c r="D1774" s="46" t="s">
        <v>947</v>
      </c>
      <c r="E1774" s="46" t="s">
        <v>941</v>
      </c>
      <c r="F1774" s="47">
        <v>1707915</v>
      </c>
      <c r="G1774" s="47">
        <v>969876</v>
      </c>
      <c r="H1774" s="9">
        <v>969876</v>
      </c>
      <c r="I1774" s="15">
        <f t="shared" si="160"/>
        <v>56.787135191154128</v>
      </c>
      <c r="J1774" s="16">
        <f t="shared" si="161"/>
        <v>100</v>
      </c>
    </row>
    <row r="1775" spans="1:10">
      <c r="A1775" s="2" t="s">
        <v>712</v>
      </c>
      <c r="B1775" s="45" t="s">
        <v>713</v>
      </c>
      <c r="C1775" s="46" t="s">
        <v>823</v>
      </c>
      <c r="D1775" s="46" t="s">
        <v>947</v>
      </c>
      <c r="E1775" s="46" t="s">
        <v>941</v>
      </c>
      <c r="F1775" s="47">
        <v>19518584</v>
      </c>
      <c r="G1775" s="47">
        <v>13464350</v>
      </c>
      <c r="H1775" s="9">
        <v>13464350</v>
      </c>
      <c r="I1775" s="15">
        <f t="shared" si="160"/>
        <v>68.982206905992768</v>
      </c>
      <c r="J1775" s="16">
        <f t="shared" si="161"/>
        <v>100</v>
      </c>
    </row>
    <row r="1776" spans="1:10" ht="31.5">
      <c r="A1776" s="2" t="s">
        <v>287</v>
      </c>
      <c r="B1776" s="53" t="s">
        <v>714</v>
      </c>
      <c r="C1776" s="54" t="s">
        <v>823</v>
      </c>
      <c r="D1776" s="54" t="s">
        <v>947</v>
      </c>
      <c r="E1776" s="54" t="s">
        <v>941</v>
      </c>
      <c r="F1776" s="55">
        <v>4077591</v>
      </c>
      <c r="H1776" s="9"/>
      <c r="I1776" s="15"/>
      <c r="J1776" s="16"/>
    </row>
    <row r="1777" spans="1:10" s="49" customFormat="1" ht="47.25">
      <c r="A1777" s="40" t="s">
        <v>379</v>
      </c>
      <c r="B1777" s="3"/>
      <c r="C1777" s="41"/>
      <c r="D1777" s="41"/>
      <c r="E1777" s="42" t="s">
        <v>941</v>
      </c>
      <c r="F1777" s="43">
        <f>SUM(F1778:F1781)</f>
        <v>533107</v>
      </c>
      <c r="G1777" s="43">
        <f t="shared" ref="G1777:H1777" si="162">SUM(G1778:G1781)</f>
        <v>1321837</v>
      </c>
      <c r="H1777" s="43">
        <f t="shared" si="162"/>
        <v>1290434.19</v>
      </c>
      <c r="I1777" s="11">
        <f t="shared" si="160"/>
        <v>242.05913447019077</v>
      </c>
      <c r="J1777" s="12">
        <f t="shared" si="161"/>
        <v>97.624305417385045</v>
      </c>
    </row>
    <row r="1778" spans="1:10">
      <c r="A1778" s="2" t="s">
        <v>95</v>
      </c>
      <c r="B1778" s="45" t="s">
        <v>526</v>
      </c>
      <c r="C1778" s="46" t="s">
        <v>895</v>
      </c>
      <c r="D1778" s="46" t="s">
        <v>948</v>
      </c>
      <c r="E1778" s="46" t="s">
        <v>941</v>
      </c>
      <c r="F1778" s="47">
        <v>282992</v>
      </c>
      <c r="G1778" s="47">
        <v>649687</v>
      </c>
      <c r="H1778" s="9">
        <v>537407.87</v>
      </c>
      <c r="I1778" s="15">
        <f t="shared" si="160"/>
        <v>189.90214211002433</v>
      </c>
      <c r="J1778" s="16">
        <f t="shared" si="161"/>
        <v>82.717965728112148</v>
      </c>
    </row>
    <row r="1779" spans="1:10">
      <c r="A1779" s="2" t="s">
        <v>292</v>
      </c>
      <c r="B1779" s="45" t="s">
        <v>719</v>
      </c>
      <c r="C1779" s="46" t="s">
        <v>895</v>
      </c>
      <c r="D1779" s="46" t="s">
        <v>948</v>
      </c>
      <c r="E1779" s="46" t="s">
        <v>941</v>
      </c>
      <c r="F1779" s="47">
        <v>56123</v>
      </c>
      <c r="G1779" s="47">
        <v>98358</v>
      </c>
      <c r="H1779" s="9">
        <v>89683.8</v>
      </c>
      <c r="I1779" s="15">
        <f t="shared" si="160"/>
        <v>159.79865652228142</v>
      </c>
      <c r="J1779" s="16">
        <f t="shared" si="161"/>
        <v>91.180991886780944</v>
      </c>
    </row>
    <row r="1780" spans="1:10">
      <c r="A1780" s="2" t="s">
        <v>712</v>
      </c>
      <c r="B1780" s="45" t="s">
        <v>713</v>
      </c>
      <c r="C1780" s="46" t="s">
        <v>895</v>
      </c>
      <c r="D1780" s="46" t="s">
        <v>948</v>
      </c>
      <c r="E1780" s="46" t="s">
        <v>941</v>
      </c>
      <c r="F1780" s="47">
        <v>167338</v>
      </c>
      <c r="G1780" s="47">
        <v>547138</v>
      </c>
      <c r="H1780" s="9">
        <v>663342.52</v>
      </c>
      <c r="I1780" s="15">
        <f t="shared" si="160"/>
        <v>396.40877744445373</v>
      </c>
      <c r="J1780" s="16">
        <f t="shared" si="161"/>
        <v>121.23861256209585</v>
      </c>
    </row>
    <row r="1781" spans="1:10" ht="31.5">
      <c r="A1781" s="2" t="s">
        <v>287</v>
      </c>
      <c r="B1781" s="53" t="s">
        <v>714</v>
      </c>
      <c r="C1781" s="54" t="s">
        <v>895</v>
      </c>
      <c r="D1781" s="54" t="s">
        <v>948</v>
      </c>
      <c r="E1781" s="54" t="s">
        <v>941</v>
      </c>
      <c r="F1781" s="55">
        <v>26654</v>
      </c>
      <c r="G1781" s="47">
        <v>26654</v>
      </c>
      <c r="H1781" s="9"/>
      <c r="I1781" s="15">
        <f t="shared" si="160"/>
        <v>0</v>
      </c>
      <c r="J1781" s="16">
        <f t="shared" si="161"/>
        <v>0</v>
      </c>
    </row>
    <row r="1782" spans="1:10" s="49" customFormat="1" ht="63">
      <c r="A1782" s="40" t="s">
        <v>380</v>
      </c>
      <c r="B1782" s="3"/>
      <c r="C1782" s="41"/>
      <c r="D1782" s="41"/>
      <c r="E1782" s="42" t="s">
        <v>941</v>
      </c>
      <c r="F1782" s="43">
        <f>SUM(F1783:F1786)</f>
        <v>1095278</v>
      </c>
      <c r="G1782" s="43">
        <f t="shared" ref="G1782:H1782" si="163">SUM(G1783:G1786)</f>
        <v>658399</v>
      </c>
      <c r="H1782" s="43">
        <f t="shared" si="163"/>
        <v>657919</v>
      </c>
      <c r="I1782" s="11">
        <f t="shared" si="160"/>
        <v>60.068676628216764</v>
      </c>
      <c r="J1782" s="12">
        <f t="shared" si="161"/>
        <v>99.927095879550237</v>
      </c>
    </row>
    <row r="1783" spans="1:10">
      <c r="A1783" s="2" t="s">
        <v>95</v>
      </c>
      <c r="B1783" s="45" t="s">
        <v>526</v>
      </c>
      <c r="C1783" s="46" t="s">
        <v>895</v>
      </c>
      <c r="D1783" s="46" t="s">
        <v>949</v>
      </c>
      <c r="E1783" s="46" t="s">
        <v>941</v>
      </c>
      <c r="F1783" s="47">
        <v>611886</v>
      </c>
      <c r="G1783" s="47">
        <v>210881</v>
      </c>
      <c r="H1783" s="9">
        <v>210881</v>
      </c>
      <c r="I1783" s="15">
        <f t="shared" si="160"/>
        <v>34.464099521806354</v>
      </c>
      <c r="J1783" s="16">
        <f t="shared" si="161"/>
        <v>100</v>
      </c>
    </row>
    <row r="1784" spans="1:10">
      <c r="A1784" s="2" t="s">
        <v>292</v>
      </c>
      <c r="B1784" s="45" t="s">
        <v>719</v>
      </c>
      <c r="C1784" s="46" t="s">
        <v>895</v>
      </c>
      <c r="D1784" s="46" t="s">
        <v>949</v>
      </c>
      <c r="E1784" s="46" t="s">
        <v>941</v>
      </c>
      <c r="F1784" s="47">
        <v>120883</v>
      </c>
      <c r="G1784" s="47">
        <v>78757</v>
      </c>
      <c r="H1784" s="9">
        <v>78757</v>
      </c>
      <c r="I1784" s="15">
        <f t="shared" si="160"/>
        <v>65.151427413283926</v>
      </c>
      <c r="J1784" s="16">
        <f t="shared" si="161"/>
        <v>100</v>
      </c>
    </row>
    <row r="1785" spans="1:10">
      <c r="A1785" s="2" t="s">
        <v>712</v>
      </c>
      <c r="B1785" s="45" t="s">
        <v>713</v>
      </c>
      <c r="C1785" s="46" t="s">
        <v>895</v>
      </c>
      <c r="D1785" s="46" t="s">
        <v>949</v>
      </c>
      <c r="E1785" s="46" t="s">
        <v>941</v>
      </c>
      <c r="F1785" s="47">
        <v>361126</v>
      </c>
      <c r="G1785" s="47">
        <v>368281</v>
      </c>
      <c r="H1785" s="9">
        <v>368281</v>
      </c>
      <c r="I1785" s="15">
        <f t="shared" si="160"/>
        <v>101.98130292474094</v>
      </c>
      <c r="J1785" s="16">
        <f t="shared" si="161"/>
        <v>100</v>
      </c>
    </row>
    <row r="1786" spans="1:10" ht="31.5">
      <c r="A1786" s="2" t="s">
        <v>287</v>
      </c>
      <c r="B1786" s="53" t="s">
        <v>714</v>
      </c>
      <c r="C1786" s="54" t="s">
        <v>895</v>
      </c>
      <c r="D1786" s="54" t="s">
        <v>949</v>
      </c>
      <c r="E1786" s="54" t="s">
        <v>941</v>
      </c>
      <c r="F1786" s="55">
        <v>1383</v>
      </c>
      <c r="G1786" s="47">
        <v>480</v>
      </c>
      <c r="H1786" s="9"/>
      <c r="I1786" s="15">
        <f t="shared" si="160"/>
        <v>0</v>
      </c>
      <c r="J1786" s="16">
        <f t="shared" si="161"/>
        <v>0</v>
      </c>
    </row>
    <row r="1787" spans="1:10" s="49" customFormat="1" ht="47.25">
      <c r="A1787" s="40" t="s">
        <v>381</v>
      </c>
      <c r="B1787" s="3"/>
      <c r="C1787" s="41"/>
      <c r="D1787" s="41"/>
      <c r="E1787" s="42" t="s">
        <v>941</v>
      </c>
      <c r="F1787" s="43">
        <f>SUM(F1788:F1791)</f>
        <v>219926696</v>
      </c>
      <c r="G1787" s="43">
        <f t="shared" ref="G1787:H1787" si="164">SUM(G1788:G1791)</f>
        <v>219926696</v>
      </c>
      <c r="H1787" s="43">
        <f t="shared" si="164"/>
        <v>219926696</v>
      </c>
      <c r="I1787" s="11">
        <f t="shared" si="160"/>
        <v>100</v>
      </c>
      <c r="J1787" s="12">
        <f t="shared" si="161"/>
        <v>100</v>
      </c>
    </row>
    <row r="1788" spans="1:10">
      <c r="A1788" s="2" t="s">
        <v>95</v>
      </c>
      <c r="B1788" s="45" t="s">
        <v>526</v>
      </c>
      <c r="C1788" s="46" t="s">
        <v>895</v>
      </c>
      <c r="D1788" s="46" t="s">
        <v>950</v>
      </c>
      <c r="E1788" s="46" t="s">
        <v>941</v>
      </c>
      <c r="F1788" s="47">
        <v>56012854</v>
      </c>
      <c r="G1788" s="47">
        <v>56012854</v>
      </c>
      <c r="H1788" s="9">
        <v>54772601</v>
      </c>
      <c r="I1788" s="15">
        <f t="shared" si="160"/>
        <v>97.785770744693707</v>
      </c>
      <c r="J1788" s="16">
        <f t="shared" si="161"/>
        <v>97.785770744693707</v>
      </c>
    </row>
    <row r="1789" spans="1:10">
      <c r="A1789" s="2" t="s">
        <v>292</v>
      </c>
      <c r="B1789" s="45" t="s">
        <v>719</v>
      </c>
      <c r="C1789" s="46" t="s">
        <v>895</v>
      </c>
      <c r="D1789" s="46" t="s">
        <v>950</v>
      </c>
      <c r="E1789" s="46" t="s">
        <v>941</v>
      </c>
      <c r="F1789" s="47">
        <v>11649805</v>
      </c>
      <c r="G1789" s="47">
        <v>11649805</v>
      </c>
      <c r="H1789" s="9">
        <v>11649805</v>
      </c>
      <c r="I1789" s="15">
        <f t="shared" si="160"/>
        <v>100</v>
      </c>
      <c r="J1789" s="16">
        <f t="shared" si="161"/>
        <v>100</v>
      </c>
    </row>
    <row r="1790" spans="1:10">
      <c r="A1790" s="2" t="s">
        <v>712</v>
      </c>
      <c r="B1790" s="45" t="s">
        <v>713</v>
      </c>
      <c r="C1790" s="46" t="s">
        <v>895</v>
      </c>
      <c r="D1790" s="46" t="s">
        <v>950</v>
      </c>
      <c r="E1790" s="46" t="s">
        <v>941</v>
      </c>
      <c r="F1790" s="47">
        <v>141267702</v>
      </c>
      <c r="G1790" s="47">
        <v>141267702</v>
      </c>
      <c r="H1790" s="9">
        <v>153504290</v>
      </c>
      <c r="I1790" s="15">
        <f t="shared" si="160"/>
        <v>108.66198559667941</v>
      </c>
      <c r="J1790" s="16">
        <f t="shared" si="161"/>
        <v>108.66198559667941</v>
      </c>
    </row>
    <row r="1791" spans="1:10" ht="31.5">
      <c r="A1791" s="2" t="s">
        <v>287</v>
      </c>
      <c r="B1791" s="53" t="s">
        <v>714</v>
      </c>
      <c r="C1791" s="54" t="s">
        <v>895</v>
      </c>
      <c r="D1791" s="54" t="s">
        <v>950</v>
      </c>
      <c r="E1791" s="54" t="s">
        <v>941</v>
      </c>
      <c r="F1791" s="55">
        <v>10996335</v>
      </c>
      <c r="G1791" s="47">
        <v>10996335</v>
      </c>
      <c r="H1791" s="9"/>
      <c r="I1791" s="15">
        <f t="shared" si="160"/>
        <v>0</v>
      </c>
      <c r="J1791" s="16">
        <f t="shared" si="161"/>
        <v>0</v>
      </c>
    </row>
    <row r="1792" spans="1:10" s="49" customFormat="1" ht="31.5">
      <c r="A1792" s="40" t="s">
        <v>382</v>
      </c>
      <c r="B1792" s="3"/>
      <c r="C1792" s="41"/>
      <c r="D1792" s="41"/>
      <c r="E1792" s="42" t="s">
        <v>941</v>
      </c>
      <c r="F1792" s="43">
        <f>SUM(F1793:F1796)</f>
        <v>24958948</v>
      </c>
      <c r="G1792" s="43">
        <f t="shared" ref="G1792:H1792" si="165">SUM(G1793:G1796)</f>
        <v>24958948</v>
      </c>
      <c r="H1792" s="43">
        <f t="shared" si="165"/>
        <v>24841672</v>
      </c>
      <c r="I1792" s="11">
        <f t="shared" si="160"/>
        <v>99.530124426718629</v>
      </c>
      <c r="J1792" s="12">
        <f t="shared" si="161"/>
        <v>99.530124426718629</v>
      </c>
    </row>
    <row r="1793" spans="1:10">
      <c r="A1793" s="2" t="s">
        <v>95</v>
      </c>
      <c r="B1793" s="45" t="s">
        <v>526</v>
      </c>
      <c r="C1793" s="46" t="s">
        <v>823</v>
      </c>
      <c r="D1793" s="46" t="s">
        <v>951</v>
      </c>
      <c r="E1793" s="46" t="s">
        <v>941</v>
      </c>
      <c r="F1793" s="47">
        <v>6460605</v>
      </c>
      <c r="G1793" s="47">
        <v>6460605</v>
      </c>
      <c r="H1793" s="9">
        <v>6460605</v>
      </c>
      <c r="I1793" s="15">
        <f t="shared" si="160"/>
        <v>100</v>
      </c>
      <c r="J1793" s="16">
        <f t="shared" si="161"/>
        <v>100</v>
      </c>
    </row>
    <row r="1794" spans="1:10">
      <c r="A1794" s="2" t="s">
        <v>292</v>
      </c>
      <c r="B1794" s="45" t="s">
        <v>719</v>
      </c>
      <c r="C1794" s="46" t="s">
        <v>823</v>
      </c>
      <c r="D1794" s="46" t="s">
        <v>951</v>
      </c>
      <c r="E1794" s="46" t="s">
        <v>941</v>
      </c>
      <c r="F1794" s="47">
        <v>1564756</v>
      </c>
      <c r="G1794" s="47">
        <v>1564756</v>
      </c>
      <c r="H1794" s="9">
        <v>1564756</v>
      </c>
      <c r="I1794" s="15">
        <f t="shared" si="160"/>
        <v>100</v>
      </c>
      <c r="J1794" s="16">
        <f t="shared" si="161"/>
        <v>100</v>
      </c>
    </row>
    <row r="1795" spans="1:10">
      <c r="A1795" s="2" t="s">
        <v>712</v>
      </c>
      <c r="B1795" s="45" t="s">
        <v>713</v>
      </c>
      <c r="C1795" s="46" t="s">
        <v>823</v>
      </c>
      <c r="D1795" s="46" t="s">
        <v>951</v>
      </c>
      <c r="E1795" s="46" t="s">
        <v>941</v>
      </c>
      <c r="F1795" s="47">
        <v>15685639</v>
      </c>
      <c r="G1795" s="47">
        <v>15685639</v>
      </c>
      <c r="H1795" s="9">
        <v>16816311</v>
      </c>
      <c r="I1795" s="15">
        <f t="shared" si="160"/>
        <v>107.20832603631895</v>
      </c>
      <c r="J1795" s="16">
        <f t="shared" si="161"/>
        <v>107.20832603631895</v>
      </c>
    </row>
    <row r="1796" spans="1:10" ht="31.5">
      <c r="A1796" s="2" t="s">
        <v>287</v>
      </c>
      <c r="B1796" s="53" t="s">
        <v>714</v>
      </c>
      <c r="C1796" s="54" t="s">
        <v>823</v>
      </c>
      <c r="D1796" s="54" t="s">
        <v>951</v>
      </c>
      <c r="E1796" s="54" t="s">
        <v>941</v>
      </c>
      <c r="F1796" s="55">
        <v>1247948</v>
      </c>
      <c r="G1796" s="47">
        <v>1247948</v>
      </c>
      <c r="H1796" s="9"/>
      <c r="I1796" s="15">
        <f t="shared" si="160"/>
        <v>0</v>
      </c>
      <c r="J1796" s="16">
        <f t="shared" si="161"/>
        <v>0</v>
      </c>
    </row>
    <row r="1797" spans="1:10" s="49" customFormat="1" ht="47.25">
      <c r="A1797" s="40" t="s">
        <v>383</v>
      </c>
      <c r="B1797" s="3"/>
      <c r="C1797" s="41"/>
      <c r="D1797" s="41"/>
      <c r="E1797" s="42" t="s">
        <v>941</v>
      </c>
      <c r="F1797" s="43">
        <f>SUM(F1798:F1831)</f>
        <v>19294632</v>
      </c>
      <c r="G1797" s="43">
        <f t="shared" ref="G1797:H1797" si="166">SUM(G1798:G1831)</f>
        <v>12063036</v>
      </c>
      <c r="H1797" s="43">
        <f t="shared" si="166"/>
        <v>12063036</v>
      </c>
      <c r="I1797" s="11">
        <f t="shared" si="160"/>
        <v>62.520166230690485</v>
      </c>
      <c r="J1797" s="12">
        <f t="shared" si="161"/>
        <v>100</v>
      </c>
    </row>
    <row r="1798" spans="1:10">
      <c r="A1798" s="2" t="s">
        <v>9</v>
      </c>
      <c r="B1798" s="45" t="s">
        <v>438</v>
      </c>
      <c r="C1798" s="46" t="s">
        <v>895</v>
      </c>
      <c r="D1798" s="46" t="s">
        <v>952</v>
      </c>
      <c r="E1798" s="46" t="s">
        <v>941</v>
      </c>
      <c r="F1798" s="47">
        <v>91443</v>
      </c>
      <c r="G1798" s="47">
        <v>80439</v>
      </c>
      <c r="H1798" s="9">
        <v>80439</v>
      </c>
      <c r="I1798" s="15">
        <f t="shared" si="160"/>
        <v>87.966274072372954</v>
      </c>
      <c r="J1798" s="16">
        <f t="shared" si="161"/>
        <v>100</v>
      </c>
    </row>
    <row r="1799" spans="1:10">
      <c r="A1799" s="2" t="s">
        <v>10</v>
      </c>
      <c r="B1799" s="45" t="s">
        <v>441</v>
      </c>
      <c r="C1799" s="46" t="s">
        <v>895</v>
      </c>
      <c r="D1799" s="46" t="s">
        <v>952</v>
      </c>
      <c r="E1799" s="46" t="s">
        <v>941</v>
      </c>
      <c r="F1799" s="47">
        <v>44419</v>
      </c>
      <c r="G1799" s="47">
        <v>24286</v>
      </c>
      <c r="H1799" s="9">
        <v>24286</v>
      </c>
      <c r="I1799" s="15">
        <f t="shared" si="160"/>
        <v>54.674801323757848</v>
      </c>
      <c r="J1799" s="16">
        <f t="shared" si="161"/>
        <v>100</v>
      </c>
    </row>
    <row r="1800" spans="1:10">
      <c r="A1800" s="2" t="s">
        <v>11</v>
      </c>
      <c r="B1800" s="45" t="s">
        <v>442</v>
      </c>
      <c r="C1800" s="46" t="s">
        <v>895</v>
      </c>
      <c r="D1800" s="46" t="s">
        <v>952</v>
      </c>
      <c r="E1800" s="46" t="s">
        <v>941</v>
      </c>
      <c r="F1800" s="47">
        <v>45722</v>
      </c>
      <c r="G1800" s="47">
        <v>38746</v>
      </c>
      <c r="H1800" s="9">
        <v>38746</v>
      </c>
      <c r="I1800" s="15">
        <f t="shared" si="160"/>
        <v>84.742574690520982</v>
      </c>
      <c r="J1800" s="16">
        <f t="shared" si="161"/>
        <v>100</v>
      </c>
    </row>
    <row r="1801" spans="1:10">
      <c r="A1801" s="2" t="s">
        <v>12</v>
      </c>
      <c r="B1801" s="45" t="s">
        <v>443</v>
      </c>
      <c r="C1801" s="46" t="s">
        <v>895</v>
      </c>
      <c r="D1801" s="46" t="s">
        <v>952</v>
      </c>
      <c r="E1801" s="46" t="s">
        <v>941</v>
      </c>
      <c r="F1801" s="47">
        <v>67930</v>
      </c>
      <c r="G1801" s="47">
        <v>69372</v>
      </c>
      <c r="H1801" s="9">
        <v>69372</v>
      </c>
      <c r="I1801" s="15">
        <f t="shared" si="160"/>
        <v>102.12277344325041</v>
      </c>
      <c r="J1801" s="16">
        <f t="shared" si="161"/>
        <v>100</v>
      </c>
    </row>
    <row r="1802" spans="1:10">
      <c r="A1802" s="2" t="s">
        <v>13</v>
      </c>
      <c r="B1802" s="45" t="s">
        <v>444</v>
      </c>
      <c r="C1802" s="46" t="s">
        <v>895</v>
      </c>
      <c r="D1802" s="46" t="s">
        <v>952</v>
      </c>
      <c r="E1802" s="46" t="s">
        <v>941</v>
      </c>
      <c r="F1802" s="47">
        <v>102875</v>
      </c>
      <c r="G1802" s="47">
        <v>116769</v>
      </c>
      <c r="H1802" s="9">
        <v>116769</v>
      </c>
      <c r="I1802" s="15">
        <f t="shared" si="160"/>
        <v>113.50571081409477</v>
      </c>
      <c r="J1802" s="16">
        <f t="shared" si="161"/>
        <v>100</v>
      </c>
    </row>
    <row r="1803" spans="1:10">
      <c r="A1803" s="2" t="s">
        <v>14</v>
      </c>
      <c r="B1803" s="45" t="s">
        <v>445</v>
      </c>
      <c r="C1803" s="46" t="s">
        <v>895</v>
      </c>
      <c r="D1803" s="46" t="s">
        <v>952</v>
      </c>
      <c r="E1803" s="46" t="s">
        <v>941</v>
      </c>
      <c r="F1803" s="47">
        <v>182235</v>
      </c>
      <c r="G1803" s="47">
        <v>158139</v>
      </c>
      <c r="H1803" s="9">
        <v>158139</v>
      </c>
      <c r="I1803" s="15">
        <f t="shared" si="160"/>
        <v>86.777512552473453</v>
      </c>
      <c r="J1803" s="16">
        <f t="shared" si="161"/>
        <v>100</v>
      </c>
    </row>
    <row r="1804" spans="1:10">
      <c r="A1804" s="2" t="s">
        <v>95</v>
      </c>
      <c r="B1804" s="45" t="s">
        <v>526</v>
      </c>
      <c r="C1804" s="46" t="s">
        <v>895</v>
      </c>
      <c r="D1804" s="46" t="s">
        <v>952</v>
      </c>
      <c r="E1804" s="46" t="s">
        <v>941</v>
      </c>
      <c r="F1804" s="47">
        <v>4133215</v>
      </c>
      <c r="G1804" s="47">
        <v>2294711</v>
      </c>
      <c r="H1804" s="9">
        <v>2294711</v>
      </c>
      <c r="I1804" s="15">
        <f t="shared" si="160"/>
        <v>55.518791062163473</v>
      </c>
      <c r="J1804" s="16">
        <f t="shared" si="161"/>
        <v>100</v>
      </c>
    </row>
    <row r="1805" spans="1:10">
      <c r="A1805" s="2" t="s">
        <v>15</v>
      </c>
      <c r="B1805" s="45" t="s">
        <v>446</v>
      </c>
      <c r="C1805" s="46" t="s">
        <v>895</v>
      </c>
      <c r="D1805" s="46" t="s">
        <v>952</v>
      </c>
      <c r="E1805" s="46" t="s">
        <v>941</v>
      </c>
      <c r="F1805" s="47">
        <v>102875</v>
      </c>
      <c r="G1805" s="47">
        <v>92684</v>
      </c>
      <c r="H1805" s="9">
        <v>92684</v>
      </c>
      <c r="I1805" s="15">
        <f t="shared" si="160"/>
        <v>90.09380315917376</v>
      </c>
      <c r="J1805" s="16">
        <f t="shared" si="161"/>
        <v>100</v>
      </c>
    </row>
    <row r="1806" spans="1:10">
      <c r="A1806" s="2" t="s">
        <v>16</v>
      </c>
      <c r="B1806" s="45" t="s">
        <v>447</v>
      </c>
      <c r="C1806" s="46" t="s">
        <v>895</v>
      </c>
      <c r="D1806" s="46" t="s">
        <v>952</v>
      </c>
      <c r="E1806" s="46" t="s">
        <v>941</v>
      </c>
      <c r="F1806" s="47">
        <v>67930</v>
      </c>
      <c r="G1806" s="47">
        <v>63902</v>
      </c>
      <c r="H1806" s="9">
        <v>63902</v>
      </c>
      <c r="I1806" s="15">
        <f t="shared" si="160"/>
        <v>94.070366553805385</v>
      </c>
      <c r="J1806" s="16">
        <f t="shared" si="161"/>
        <v>100</v>
      </c>
    </row>
    <row r="1807" spans="1:10">
      <c r="A1807" s="2" t="s">
        <v>17</v>
      </c>
      <c r="B1807" s="45" t="s">
        <v>448</v>
      </c>
      <c r="C1807" s="46" t="s">
        <v>895</v>
      </c>
      <c r="D1807" s="46" t="s">
        <v>952</v>
      </c>
      <c r="E1807" s="46" t="s">
        <v>941</v>
      </c>
      <c r="F1807" s="47">
        <v>45070</v>
      </c>
      <c r="G1807" s="47">
        <v>25550</v>
      </c>
      <c r="H1807" s="9">
        <v>25550</v>
      </c>
      <c r="I1807" s="15">
        <f t="shared" si="160"/>
        <v>56.68959396494342</v>
      </c>
      <c r="J1807" s="16">
        <f t="shared" si="161"/>
        <v>100</v>
      </c>
    </row>
    <row r="1808" spans="1:10">
      <c r="A1808" s="2" t="s">
        <v>18</v>
      </c>
      <c r="B1808" s="45" t="s">
        <v>449</v>
      </c>
      <c r="C1808" s="46" t="s">
        <v>895</v>
      </c>
      <c r="D1808" s="46" t="s">
        <v>952</v>
      </c>
      <c r="E1808" s="46" t="s">
        <v>941</v>
      </c>
      <c r="F1808" s="47">
        <v>68582</v>
      </c>
      <c r="G1808" s="47">
        <v>77478</v>
      </c>
      <c r="H1808" s="9">
        <v>78578</v>
      </c>
      <c r="I1808" s="15">
        <f t="shared" si="160"/>
        <v>114.57525298183198</v>
      </c>
      <c r="J1808" s="16">
        <f t="shared" si="161"/>
        <v>101.41975786674926</v>
      </c>
    </row>
    <row r="1809" spans="1:10">
      <c r="A1809" s="2" t="s">
        <v>19</v>
      </c>
      <c r="B1809" s="45" t="s">
        <v>450</v>
      </c>
      <c r="C1809" s="46" t="s">
        <v>895</v>
      </c>
      <c r="D1809" s="46" t="s">
        <v>952</v>
      </c>
      <c r="E1809" s="46" t="s">
        <v>941</v>
      </c>
      <c r="F1809" s="47">
        <v>217178</v>
      </c>
      <c r="G1809" s="47">
        <v>209252</v>
      </c>
      <c r="H1809" s="9">
        <v>209252</v>
      </c>
      <c r="I1809" s="15">
        <f t="shared" si="160"/>
        <v>96.350459070439925</v>
      </c>
      <c r="J1809" s="16">
        <f t="shared" si="161"/>
        <v>100</v>
      </c>
    </row>
    <row r="1810" spans="1:10">
      <c r="A1810" s="2" t="s">
        <v>20</v>
      </c>
      <c r="B1810" s="45" t="s">
        <v>451</v>
      </c>
      <c r="C1810" s="46" t="s">
        <v>895</v>
      </c>
      <c r="D1810" s="46" t="s">
        <v>952</v>
      </c>
      <c r="E1810" s="46" t="s">
        <v>941</v>
      </c>
      <c r="F1810" s="47">
        <v>80013</v>
      </c>
      <c r="G1810" s="47">
        <v>74754</v>
      </c>
      <c r="H1810" s="9">
        <v>74754</v>
      </c>
      <c r="I1810" s="15">
        <f t="shared" si="160"/>
        <v>93.427318060815111</v>
      </c>
      <c r="J1810" s="16">
        <f t="shared" si="161"/>
        <v>100</v>
      </c>
    </row>
    <row r="1811" spans="1:10">
      <c r="A1811" s="2" t="s">
        <v>292</v>
      </c>
      <c r="B1811" s="45" t="s">
        <v>719</v>
      </c>
      <c r="C1811" s="46" t="s">
        <v>895</v>
      </c>
      <c r="D1811" s="46" t="s">
        <v>952</v>
      </c>
      <c r="E1811" s="46" t="s">
        <v>941</v>
      </c>
      <c r="F1811" s="47">
        <v>884521</v>
      </c>
      <c r="G1811" s="47">
        <v>563249</v>
      </c>
      <c r="H1811" s="9">
        <v>563249</v>
      </c>
      <c r="I1811" s="15">
        <f t="shared" si="160"/>
        <v>63.678420297539574</v>
      </c>
      <c r="J1811" s="16">
        <f t="shared" si="161"/>
        <v>100</v>
      </c>
    </row>
    <row r="1812" spans="1:10">
      <c r="A1812" s="2" t="s">
        <v>21</v>
      </c>
      <c r="B1812" s="45" t="s">
        <v>452</v>
      </c>
      <c r="C1812" s="46" t="s">
        <v>895</v>
      </c>
      <c r="D1812" s="46" t="s">
        <v>952</v>
      </c>
      <c r="E1812" s="46" t="s">
        <v>941</v>
      </c>
      <c r="F1812" s="47">
        <v>91443</v>
      </c>
      <c r="G1812" s="47">
        <v>77484</v>
      </c>
      <c r="H1812" s="9">
        <v>77484</v>
      </c>
      <c r="I1812" s="15">
        <f t="shared" si="160"/>
        <v>84.734752796824253</v>
      </c>
      <c r="J1812" s="16">
        <f t="shared" si="161"/>
        <v>100</v>
      </c>
    </row>
    <row r="1813" spans="1:10">
      <c r="A1813" s="2" t="s">
        <v>22</v>
      </c>
      <c r="B1813" s="45" t="s">
        <v>453</v>
      </c>
      <c r="C1813" s="46" t="s">
        <v>895</v>
      </c>
      <c r="D1813" s="46" t="s">
        <v>952</v>
      </c>
      <c r="E1813" s="46" t="s">
        <v>941</v>
      </c>
      <c r="F1813" s="47">
        <v>102875</v>
      </c>
      <c r="G1813" s="47">
        <v>106690</v>
      </c>
      <c r="H1813" s="9">
        <v>106690</v>
      </c>
      <c r="I1813" s="15">
        <f t="shared" si="160"/>
        <v>103.70838396111786</v>
      </c>
      <c r="J1813" s="16">
        <f t="shared" si="161"/>
        <v>100</v>
      </c>
    </row>
    <row r="1814" spans="1:10">
      <c r="A1814" s="2" t="s">
        <v>23</v>
      </c>
      <c r="B1814" s="45" t="s">
        <v>454</v>
      </c>
      <c r="C1814" s="46" t="s">
        <v>895</v>
      </c>
      <c r="D1814" s="46" t="s">
        <v>952</v>
      </c>
      <c r="E1814" s="46" t="s">
        <v>941</v>
      </c>
      <c r="F1814" s="47">
        <v>22862</v>
      </c>
      <c r="G1814" s="47">
        <v>9742</v>
      </c>
      <c r="H1814" s="9">
        <v>9742</v>
      </c>
      <c r="I1814" s="15">
        <f t="shared" si="160"/>
        <v>42.612194908581927</v>
      </c>
      <c r="J1814" s="16">
        <f t="shared" si="161"/>
        <v>100</v>
      </c>
    </row>
    <row r="1815" spans="1:10">
      <c r="A1815" s="2" t="s">
        <v>24</v>
      </c>
      <c r="B1815" s="45" t="s">
        <v>455</v>
      </c>
      <c r="C1815" s="46" t="s">
        <v>895</v>
      </c>
      <c r="D1815" s="46" t="s">
        <v>952</v>
      </c>
      <c r="E1815" s="46" t="s">
        <v>941</v>
      </c>
      <c r="F1815" s="47">
        <v>137165</v>
      </c>
      <c r="G1815" s="47">
        <v>105853</v>
      </c>
      <c r="H1815" s="9">
        <v>109923</v>
      </c>
      <c r="I1815" s="15">
        <f t="shared" si="160"/>
        <v>80.139248350526742</v>
      </c>
      <c r="J1815" s="16">
        <f t="shared" si="161"/>
        <v>103.84495479580174</v>
      </c>
    </row>
    <row r="1816" spans="1:10">
      <c r="A1816" s="2" t="s">
        <v>25</v>
      </c>
      <c r="B1816" s="45" t="s">
        <v>456</v>
      </c>
      <c r="C1816" s="46" t="s">
        <v>895</v>
      </c>
      <c r="D1816" s="46" t="s">
        <v>952</v>
      </c>
      <c r="E1816" s="46" t="s">
        <v>941</v>
      </c>
      <c r="F1816" s="47">
        <v>193013</v>
      </c>
      <c r="G1816" s="47">
        <v>181931</v>
      </c>
      <c r="H1816" s="9">
        <v>182581</v>
      </c>
      <c r="I1816" s="15">
        <f t="shared" si="160"/>
        <v>94.595182707900506</v>
      </c>
      <c r="J1816" s="16">
        <f t="shared" si="161"/>
        <v>100.35727830880938</v>
      </c>
    </row>
    <row r="1817" spans="1:10">
      <c r="A1817" s="2" t="s">
        <v>26</v>
      </c>
      <c r="B1817" s="45" t="s">
        <v>457</v>
      </c>
      <c r="C1817" s="46" t="s">
        <v>895</v>
      </c>
      <c r="D1817" s="46" t="s">
        <v>952</v>
      </c>
      <c r="E1817" s="46" t="s">
        <v>941</v>
      </c>
      <c r="F1817" s="47">
        <v>262247</v>
      </c>
      <c r="G1817" s="47">
        <v>235147</v>
      </c>
      <c r="H1817" s="9">
        <v>229327</v>
      </c>
      <c r="I1817" s="15">
        <f t="shared" si="160"/>
        <v>87.446948868814516</v>
      </c>
      <c r="J1817" s="16">
        <f t="shared" si="161"/>
        <v>97.524952476535958</v>
      </c>
    </row>
    <row r="1818" spans="1:10">
      <c r="A1818" s="2" t="s">
        <v>27</v>
      </c>
      <c r="B1818" s="45" t="s">
        <v>458</v>
      </c>
      <c r="C1818" s="46" t="s">
        <v>895</v>
      </c>
      <c r="D1818" s="46" t="s">
        <v>952</v>
      </c>
      <c r="E1818" s="46" t="s">
        <v>941</v>
      </c>
      <c r="F1818" s="47">
        <v>45070</v>
      </c>
      <c r="G1818" s="47">
        <v>50765</v>
      </c>
      <c r="H1818" s="9">
        <v>50765</v>
      </c>
      <c r="I1818" s="15">
        <f t="shared" si="160"/>
        <v>112.6358997115598</v>
      </c>
      <c r="J1818" s="16">
        <f t="shared" si="161"/>
        <v>100</v>
      </c>
    </row>
    <row r="1819" spans="1:10">
      <c r="A1819" s="2" t="s">
        <v>28</v>
      </c>
      <c r="B1819" s="45" t="s">
        <v>459</v>
      </c>
      <c r="C1819" s="46" t="s">
        <v>895</v>
      </c>
      <c r="D1819" s="46" t="s">
        <v>952</v>
      </c>
      <c r="E1819" s="46" t="s">
        <v>941</v>
      </c>
      <c r="F1819" s="47">
        <v>91443</v>
      </c>
      <c r="G1819" s="47">
        <v>58203</v>
      </c>
      <c r="H1819" s="9">
        <v>58203</v>
      </c>
      <c r="I1819" s="15">
        <f t="shared" si="160"/>
        <v>63.649486565401403</v>
      </c>
      <c r="J1819" s="16">
        <f t="shared" si="161"/>
        <v>100</v>
      </c>
    </row>
    <row r="1820" spans="1:10">
      <c r="A1820" s="2" t="s">
        <v>29</v>
      </c>
      <c r="B1820" s="45" t="s">
        <v>460</v>
      </c>
      <c r="C1820" s="46" t="s">
        <v>895</v>
      </c>
      <c r="D1820" s="46" t="s">
        <v>952</v>
      </c>
      <c r="E1820" s="46" t="s">
        <v>941</v>
      </c>
      <c r="F1820" s="47">
        <v>137165</v>
      </c>
      <c r="G1820" s="47">
        <v>137902</v>
      </c>
      <c r="H1820" s="9">
        <v>137902</v>
      </c>
      <c r="I1820" s="15">
        <f t="shared" si="160"/>
        <v>100.53730908030474</v>
      </c>
      <c r="J1820" s="16">
        <f t="shared" si="161"/>
        <v>100</v>
      </c>
    </row>
    <row r="1821" spans="1:10">
      <c r="A1821" s="2" t="s">
        <v>30</v>
      </c>
      <c r="B1821" s="45" t="s">
        <v>461</v>
      </c>
      <c r="C1821" s="46" t="s">
        <v>895</v>
      </c>
      <c r="D1821" s="46" t="s">
        <v>952</v>
      </c>
      <c r="E1821" s="46" t="s">
        <v>941</v>
      </c>
      <c r="F1821" s="47">
        <v>79361</v>
      </c>
      <c r="G1821" s="47">
        <v>78069</v>
      </c>
      <c r="H1821" s="9">
        <v>78069</v>
      </c>
      <c r="I1821" s="15">
        <f t="shared" si="160"/>
        <v>98.371996320610876</v>
      </c>
      <c r="J1821" s="16">
        <f t="shared" si="161"/>
        <v>100</v>
      </c>
    </row>
    <row r="1822" spans="1:10">
      <c r="A1822" s="2" t="s">
        <v>31</v>
      </c>
      <c r="B1822" s="45" t="s">
        <v>462</v>
      </c>
      <c r="C1822" s="46" t="s">
        <v>895</v>
      </c>
      <c r="D1822" s="46" t="s">
        <v>952</v>
      </c>
      <c r="E1822" s="46" t="s">
        <v>941</v>
      </c>
      <c r="F1822" s="47">
        <v>45722</v>
      </c>
      <c r="G1822" s="47">
        <v>38839</v>
      </c>
      <c r="H1822" s="9">
        <v>38839</v>
      </c>
      <c r="I1822" s="15">
        <f t="shared" si="160"/>
        <v>84.945977866235069</v>
      </c>
      <c r="J1822" s="16">
        <f t="shared" si="161"/>
        <v>100</v>
      </c>
    </row>
    <row r="1823" spans="1:10">
      <c r="A1823" s="2" t="s">
        <v>32</v>
      </c>
      <c r="B1823" s="45" t="s">
        <v>463</v>
      </c>
      <c r="C1823" s="46" t="s">
        <v>895</v>
      </c>
      <c r="D1823" s="46" t="s">
        <v>952</v>
      </c>
      <c r="E1823" s="46" t="s">
        <v>941</v>
      </c>
      <c r="F1823" s="47">
        <v>160026</v>
      </c>
      <c r="G1823" s="47">
        <v>142705</v>
      </c>
      <c r="H1823" s="9">
        <v>142705</v>
      </c>
      <c r="I1823" s="15">
        <f t="shared" si="160"/>
        <v>89.176133878244784</v>
      </c>
      <c r="J1823" s="16">
        <f t="shared" si="161"/>
        <v>100</v>
      </c>
    </row>
    <row r="1824" spans="1:10">
      <c r="A1824" s="2" t="s">
        <v>33</v>
      </c>
      <c r="B1824" s="45" t="s">
        <v>464</v>
      </c>
      <c r="C1824" s="46" t="s">
        <v>895</v>
      </c>
      <c r="D1824" s="46" t="s">
        <v>952</v>
      </c>
      <c r="E1824" s="46" t="s">
        <v>941</v>
      </c>
      <c r="F1824" s="47">
        <v>45070</v>
      </c>
      <c r="G1824" s="47">
        <v>13626</v>
      </c>
      <c r="H1824" s="9">
        <v>13626</v>
      </c>
      <c r="I1824" s="15">
        <f t="shared" si="160"/>
        <v>30.232970934102511</v>
      </c>
      <c r="J1824" s="16">
        <f t="shared" si="161"/>
        <v>100</v>
      </c>
    </row>
    <row r="1825" spans="1:10">
      <c r="A1825" s="2" t="s">
        <v>34</v>
      </c>
      <c r="B1825" s="45" t="s">
        <v>465</v>
      </c>
      <c r="C1825" s="46" t="s">
        <v>895</v>
      </c>
      <c r="D1825" s="46" t="s">
        <v>952</v>
      </c>
      <c r="E1825" s="46" t="s">
        <v>941</v>
      </c>
      <c r="F1825" s="47">
        <v>160026</v>
      </c>
      <c r="G1825" s="47">
        <v>172348</v>
      </c>
      <c r="H1825" s="9">
        <v>172348</v>
      </c>
      <c r="I1825" s="15">
        <f t="shared" si="160"/>
        <v>107.69999875020308</v>
      </c>
      <c r="J1825" s="16">
        <f t="shared" si="161"/>
        <v>100</v>
      </c>
    </row>
    <row r="1826" spans="1:10">
      <c r="A1826" s="2" t="s">
        <v>35</v>
      </c>
      <c r="B1826" s="45" t="s">
        <v>466</v>
      </c>
      <c r="C1826" s="46" t="s">
        <v>895</v>
      </c>
      <c r="D1826" s="46" t="s">
        <v>952</v>
      </c>
      <c r="E1826" s="46" t="s">
        <v>941</v>
      </c>
      <c r="F1826" s="47">
        <v>34291</v>
      </c>
      <c r="G1826" s="47">
        <v>31567</v>
      </c>
      <c r="H1826" s="9">
        <v>31567</v>
      </c>
      <c r="I1826" s="15">
        <f t="shared" si="160"/>
        <v>92.056224665364098</v>
      </c>
      <c r="J1826" s="16">
        <f t="shared" si="161"/>
        <v>100</v>
      </c>
    </row>
    <row r="1827" spans="1:10">
      <c r="A1827" s="2" t="s">
        <v>36</v>
      </c>
      <c r="B1827" s="45" t="s">
        <v>467</v>
      </c>
      <c r="C1827" s="46" t="s">
        <v>895</v>
      </c>
      <c r="D1827" s="46" t="s">
        <v>952</v>
      </c>
      <c r="E1827" s="46" t="s">
        <v>941</v>
      </c>
      <c r="F1827" s="47">
        <v>11430</v>
      </c>
      <c r="G1827" s="47">
        <v>12793</v>
      </c>
      <c r="H1827" s="9">
        <v>12793</v>
      </c>
      <c r="I1827" s="15">
        <f t="shared" si="160"/>
        <v>111.92475940507435</v>
      </c>
      <c r="J1827" s="16">
        <f t="shared" si="161"/>
        <v>100</v>
      </c>
    </row>
    <row r="1828" spans="1:10">
      <c r="A1828" s="2" t="s">
        <v>37</v>
      </c>
      <c r="B1828" s="45" t="s">
        <v>468</v>
      </c>
      <c r="C1828" s="46" t="s">
        <v>895</v>
      </c>
      <c r="D1828" s="46" t="s">
        <v>952</v>
      </c>
      <c r="E1828" s="46" t="s">
        <v>941</v>
      </c>
      <c r="F1828" s="47">
        <v>55197</v>
      </c>
      <c r="G1828" s="47">
        <v>51167</v>
      </c>
      <c r="H1828" s="9">
        <v>51167</v>
      </c>
      <c r="I1828" s="15">
        <f t="shared" si="160"/>
        <v>92.698878562240708</v>
      </c>
      <c r="J1828" s="16">
        <f t="shared" si="161"/>
        <v>100</v>
      </c>
    </row>
    <row r="1829" spans="1:10">
      <c r="A1829" s="2" t="s">
        <v>38</v>
      </c>
      <c r="B1829" s="45" t="s">
        <v>469</v>
      </c>
      <c r="C1829" s="46" t="s">
        <v>895</v>
      </c>
      <c r="D1829" s="46" t="s">
        <v>952</v>
      </c>
      <c r="E1829" s="46" t="s">
        <v>941</v>
      </c>
      <c r="F1829" s="47">
        <v>125083</v>
      </c>
      <c r="G1829" s="47">
        <v>103649</v>
      </c>
      <c r="H1829" s="9">
        <v>103649</v>
      </c>
      <c r="I1829" s="15">
        <f t="shared" si="160"/>
        <v>82.864178185684693</v>
      </c>
      <c r="J1829" s="16">
        <f t="shared" si="161"/>
        <v>100</v>
      </c>
    </row>
    <row r="1830" spans="1:10">
      <c r="A1830" s="2" t="s">
        <v>712</v>
      </c>
      <c r="B1830" s="45" t="s">
        <v>713</v>
      </c>
      <c r="C1830" s="46" t="s">
        <v>895</v>
      </c>
      <c r="D1830" s="46" t="s">
        <v>952</v>
      </c>
      <c r="E1830" s="46" t="s">
        <v>941</v>
      </c>
      <c r="F1830" s="47">
        <v>10396405</v>
      </c>
      <c r="G1830" s="47">
        <v>6565225</v>
      </c>
      <c r="H1830" s="9">
        <v>6565225</v>
      </c>
      <c r="I1830" s="15">
        <f t="shared" si="160"/>
        <v>63.148992368034918</v>
      </c>
      <c r="J1830" s="16">
        <f t="shared" si="161"/>
        <v>100</v>
      </c>
    </row>
    <row r="1831" spans="1:10" ht="31.5">
      <c r="A1831" s="2" t="s">
        <v>287</v>
      </c>
      <c r="B1831" s="53" t="s">
        <v>714</v>
      </c>
      <c r="C1831" s="54" t="s">
        <v>895</v>
      </c>
      <c r="D1831" s="54" t="s">
        <v>952</v>
      </c>
      <c r="E1831" s="54" t="s">
        <v>941</v>
      </c>
      <c r="F1831" s="55">
        <v>964730</v>
      </c>
      <c r="H1831" s="9"/>
      <c r="I1831" s="15"/>
      <c r="J1831" s="16"/>
    </row>
    <row r="1832" spans="1:10" s="49" customFormat="1" ht="31.5">
      <c r="A1832" s="40" t="s">
        <v>384</v>
      </c>
      <c r="B1832" s="3"/>
      <c r="C1832" s="41"/>
      <c r="D1832" s="41"/>
      <c r="E1832" s="42" t="s">
        <v>941</v>
      </c>
      <c r="F1832" s="43">
        <f>SUM(F1833:F1835)</f>
        <v>440994574</v>
      </c>
      <c r="G1832" s="43">
        <f t="shared" ref="G1832:H1832" si="167">SUM(G1833:G1835)</f>
        <v>313100489</v>
      </c>
      <c r="H1832" s="43">
        <f t="shared" si="167"/>
        <v>301025903.19999999</v>
      </c>
      <c r="I1832" s="15">
        <f t="shared" si="160"/>
        <v>68.2606818649882</v>
      </c>
      <c r="J1832" s="16">
        <f t="shared" si="161"/>
        <v>96.143542976069895</v>
      </c>
    </row>
    <row r="1833" spans="1:10">
      <c r="A1833" s="2" t="s">
        <v>95</v>
      </c>
      <c r="B1833" s="45" t="s">
        <v>526</v>
      </c>
      <c r="C1833" s="46" t="s">
        <v>895</v>
      </c>
      <c r="D1833" s="46" t="s">
        <v>953</v>
      </c>
      <c r="E1833" s="46" t="s">
        <v>941</v>
      </c>
      <c r="F1833" s="47">
        <v>66616439</v>
      </c>
      <c r="G1833" s="47">
        <v>45616439</v>
      </c>
      <c r="H1833" s="9">
        <v>44008743.200000003</v>
      </c>
      <c r="I1833" s="15">
        <f t="shared" ref="I1833:I1896" si="168">H1833/F1833*100</f>
        <v>66.062887570438889</v>
      </c>
      <c r="J1833" s="16">
        <f t="shared" ref="J1833:J1896" si="169">H1833/G1833*100</f>
        <v>96.475621869563298</v>
      </c>
    </row>
    <row r="1834" spans="1:10">
      <c r="A1834" s="2" t="s">
        <v>292</v>
      </c>
      <c r="B1834" s="45" t="s">
        <v>719</v>
      </c>
      <c r="C1834" s="46" t="s">
        <v>895</v>
      </c>
      <c r="D1834" s="46" t="s">
        <v>953</v>
      </c>
      <c r="E1834" s="46" t="s">
        <v>941</v>
      </c>
      <c r="F1834" s="47">
        <v>21488090</v>
      </c>
      <c r="G1834" s="47">
        <v>17227024</v>
      </c>
      <c r="H1834" s="9">
        <v>16877410.59</v>
      </c>
      <c r="I1834" s="15">
        <f t="shared" si="168"/>
        <v>78.543093360089244</v>
      </c>
      <c r="J1834" s="16">
        <f t="shared" si="169"/>
        <v>97.97055248776573</v>
      </c>
    </row>
    <row r="1835" spans="1:10">
      <c r="A1835" s="2" t="s">
        <v>712</v>
      </c>
      <c r="B1835" s="45" t="s">
        <v>713</v>
      </c>
      <c r="C1835" s="46" t="s">
        <v>895</v>
      </c>
      <c r="D1835" s="46" t="s">
        <v>953</v>
      </c>
      <c r="E1835" s="46" t="s">
        <v>941</v>
      </c>
      <c r="F1835" s="47">
        <v>352890045</v>
      </c>
      <c r="G1835" s="47">
        <v>250257026</v>
      </c>
      <c r="H1835" s="9">
        <v>240139749.41</v>
      </c>
      <c r="I1835" s="15">
        <f t="shared" si="168"/>
        <v>68.049454160714561</v>
      </c>
      <c r="J1835" s="16">
        <f t="shared" si="169"/>
        <v>95.957245735830014</v>
      </c>
    </row>
    <row r="1836" spans="1:10" s="49" customFormat="1" ht="47.25">
      <c r="A1836" s="40" t="s">
        <v>385</v>
      </c>
      <c r="B1836" s="3"/>
      <c r="C1836" s="41"/>
      <c r="D1836" s="41"/>
      <c r="E1836" s="42" t="s">
        <v>941</v>
      </c>
      <c r="F1836" s="43">
        <f>SUM(F1837:F2131)</f>
        <v>33011800</v>
      </c>
      <c r="G1836" s="43">
        <f t="shared" ref="G1836:H1836" si="170">SUM(G1837:G2131)</f>
        <v>34982100</v>
      </c>
      <c r="H1836" s="43">
        <f t="shared" si="170"/>
        <v>34982052</v>
      </c>
      <c r="I1836" s="15">
        <f t="shared" si="168"/>
        <v>105.96832647719907</v>
      </c>
      <c r="J1836" s="16">
        <f t="shared" si="169"/>
        <v>99.999862786968194</v>
      </c>
    </row>
    <row r="1837" spans="1:10">
      <c r="A1837" s="2" t="s">
        <v>40</v>
      </c>
      <c r="B1837" s="45" t="s">
        <v>471</v>
      </c>
      <c r="C1837" s="46" t="s">
        <v>954</v>
      </c>
      <c r="D1837" s="46" t="s">
        <v>955</v>
      </c>
      <c r="E1837" s="46" t="s">
        <v>941</v>
      </c>
      <c r="F1837" s="47">
        <v>92470</v>
      </c>
      <c r="G1837" s="47">
        <v>97989</v>
      </c>
      <c r="H1837" s="9">
        <v>97989</v>
      </c>
      <c r="I1837" s="15">
        <f t="shared" si="168"/>
        <v>105.96842219098086</v>
      </c>
      <c r="J1837" s="16">
        <f t="shared" si="169"/>
        <v>100</v>
      </c>
    </row>
    <row r="1838" spans="1:10">
      <c r="A1838" s="2" t="s">
        <v>42</v>
      </c>
      <c r="B1838" s="45" t="s">
        <v>474</v>
      </c>
      <c r="C1838" s="46" t="s">
        <v>954</v>
      </c>
      <c r="D1838" s="46" t="s">
        <v>955</v>
      </c>
      <c r="E1838" s="46" t="s">
        <v>941</v>
      </c>
      <c r="F1838" s="47">
        <v>92470</v>
      </c>
      <c r="G1838" s="47">
        <v>97989</v>
      </c>
      <c r="H1838" s="9">
        <v>97989</v>
      </c>
      <c r="I1838" s="15">
        <f t="shared" si="168"/>
        <v>105.96842219098086</v>
      </c>
      <c r="J1838" s="16">
        <f t="shared" si="169"/>
        <v>100</v>
      </c>
    </row>
    <row r="1839" spans="1:10">
      <c r="A1839" s="2" t="s">
        <v>43</v>
      </c>
      <c r="B1839" s="45" t="s">
        <v>475</v>
      </c>
      <c r="C1839" s="46" t="s">
        <v>954</v>
      </c>
      <c r="D1839" s="46" t="s">
        <v>955</v>
      </c>
      <c r="E1839" s="46" t="s">
        <v>941</v>
      </c>
      <c r="F1839" s="47">
        <v>92470</v>
      </c>
      <c r="G1839" s="47">
        <v>97989</v>
      </c>
      <c r="H1839" s="9">
        <v>97989</v>
      </c>
      <c r="I1839" s="15">
        <f t="shared" si="168"/>
        <v>105.96842219098086</v>
      </c>
      <c r="J1839" s="16">
        <f t="shared" si="169"/>
        <v>100</v>
      </c>
    </row>
    <row r="1840" spans="1:10">
      <c r="A1840" s="2" t="s">
        <v>44</v>
      </c>
      <c r="B1840" s="45" t="s">
        <v>476</v>
      </c>
      <c r="C1840" s="46" t="s">
        <v>954</v>
      </c>
      <c r="D1840" s="46" t="s">
        <v>955</v>
      </c>
      <c r="E1840" s="46" t="s">
        <v>941</v>
      </c>
      <c r="F1840" s="47">
        <v>231175</v>
      </c>
      <c r="G1840" s="47">
        <v>244972</v>
      </c>
      <c r="H1840" s="9">
        <v>244972</v>
      </c>
      <c r="I1840" s="15">
        <f t="shared" si="168"/>
        <v>105.9682059046177</v>
      </c>
      <c r="J1840" s="16">
        <f t="shared" si="169"/>
        <v>100</v>
      </c>
    </row>
    <row r="1841" spans="1:10">
      <c r="A1841" s="2" t="s">
        <v>45</v>
      </c>
      <c r="B1841" s="45" t="s">
        <v>477</v>
      </c>
      <c r="C1841" s="46" t="s">
        <v>954</v>
      </c>
      <c r="D1841" s="46" t="s">
        <v>955</v>
      </c>
      <c r="E1841" s="46" t="s">
        <v>941</v>
      </c>
      <c r="F1841" s="47">
        <v>92470</v>
      </c>
      <c r="G1841" s="47">
        <v>97989</v>
      </c>
      <c r="H1841" s="9">
        <v>97989</v>
      </c>
      <c r="I1841" s="15">
        <f t="shared" si="168"/>
        <v>105.96842219098086</v>
      </c>
      <c r="J1841" s="16">
        <f t="shared" si="169"/>
        <v>100</v>
      </c>
    </row>
    <row r="1842" spans="1:10">
      <c r="A1842" s="2" t="s">
        <v>46</v>
      </c>
      <c r="B1842" s="45" t="s">
        <v>478</v>
      </c>
      <c r="C1842" s="46" t="s">
        <v>954</v>
      </c>
      <c r="D1842" s="46" t="s">
        <v>955</v>
      </c>
      <c r="E1842" s="46" t="s">
        <v>941</v>
      </c>
      <c r="F1842" s="47">
        <v>92470</v>
      </c>
      <c r="G1842" s="47">
        <v>97989</v>
      </c>
      <c r="H1842" s="9">
        <v>97989</v>
      </c>
      <c r="I1842" s="15">
        <f t="shared" si="168"/>
        <v>105.96842219098086</v>
      </c>
      <c r="J1842" s="16">
        <f t="shared" si="169"/>
        <v>100</v>
      </c>
    </row>
    <row r="1843" spans="1:10">
      <c r="A1843" s="2" t="s">
        <v>47</v>
      </c>
      <c r="B1843" s="45" t="s">
        <v>479</v>
      </c>
      <c r="C1843" s="46" t="s">
        <v>954</v>
      </c>
      <c r="D1843" s="46" t="s">
        <v>955</v>
      </c>
      <c r="E1843" s="46" t="s">
        <v>941</v>
      </c>
      <c r="F1843" s="47">
        <v>92470</v>
      </c>
      <c r="G1843" s="47">
        <v>97989</v>
      </c>
      <c r="H1843" s="9">
        <v>97989</v>
      </c>
      <c r="I1843" s="15">
        <f t="shared" si="168"/>
        <v>105.96842219098086</v>
      </c>
      <c r="J1843" s="16">
        <f t="shared" si="169"/>
        <v>100</v>
      </c>
    </row>
    <row r="1844" spans="1:10">
      <c r="A1844" s="2" t="s">
        <v>48</v>
      </c>
      <c r="B1844" s="45" t="s">
        <v>480</v>
      </c>
      <c r="C1844" s="46" t="s">
        <v>954</v>
      </c>
      <c r="D1844" s="46" t="s">
        <v>955</v>
      </c>
      <c r="E1844" s="46" t="s">
        <v>941</v>
      </c>
      <c r="F1844" s="47">
        <v>92470</v>
      </c>
      <c r="G1844" s="47">
        <v>97989</v>
      </c>
      <c r="H1844" s="9">
        <v>97989</v>
      </c>
      <c r="I1844" s="15">
        <f t="shared" si="168"/>
        <v>105.96842219098086</v>
      </c>
      <c r="J1844" s="16">
        <f t="shared" si="169"/>
        <v>100</v>
      </c>
    </row>
    <row r="1845" spans="1:10">
      <c r="A1845" s="2" t="s">
        <v>49</v>
      </c>
      <c r="B1845" s="45" t="s">
        <v>481</v>
      </c>
      <c r="C1845" s="46" t="s">
        <v>954</v>
      </c>
      <c r="D1845" s="46" t="s">
        <v>955</v>
      </c>
      <c r="E1845" s="46" t="s">
        <v>941</v>
      </c>
      <c r="F1845" s="47">
        <v>92470</v>
      </c>
      <c r="G1845" s="47">
        <v>97989</v>
      </c>
      <c r="H1845" s="9">
        <v>97989</v>
      </c>
      <c r="I1845" s="15">
        <f t="shared" si="168"/>
        <v>105.96842219098086</v>
      </c>
      <c r="J1845" s="16">
        <f t="shared" si="169"/>
        <v>100</v>
      </c>
    </row>
    <row r="1846" spans="1:10">
      <c r="A1846" s="2" t="s">
        <v>50</v>
      </c>
      <c r="B1846" s="45" t="s">
        <v>856</v>
      </c>
      <c r="C1846" s="46" t="s">
        <v>954</v>
      </c>
      <c r="D1846" s="46" t="s">
        <v>955</v>
      </c>
      <c r="E1846" s="46" t="s">
        <v>941</v>
      </c>
      <c r="F1846" s="47">
        <v>92470</v>
      </c>
      <c r="G1846" s="47">
        <v>97989</v>
      </c>
      <c r="H1846" s="9">
        <v>97989</v>
      </c>
      <c r="I1846" s="15">
        <f t="shared" si="168"/>
        <v>105.96842219098086</v>
      </c>
      <c r="J1846" s="16">
        <f t="shared" si="169"/>
        <v>100</v>
      </c>
    </row>
    <row r="1847" spans="1:10">
      <c r="A1847" s="2" t="s">
        <v>51</v>
      </c>
      <c r="B1847" s="45" t="s">
        <v>482</v>
      </c>
      <c r="C1847" s="46" t="s">
        <v>954</v>
      </c>
      <c r="D1847" s="46" t="s">
        <v>955</v>
      </c>
      <c r="E1847" s="46" t="s">
        <v>941</v>
      </c>
      <c r="F1847" s="47">
        <v>92470</v>
      </c>
      <c r="G1847" s="47">
        <v>97989</v>
      </c>
      <c r="H1847" s="9">
        <v>97989</v>
      </c>
      <c r="I1847" s="15">
        <f t="shared" si="168"/>
        <v>105.96842219098086</v>
      </c>
      <c r="J1847" s="16">
        <f t="shared" si="169"/>
        <v>100</v>
      </c>
    </row>
    <row r="1848" spans="1:10">
      <c r="A1848" s="2" t="s">
        <v>52</v>
      </c>
      <c r="B1848" s="45" t="s">
        <v>483</v>
      </c>
      <c r="C1848" s="46" t="s">
        <v>954</v>
      </c>
      <c r="D1848" s="46" t="s">
        <v>955</v>
      </c>
      <c r="E1848" s="46" t="s">
        <v>941</v>
      </c>
      <c r="F1848" s="47">
        <v>92470</v>
      </c>
      <c r="G1848" s="47">
        <v>97989</v>
      </c>
      <c r="H1848" s="9">
        <v>97989</v>
      </c>
      <c r="I1848" s="15">
        <f t="shared" si="168"/>
        <v>105.96842219098086</v>
      </c>
      <c r="J1848" s="16">
        <f t="shared" si="169"/>
        <v>100</v>
      </c>
    </row>
    <row r="1849" spans="1:10">
      <c r="A1849" s="2" t="s">
        <v>53</v>
      </c>
      <c r="B1849" s="45" t="s">
        <v>484</v>
      </c>
      <c r="C1849" s="46" t="s">
        <v>954</v>
      </c>
      <c r="D1849" s="46" t="s">
        <v>955</v>
      </c>
      <c r="E1849" s="46" t="s">
        <v>941</v>
      </c>
      <c r="F1849" s="47">
        <v>92470</v>
      </c>
      <c r="G1849" s="47">
        <v>97989</v>
      </c>
      <c r="H1849" s="9">
        <v>97989</v>
      </c>
      <c r="I1849" s="15">
        <f t="shared" si="168"/>
        <v>105.96842219098086</v>
      </c>
      <c r="J1849" s="16">
        <f t="shared" si="169"/>
        <v>100</v>
      </c>
    </row>
    <row r="1850" spans="1:10">
      <c r="A1850" s="2" t="s">
        <v>55</v>
      </c>
      <c r="B1850" s="45" t="s">
        <v>486</v>
      </c>
      <c r="C1850" s="46" t="s">
        <v>954</v>
      </c>
      <c r="D1850" s="46" t="s">
        <v>955</v>
      </c>
      <c r="E1850" s="46" t="s">
        <v>941</v>
      </c>
      <c r="F1850" s="47">
        <v>92470</v>
      </c>
      <c r="G1850" s="47">
        <v>97989</v>
      </c>
      <c r="H1850" s="9">
        <v>97989</v>
      </c>
      <c r="I1850" s="15">
        <f t="shared" si="168"/>
        <v>105.96842219098086</v>
      </c>
      <c r="J1850" s="16">
        <f t="shared" si="169"/>
        <v>100</v>
      </c>
    </row>
    <row r="1851" spans="1:10">
      <c r="A1851" s="2" t="s">
        <v>56</v>
      </c>
      <c r="B1851" s="45" t="s">
        <v>487</v>
      </c>
      <c r="C1851" s="46" t="s">
        <v>954</v>
      </c>
      <c r="D1851" s="46" t="s">
        <v>955</v>
      </c>
      <c r="E1851" s="46" t="s">
        <v>941</v>
      </c>
      <c r="F1851" s="47">
        <v>92470</v>
      </c>
      <c r="G1851" s="47">
        <v>97989</v>
      </c>
      <c r="H1851" s="9">
        <v>97989</v>
      </c>
      <c r="I1851" s="15">
        <f t="shared" si="168"/>
        <v>105.96842219098086</v>
      </c>
      <c r="J1851" s="16">
        <f t="shared" si="169"/>
        <v>100</v>
      </c>
    </row>
    <row r="1852" spans="1:10">
      <c r="A1852" s="2" t="s">
        <v>57</v>
      </c>
      <c r="B1852" s="45" t="s">
        <v>488</v>
      </c>
      <c r="C1852" s="46" t="s">
        <v>954</v>
      </c>
      <c r="D1852" s="46" t="s">
        <v>955</v>
      </c>
      <c r="E1852" s="46" t="s">
        <v>941</v>
      </c>
      <c r="F1852" s="47">
        <v>92470</v>
      </c>
      <c r="G1852" s="47">
        <v>97989</v>
      </c>
      <c r="H1852" s="9">
        <v>97989</v>
      </c>
      <c r="I1852" s="15">
        <f t="shared" si="168"/>
        <v>105.96842219098086</v>
      </c>
      <c r="J1852" s="16">
        <f t="shared" si="169"/>
        <v>100</v>
      </c>
    </row>
    <row r="1853" spans="1:10">
      <c r="A1853" s="2" t="s">
        <v>58</v>
      </c>
      <c r="B1853" s="45" t="s">
        <v>489</v>
      </c>
      <c r="C1853" s="46" t="s">
        <v>954</v>
      </c>
      <c r="D1853" s="46" t="s">
        <v>955</v>
      </c>
      <c r="E1853" s="46" t="s">
        <v>941</v>
      </c>
      <c r="F1853" s="47">
        <v>92470</v>
      </c>
      <c r="G1853" s="47">
        <v>97989</v>
      </c>
      <c r="H1853" s="9">
        <v>97989</v>
      </c>
      <c r="I1853" s="15">
        <f t="shared" si="168"/>
        <v>105.96842219098086</v>
      </c>
      <c r="J1853" s="16">
        <f t="shared" si="169"/>
        <v>100</v>
      </c>
    </row>
    <row r="1854" spans="1:10">
      <c r="A1854" s="2" t="s">
        <v>298</v>
      </c>
      <c r="B1854" s="45" t="s">
        <v>857</v>
      </c>
      <c r="C1854" s="46" t="s">
        <v>954</v>
      </c>
      <c r="D1854" s="46" t="s">
        <v>955</v>
      </c>
      <c r="E1854" s="46" t="s">
        <v>941</v>
      </c>
      <c r="F1854" s="47">
        <v>92470</v>
      </c>
      <c r="G1854" s="47">
        <v>97989</v>
      </c>
      <c r="H1854" s="9">
        <v>97989</v>
      </c>
      <c r="I1854" s="15">
        <f t="shared" si="168"/>
        <v>105.96842219098086</v>
      </c>
      <c r="J1854" s="16">
        <f t="shared" si="169"/>
        <v>100</v>
      </c>
    </row>
    <row r="1855" spans="1:10">
      <c r="A1855" s="2" t="s">
        <v>59</v>
      </c>
      <c r="B1855" s="45" t="s">
        <v>490</v>
      </c>
      <c r="C1855" s="46" t="s">
        <v>954</v>
      </c>
      <c r="D1855" s="46" t="s">
        <v>955</v>
      </c>
      <c r="E1855" s="46" t="s">
        <v>941</v>
      </c>
      <c r="F1855" s="47">
        <v>92470</v>
      </c>
      <c r="G1855" s="47">
        <v>97989</v>
      </c>
      <c r="H1855" s="9">
        <v>97989</v>
      </c>
      <c r="I1855" s="15">
        <f t="shared" si="168"/>
        <v>105.96842219098086</v>
      </c>
      <c r="J1855" s="16">
        <f t="shared" si="169"/>
        <v>100</v>
      </c>
    </row>
    <row r="1856" spans="1:10">
      <c r="A1856" s="2" t="s">
        <v>60</v>
      </c>
      <c r="B1856" s="45" t="s">
        <v>491</v>
      </c>
      <c r="C1856" s="46" t="s">
        <v>954</v>
      </c>
      <c r="D1856" s="46" t="s">
        <v>955</v>
      </c>
      <c r="E1856" s="46" t="s">
        <v>941</v>
      </c>
      <c r="F1856" s="47">
        <v>231175</v>
      </c>
      <c r="G1856" s="47">
        <v>244972</v>
      </c>
      <c r="H1856" s="9">
        <v>244972</v>
      </c>
      <c r="I1856" s="15">
        <f t="shared" si="168"/>
        <v>105.9682059046177</v>
      </c>
      <c r="J1856" s="16">
        <f t="shared" si="169"/>
        <v>100</v>
      </c>
    </row>
    <row r="1857" spans="1:10">
      <c r="A1857" s="2" t="s">
        <v>61</v>
      </c>
      <c r="B1857" s="45" t="s">
        <v>492</v>
      </c>
      <c r="C1857" s="46" t="s">
        <v>954</v>
      </c>
      <c r="D1857" s="46" t="s">
        <v>955</v>
      </c>
      <c r="E1857" s="46" t="s">
        <v>941</v>
      </c>
      <c r="F1857" s="47">
        <v>92470</v>
      </c>
      <c r="G1857" s="47">
        <v>97989</v>
      </c>
      <c r="H1857" s="9">
        <v>97989</v>
      </c>
      <c r="I1857" s="15">
        <f t="shared" si="168"/>
        <v>105.96842219098086</v>
      </c>
      <c r="J1857" s="16">
        <f t="shared" si="169"/>
        <v>100</v>
      </c>
    </row>
    <row r="1858" spans="1:10">
      <c r="A1858" s="2" t="s">
        <v>62</v>
      </c>
      <c r="B1858" s="45" t="s">
        <v>493</v>
      </c>
      <c r="C1858" s="46" t="s">
        <v>954</v>
      </c>
      <c r="D1858" s="46" t="s">
        <v>955</v>
      </c>
      <c r="E1858" s="46" t="s">
        <v>941</v>
      </c>
      <c r="F1858" s="47">
        <v>92470</v>
      </c>
      <c r="G1858" s="47">
        <v>97989</v>
      </c>
      <c r="H1858" s="9">
        <v>97989</v>
      </c>
      <c r="I1858" s="15">
        <f t="shared" si="168"/>
        <v>105.96842219098086</v>
      </c>
      <c r="J1858" s="16">
        <f t="shared" si="169"/>
        <v>100</v>
      </c>
    </row>
    <row r="1859" spans="1:10">
      <c r="A1859" s="2" t="s">
        <v>63</v>
      </c>
      <c r="B1859" s="45" t="s">
        <v>494</v>
      </c>
      <c r="C1859" s="46" t="s">
        <v>954</v>
      </c>
      <c r="D1859" s="46" t="s">
        <v>955</v>
      </c>
      <c r="E1859" s="46" t="s">
        <v>941</v>
      </c>
      <c r="F1859" s="47">
        <v>92470</v>
      </c>
      <c r="G1859" s="47">
        <v>97989</v>
      </c>
      <c r="H1859" s="9">
        <v>97989</v>
      </c>
      <c r="I1859" s="15">
        <f t="shared" si="168"/>
        <v>105.96842219098086</v>
      </c>
      <c r="J1859" s="16">
        <f t="shared" si="169"/>
        <v>100</v>
      </c>
    </row>
    <row r="1860" spans="1:10">
      <c r="A1860" s="2" t="s">
        <v>64</v>
      </c>
      <c r="B1860" s="45" t="s">
        <v>495</v>
      </c>
      <c r="C1860" s="46" t="s">
        <v>954</v>
      </c>
      <c r="D1860" s="46" t="s">
        <v>955</v>
      </c>
      <c r="E1860" s="46" t="s">
        <v>941</v>
      </c>
      <c r="F1860" s="47">
        <v>92470</v>
      </c>
      <c r="G1860" s="47">
        <v>97989</v>
      </c>
      <c r="H1860" s="9">
        <v>97989</v>
      </c>
      <c r="I1860" s="15">
        <f t="shared" si="168"/>
        <v>105.96842219098086</v>
      </c>
      <c r="J1860" s="16">
        <f t="shared" si="169"/>
        <v>100</v>
      </c>
    </row>
    <row r="1861" spans="1:10">
      <c r="A1861" s="2" t="s">
        <v>65</v>
      </c>
      <c r="B1861" s="45" t="s">
        <v>496</v>
      </c>
      <c r="C1861" s="46" t="s">
        <v>954</v>
      </c>
      <c r="D1861" s="46" t="s">
        <v>955</v>
      </c>
      <c r="E1861" s="46" t="s">
        <v>941</v>
      </c>
      <c r="F1861" s="47">
        <v>92470</v>
      </c>
      <c r="G1861" s="47">
        <v>97989</v>
      </c>
      <c r="H1861" s="9">
        <v>97989</v>
      </c>
      <c r="I1861" s="15">
        <f t="shared" si="168"/>
        <v>105.96842219098086</v>
      </c>
      <c r="J1861" s="16">
        <f t="shared" si="169"/>
        <v>100</v>
      </c>
    </row>
    <row r="1862" spans="1:10">
      <c r="A1862" s="2" t="s">
        <v>66</v>
      </c>
      <c r="B1862" s="45" t="s">
        <v>497</v>
      </c>
      <c r="C1862" s="46" t="s">
        <v>954</v>
      </c>
      <c r="D1862" s="46" t="s">
        <v>955</v>
      </c>
      <c r="E1862" s="46" t="s">
        <v>941</v>
      </c>
      <c r="F1862" s="47">
        <v>92470</v>
      </c>
      <c r="G1862" s="47">
        <v>97989</v>
      </c>
      <c r="H1862" s="9">
        <v>97989</v>
      </c>
      <c r="I1862" s="15">
        <f t="shared" si="168"/>
        <v>105.96842219098086</v>
      </c>
      <c r="J1862" s="16">
        <f t="shared" si="169"/>
        <v>100</v>
      </c>
    </row>
    <row r="1863" spans="1:10">
      <c r="A1863" s="2" t="s">
        <v>67</v>
      </c>
      <c r="B1863" s="45" t="s">
        <v>498</v>
      </c>
      <c r="C1863" s="46" t="s">
        <v>954</v>
      </c>
      <c r="D1863" s="46" t="s">
        <v>955</v>
      </c>
      <c r="E1863" s="46" t="s">
        <v>941</v>
      </c>
      <c r="F1863" s="47">
        <v>92470</v>
      </c>
      <c r="G1863" s="47">
        <v>97989</v>
      </c>
      <c r="H1863" s="9">
        <v>97989</v>
      </c>
      <c r="I1863" s="15">
        <f t="shared" si="168"/>
        <v>105.96842219098086</v>
      </c>
      <c r="J1863" s="16">
        <f t="shared" si="169"/>
        <v>100</v>
      </c>
    </row>
    <row r="1864" spans="1:10">
      <c r="A1864" s="2" t="s">
        <v>68</v>
      </c>
      <c r="B1864" s="45" t="s">
        <v>499</v>
      </c>
      <c r="C1864" s="46" t="s">
        <v>954</v>
      </c>
      <c r="D1864" s="46" t="s">
        <v>955</v>
      </c>
      <c r="E1864" s="46" t="s">
        <v>941</v>
      </c>
      <c r="F1864" s="47">
        <v>92470</v>
      </c>
      <c r="G1864" s="47">
        <v>97989</v>
      </c>
      <c r="H1864" s="9">
        <v>97989</v>
      </c>
      <c r="I1864" s="15">
        <f t="shared" si="168"/>
        <v>105.96842219098086</v>
      </c>
      <c r="J1864" s="16">
        <f t="shared" si="169"/>
        <v>100</v>
      </c>
    </row>
    <row r="1865" spans="1:10">
      <c r="A1865" s="2" t="s">
        <v>319</v>
      </c>
      <c r="B1865" s="45" t="s">
        <v>858</v>
      </c>
      <c r="C1865" s="46" t="s">
        <v>954</v>
      </c>
      <c r="D1865" s="46" t="s">
        <v>955</v>
      </c>
      <c r="E1865" s="46" t="s">
        <v>941</v>
      </c>
      <c r="F1865" s="47">
        <v>92470</v>
      </c>
      <c r="G1865" s="47">
        <v>97989</v>
      </c>
      <c r="H1865" s="9">
        <v>97989</v>
      </c>
      <c r="I1865" s="15">
        <f t="shared" si="168"/>
        <v>105.96842219098086</v>
      </c>
      <c r="J1865" s="16">
        <f t="shared" si="169"/>
        <v>100</v>
      </c>
    </row>
    <row r="1866" spans="1:10">
      <c r="A1866" s="2" t="s">
        <v>299</v>
      </c>
      <c r="B1866" s="45" t="s">
        <v>859</v>
      </c>
      <c r="C1866" s="46" t="s">
        <v>954</v>
      </c>
      <c r="D1866" s="46" t="s">
        <v>955</v>
      </c>
      <c r="E1866" s="46" t="s">
        <v>941</v>
      </c>
      <c r="F1866" s="47">
        <v>92470</v>
      </c>
      <c r="G1866" s="47">
        <v>97989</v>
      </c>
      <c r="H1866" s="9">
        <v>97989</v>
      </c>
      <c r="I1866" s="15">
        <f t="shared" si="168"/>
        <v>105.96842219098086</v>
      </c>
      <c r="J1866" s="16">
        <f t="shared" si="169"/>
        <v>100</v>
      </c>
    </row>
    <row r="1867" spans="1:10">
      <c r="A1867" s="2" t="s">
        <v>69</v>
      </c>
      <c r="B1867" s="45" t="s">
        <v>500</v>
      </c>
      <c r="C1867" s="46" t="s">
        <v>954</v>
      </c>
      <c r="D1867" s="46" t="s">
        <v>955</v>
      </c>
      <c r="E1867" s="46" t="s">
        <v>941</v>
      </c>
      <c r="F1867" s="47">
        <v>92470</v>
      </c>
      <c r="G1867" s="47">
        <v>97989</v>
      </c>
      <c r="H1867" s="9">
        <v>97989</v>
      </c>
      <c r="I1867" s="15">
        <f t="shared" si="168"/>
        <v>105.96842219098086</v>
      </c>
      <c r="J1867" s="16">
        <f t="shared" si="169"/>
        <v>100</v>
      </c>
    </row>
    <row r="1868" spans="1:10">
      <c r="A1868" s="2" t="s">
        <v>280</v>
      </c>
      <c r="B1868" s="45" t="s">
        <v>772</v>
      </c>
      <c r="C1868" s="46" t="s">
        <v>954</v>
      </c>
      <c r="D1868" s="46" t="s">
        <v>955</v>
      </c>
      <c r="E1868" s="46" t="s">
        <v>941</v>
      </c>
      <c r="F1868" s="47">
        <v>231175</v>
      </c>
      <c r="G1868" s="47">
        <v>244972</v>
      </c>
      <c r="H1868" s="9">
        <v>244972</v>
      </c>
      <c r="I1868" s="15">
        <f t="shared" si="168"/>
        <v>105.9682059046177</v>
      </c>
      <c r="J1868" s="16">
        <f t="shared" si="169"/>
        <v>100</v>
      </c>
    </row>
    <row r="1869" spans="1:10">
      <c r="A1869" s="2" t="s">
        <v>70</v>
      </c>
      <c r="B1869" s="45" t="s">
        <v>501</v>
      </c>
      <c r="C1869" s="46" t="s">
        <v>954</v>
      </c>
      <c r="D1869" s="46" t="s">
        <v>955</v>
      </c>
      <c r="E1869" s="46" t="s">
        <v>941</v>
      </c>
      <c r="F1869" s="47">
        <v>92470</v>
      </c>
      <c r="G1869" s="47">
        <v>97989</v>
      </c>
      <c r="H1869" s="9">
        <v>97989</v>
      </c>
      <c r="I1869" s="15">
        <f t="shared" si="168"/>
        <v>105.96842219098086</v>
      </c>
      <c r="J1869" s="16">
        <f t="shared" si="169"/>
        <v>100</v>
      </c>
    </row>
    <row r="1870" spans="1:10">
      <c r="A1870" s="2" t="s">
        <v>71</v>
      </c>
      <c r="B1870" s="45" t="s">
        <v>502</v>
      </c>
      <c r="C1870" s="46" t="s">
        <v>954</v>
      </c>
      <c r="D1870" s="46" t="s">
        <v>955</v>
      </c>
      <c r="E1870" s="46" t="s">
        <v>941</v>
      </c>
      <c r="F1870" s="47">
        <v>92470</v>
      </c>
      <c r="G1870" s="47">
        <v>97989</v>
      </c>
      <c r="H1870" s="9">
        <v>97989</v>
      </c>
      <c r="I1870" s="15">
        <f t="shared" si="168"/>
        <v>105.96842219098086</v>
      </c>
      <c r="J1870" s="16">
        <f t="shared" si="169"/>
        <v>100</v>
      </c>
    </row>
    <row r="1871" spans="1:10">
      <c r="A1871" s="2" t="s">
        <v>72</v>
      </c>
      <c r="B1871" s="45" t="s">
        <v>503</v>
      </c>
      <c r="C1871" s="46" t="s">
        <v>954</v>
      </c>
      <c r="D1871" s="46" t="s">
        <v>955</v>
      </c>
      <c r="E1871" s="46" t="s">
        <v>941</v>
      </c>
      <c r="F1871" s="47">
        <v>92470</v>
      </c>
      <c r="G1871" s="47">
        <v>97989</v>
      </c>
      <c r="H1871" s="9">
        <v>97989</v>
      </c>
      <c r="I1871" s="15">
        <f t="shared" si="168"/>
        <v>105.96842219098086</v>
      </c>
      <c r="J1871" s="16">
        <f t="shared" si="169"/>
        <v>100</v>
      </c>
    </row>
    <row r="1872" spans="1:10">
      <c r="A1872" s="2" t="s">
        <v>73</v>
      </c>
      <c r="B1872" s="45" t="s">
        <v>504</v>
      </c>
      <c r="C1872" s="46" t="s">
        <v>954</v>
      </c>
      <c r="D1872" s="46" t="s">
        <v>955</v>
      </c>
      <c r="E1872" s="46" t="s">
        <v>941</v>
      </c>
      <c r="F1872" s="47">
        <v>92470</v>
      </c>
      <c r="G1872" s="47">
        <v>97989</v>
      </c>
      <c r="H1872" s="9">
        <v>97989</v>
      </c>
      <c r="I1872" s="15">
        <f t="shared" si="168"/>
        <v>105.96842219098086</v>
      </c>
      <c r="J1872" s="16">
        <f t="shared" si="169"/>
        <v>100</v>
      </c>
    </row>
    <row r="1873" spans="1:10">
      <c r="A1873" s="2" t="s">
        <v>74</v>
      </c>
      <c r="B1873" s="45" t="s">
        <v>505</v>
      </c>
      <c r="C1873" s="46" t="s">
        <v>954</v>
      </c>
      <c r="D1873" s="46" t="s">
        <v>955</v>
      </c>
      <c r="E1873" s="46" t="s">
        <v>941</v>
      </c>
      <c r="F1873" s="47">
        <v>92470</v>
      </c>
      <c r="G1873" s="47">
        <v>97989</v>
      </c>
      <c r="H1873" s="9">
        <v>97989</v>
      </c>
      <c r="I1873" s="15">
        <f t="shared" si="168"/>
        <v>105.96842219098086</v>
      </c>
      <c r="J1873" s="16">
        <f t="shared" si="169"/>
        <v>100</v>
      </c>
    </row>
    <row r="1874" spans="1:10">
      <c r="A1874" s="2" t="s">
        <v>75</v>
      </c>
      <c r="B1874" s="45" t="s">
        <v>506</v>
      </c>
      <c r="C1874" s="46" t="s">
        <v>954</v>
      </c>
      <c r="D1874" s="46" t="s">
        <v>955</v>
      </c>
      <c r="E1874" s="46" t="s">
        <v>941</v>
      </c>
      <c r="F1874" s="47">
        <v>92470</v>
      </c>
      <c r="G1874" s="47">
        <v>97989</v>
      </c>
      <c r="H1874" s="9">
        <v>97989</v>
      </c>
      <c r="I1874" s="15">
        <f t="shared" si="168"/>
        <v>105.96842219098086</v>
      </c>
      <c r="J1874" s="16">
        <f t="shared" si="169"/>
        <v>100</v>
      </c>
    </row>
    <row r="1875" spans="1:10">
      <c r="A1875" s="2" t="s">
        <v>76</v>
      </c>
      <c r="B1875" s="45" t="s">
        <v>507</v>
      </c>
      <c r="C1875" s="46" t="s">
        <v>954</v>
      </c>
      <c r="D1875" s="46" t="s">
        <v>955</v>
      </c>
      <c r="E1875" s="46" t="s">
        <v>941</v>
      </c>
      <c r="F1875" s="47">
        <v>92470</v>
      </c>
      <c r="G1875" s="47">
        <v>97989</v>
      </c>
      <c r="H1875" s="9">
        <v>97989</v>
      </c>
      <c r="I1875" s="15">
        <f t="shared" si="168"/>
        <v>105.96842219098086</v>
      </c>
      <c r="J1875" s="16">
        <f t="shared" si="169"/>
        <v>100</v>
      </c>
    </row>
    <row r="1876" spans="1:10">
      <c r="A1876" s="2" t="s">
        <v>77</v>
      </c>
      <c r="B1876" s="45" t="s">
        <v>508</v>
      </c>
      <c r="C1876" s="46" t="s">
        <v>954</v>
      </c>
      <c r="D1876" s="46" t="s">
        <v>955</v>
      </c>
      <c r="E1876" s="46" t="s">
        <v>941</v>
      </c>
      <c r="F1876" s="47">
        <v>92470</v>
      </c>
      <c r="G1876" s="47">
        <v>97989</v>
      </c>
      <c r="H1876" s="9">
        <v>97989</v>
      </c>
      <c r="I1876" s="15">
        <f t="shared" si="168"/>
        <v>105.96842219098086</v>
      </c>
      <c r="J1876" s="16">
        <f t="shared" si="169"/>
        <v>100</v>
      </c>
    </row>
    <row r="1877" spans="1:10">
      <c r="A1877" s="2" t="s">
        <v>331</v>
      </c>
      <c r="B1877" s="45" t="s">
        <v>860</v>
      </c>
      <c r="C1877" s="46" t="s">
        <v>954</v>
      </c>
      <c r="D1877" s="46" t="s">
        <v>955</v>
      </c>
      <c r="E1877" s="46" t="s">
        <v>941</v>
      </c>
      <c r="F1877" s="47">
        <v>92470</v>
      </c>
      <c r="G1877" s="47">
        <v>97989</v>
      </c>
      <c r="H1877" s="9">
        <v>97989</v>
      </c>
      <c r="I1877" s="15">
        <f t="shared" si="168"/>
        <v>105.96842219098086</v>
      </c>
      <c r="J1877" s="16">
        <f t="shared" si="169"/>
        <v>100</v>
      </c>
    </row>
    <row r="1878" spans="1:10">
      <c r="A1878" s="2" t="s">
        <v>78</v>
      </c>
      <c r="B1878" s="45" t="s">
        <v>509</v>
      </c>
      <c r="C1878" s="46" t="s">
        <v>954</v>
      </c>
      <c r="D1878" s="46" t="s">
        <v>955</v>
      </c>
      <c r="E1878" s="46" t="s">
        <v>941</v>
      </c>
      <c r="F1878" s="47">
        <v>92470</v>
      </c>
      <c r="G1878" s="47">
        <v>97989</v>
      </c>
      <c r="H1878" s="9">
        <v>97989</v>
      </c>
      <c r="I1878" s="15">
        <f t="shared" si="168"/>
        <v>105.96842219098086</v>
      </c>
      <c r="J1878" s="16">
        <f t="shared" si="169"/>
        <v>100</v>
      </c>
    </row>
    <row r="1879" spans="1:10">
      <c r="A1879" s="2" t="s">
        <v>79</v>
      </c>
      <c r="B1879" s="45" t="s">
        <v>510</v>
      </c>
      <c r="C1879" s="46" t="s">
        <v>954</v>
      </c>
      <c r="D1879" s="46" t="s">
        <v>955</v>
      </c>
      <c r="E1879" s="46" t="s">
        <v>941</v>
      </c>
      <c r="F1879" s="47">
        <v>92470</v>
      </c>
      <c r="G1879" s="47">
        <v>97989</v>
      </c>
      <c r="H1879" s="9">
        <v>97989</v>
      </c>
      <c r="I1879" s="15">
        <f t="shared" si="168"/>
        <v>105.96842219098086</v>
      </c>
      <c r="J1879" s="16">
        <f t="shared" si="169"/>
        <v>100</v>
      </c>
    </row>
    <row r="1880" spans="1:10">
      <c r="A1880" s="2" t="s">
        <v>80</v>
      </c>
      <c r="B1880" s="45" t="s">
        <v>511</v>
      </c>
      <c r="C1880" s="46" t="s">
        <v>954</v>
      </c>
      <c r="D1880" s="46" t="s">
        <v>955</v>
      </c>
      <c r="E1880" s="46" t="s">
        <v>941</v>
      </c>
      <c r="F1880" s="47">
        <v>92470</v>
      </c>
      <c r="G1880" s="47">
        <v>97989</v>
      </c>
      <c r="H1880" s="9">
        <v>97989</v>
      </c>
      <c r="I1880" s="15">
        <f t="shared" si="168"/>
        <v>105.96842219098086</v>
      </c>
      <c r="J1880" s="16">
        <f t="shared" si="169"/>
        <v>100</v>
      </c>
    </row>
    <row r="1881" spans="1:10">
      <c r="A1881" s="2" t="s">
        <v>81</v>
      </c>
      <c r="B1881" s="45" t="s">
        <v>512</v>
      </c>
      <c r="C1881" s="46" t="s">
        <v>954</v>
      </c>
      <c r="D1881" s="46" t="s">
        <v>955</v>
      </c>
      <c r="E1881" s="46" t="s">
        <v>941</v>
      </c>
      <c r="F1881" s="47">
        <v>92470</v>
      </c>
      <c r="G1881" s="47">
        <v>97989</v>
      </c>
      <c r="H1881" s="9">
        <v>97989</v>
      </c>
      <c r="I1881" s="15">
        <f t="shared" si="168"/>
        <v>105.96842219098086</v>
      </c>
      <c r="J1881" s="16">
        <f t="shared" si="169"/>
        <v>100</v>
      </c>
    </row>
    <row r="1882" spans="1:10">
      <c r="A1882" s="2" t="s">
        <v>82</v>
      </c>
      <c r="B1882" s="45" t="s">
        <v>513</v>
      </c>
      <c r="C1882" s="46" t="s">
        <v>954</v>
      </c>
      <c r="D1882" s="46" t="s">
        <v>955</v>
      </c>
      <c r="E1882" s="46" t="s">
        <v>941</v>
      </c>
      <c r="F1882" s="47">
        <v>92470</v>
      </c>
      <c r="G1882" s="47">
        <v>97989</v>
      </c>
      <c r="H1882" s="9">
        <v>97989</v>
      </c>
      <c r="I1882" s="15">
        <f t="shared" si="168"/>
        <v>105.96842219098086</v>
      </c>
      <c r="J1882" s="16">
        <f t="shared" si="169"/>
        <v>100</v>
      </c>
    </row>
    <row r="1883" spans="1:10">
      <c r="A1883" s="2" t="s">
        <v>84</v>
      </c>
      <c r="B1883" s="45" t="s">
        <v>515</v>
      </c>
      <c r="C1883" s="46" t="s">
        <v>954</v>
      </c>
      <c r="D1883" s="46" t="s">
        <v>955</v>
      </c>
      <c r="E1883" s="46" t="s">
        <v>941</v>
      </c>
      <c r="F1883" s="47">
        <v>92470</v>
      </c>
      <c r="G1883" s="47">
        <v>97989</v>
      </c>
      <c r="H1883" s="9">
        <v>97989</v>
      </c>
      <c r="I1883" s="15">
        <f t="shared" si="168"/>
        <v>105.96842219098086</v>
      </c>
      <c r="J1883" s="16">
        <f t="shared" si="169"/>
        <v>100</v>
      </c>
    </row>
    <row r="1884" spans="1:10">
      <c r="A1884" s="2" t="s">
        <v>332</v>
      </c>
      <c r="B1884" s="45" t="s">
        <v>861</v>
      </c>
      <c r="C1884" s="46" t="s">
        <v>954</v>
      </c>
      <c r="D1884" s="46" t="s">
        <v>955</v>
      </c>
      <c r="E1884" s="46" t="s">
        <v>941</v>
      </c>
      <c r="F1884" s="47">
        <v>92470</v>
      </c>
      <c r="G1884" s="47">
        <v>97989</v>
      </c>
      <c r="H1884" s="9">
        <v>97989</v>
      </c>
      <c r="I1884" s="15">
        <f t="shared" si="168"/>
        <v>105.96842219098086</v>
      </c>
      <c r="J1884" s="16">
        <f t="shared" si="169"/>
        <v>100</v>
      </c>
    </row>
    <row r="1885" spans="1:10">
      <c r="A1885" s="2" t="s">
        <v>333</v>
      </c>
      <c r="B1885" s="45" t="s">
        <v>862</v>
      </c>
      <c r="C1885" s="46" t="s">
        <v>954</v>
      </c>
      <c r="D1885" s="46" t="s">
        <v>955</v>
      </c>
      <c r="E1885" s="46" t="s">
        <v>941</v>
      </c>
      <c r="F1885" s="47">
        <v>92470</v>
      </c>
      <c r="G1885" s="47">
        <v>97989</v>
      </c>
      <c r="H1885" s="9">
        <v>97989</v>
      </c>
      <c r="I1885" s="15">
        <f t="shared" si="168"/>
        <v>105.96842219098086</v>
      </c>
      <c r="J1885" s="16">
        <f t="shared" si="169"/>
        <v>100</v>
      </c>
    </row>
    <row r="1886" spans="1:10">
      <c r="A1886" s="2" t="s">
        <v>85</v>
      </c>
      <c r="B1886" s="45" t="s">
        <v>516</v>
      </c>
      <c r="C1886" s="46" t="s">
        <v>954</v>
      </c>
      <c r="D1886" s="46" t="s">
        <v>955</v>
      </c>
      <c r="E1886" s="46" t="s">
        <v>941</v>
      </c>
      <c r="F1886" s="47">
        <v>92470</v>
      </c>
      <c r="G1886" s="47">
        <v>97989</v>
      </c>
      <c r="H1886" s="9">
        <v>97989</v>
      </c>
      <c r="I1886" s="15">
        <f t="shared" si="168"/>
        <v>105.96842219098086</v>
      </c>
      <c r="J1886" s="16">
        <f t="shared" si="169"/>
        <v>100</v>
      </c>
    </row>
    <row r="1887" spans="1:10">
      <c r="A1887" s="2" t="s">
        <v>86</v>
      </c>
      <c r="B1887" s="45" t="s">
        <v>863</v>
      </c>
      <c r="C1887" s="46" t="s">
        <v>954</v>
      </c>
      <c r="D1887" s="46" t="s">
        <v>955</v>
      </c>
      <c r="E1887" s="46" t="s">
        <v>941</v>
      </c>
      <c r="F1887" s="47">
        <v>92470</v>
      </c>
      <c r="G1887" s="47">
        <v>97989</v>
      </c>
      <c r="H1887" s="9">
        <v>97989</v>
      </c>
      <c r="I1887" s="15">
        <f t="shared" si="168"/>
        <v>105.96842219098086</v>
      </c>
      <c r="J1887" s="16">
        <f t="shared" si="169"/>
        <v>100</v>
      </c>
    </row>
    <row r="1888" spans="1:10">
      <c r="A1888" s="2" t="s">
        <v>334</v>
      </c>
      <c r="B1888" s="45" t="s">
        <v>864</v>
      </c>
      <c r="C1888" s="46" t="s">
        <v>954</v>
      </c>
      <c r="D1888" s="46" t="s">
        <v>955</v>
      </c>
      <c r="E1888" s="46" t="s">
        <v>941</v>
      </c>
      <c r="F1888" s="47">
        <v>92470</v>
      </c>
      <c r="G1888" s="47">
        <v>97989</v>
      </c>
      <c r="H1888" s="9">
        <v>97989</v>
      </c>
      <c r="I1888" s="15">
        <f t="shared" si="168"/>
        <v>105.96842219098086</v>
      </c>
      <c r="J1888" s="16">
        <f t="shared" si="169"/>
        <v>100</v>
      </c>
    </row>
    <row r="1889" spans="1:10">
      <c r="A1889" s="2" t="s">
        <v>335</v>
      </c>
      <c r="B1889" s="45" t="s">
        <v>517</v>
      </c>
      <c r="C1889" s="46" t="s">
        <v>954</v>
      </c>
      <c r="D1889" s="46" t="s">
        <v>955</v>
      </c>
      <c r="E1889" s="46" t="s">
        <v>941</v>
      </c>
      <c r="F1889" s="47">
        <v>92470</v>
      </c>
      <c r="G1889" s="47">
        <v>97989</v>
      </c>
      <c r="H1889" s="9">
        <v>97989</v>
      </c>
      <c r="I1889" s="15">
        <f t="shared" si="168"/>
        <v>105.96842219098086</v>
      </c>
      <c r="J1889" s="16">
        <f t="shared" si="169"/>
        <v>100</v>
      </c>
    </row>
    <row r="1890" spans="1:10">
      <c r="A1890" s="2" t="s">
        <v>87</v>
      </c>
      <c r="B1890" s="45" t="s">
        <v>518</v>
      </c>
      <c r="C1890" s="46" t="s">
        <v>954</v>
      </c>
      <c r="D1890" s="46" t="s">
        <v>955</v>
      </c>
      <c r="E1890" s="46" t="s">
        <v>941</v>
      </c>
      <c r="F1890" s="47">
        <v>92470</v>
      </c>
      <c r="G1890" s="47">
        <v>97989</v>
      </c>
      <c r="H1890" s="9">
        <v>97989</v>
      </c>
      <c r="I1890" s="15">
        <f t="shared" si="168"/>
        <v>105.96842219098086</v>
      </c>
      <c r="J1890" s="16">
        <f t="shared" si="169"/>
        <v>100</v>
      </c>
    </row>
    <row r="1891" spans="1:10">
      <c r="A1891" s="2" t="s">
        <v>336</v>
      </c>
      <c r="B1891" s="45" t="s">
        <v>519</v>
      </c>
      <c r="C1891" s="46" t="s">
        <v>954</v>
      </c>
      <c r="D1891" s="46" t="s">
        <v>955</v>
      </c>
      <c r="E1891" s="46" t="s">
        <v>941</v>
      </c>
      <c r="F1891" s="47">
        <v>92470</v>
      </c>
      <c r="G1891" s="47">
        <v>97989</v>
      </c>
      <c r="H1891" s="9">
        <v>97989</v>
      </c>
      <c r="I1891" s="15">
        <f t="shared" si="168"/>
        <v>105.96842219098086</v>
      </c>
      <c r="J1891" s="16">
        <f t="shared" si="169"/>
        <v>100</v>
      </c>
    </row>
    <row r="1892" spans="1:10">
      <c r="A1892" s="2" t="s">
        <v>88</v>
      </c>
      <c r="B1892" s="45" t="s">
        <v>738</v>
      </c>
      <c r="C1892" s="46" t="s">
        <v>954</v>
      </c>
      <c r="D1892" s="46" t="s">
        <v>955</v>
      </c>
      <c r="E1892" s="46" t="s">
        <v>941</v>
      </c>
      <c r="F1892" s="47">
        <v>92470</v>
      </c>
      <c r="G1892" s="47">
        <v>97989</v>
      </c>
      <c r="H1892" s="9">
        <v>97989</v>
      </c>
      <c r="I1892" s="15">
        <f t="shared" si="168"/>
        <v>105.96842219098086</v>
      </c>
      <c r="J1892" s="16">
        <f t="shared" si="169"/>
        <v>100</v>
      </c>
    </row>
    <row r="1893" spans="1:10">
      <c r="A1893" s="2" t="s">
        <v>337</v>
      </c>
      <c r="B1893" s="45" t="s">
        <v>520</v>
      </c>
      <c r="C1893" s="46" t="s">
        <v>954</v>
      </c>
      <c r="D1893" s="46" t="s">
        <v>955</v>
      </c>
      <c r="E1893" s="46" t="s">
        <v>941</v>
      </c>
      <c r="F1893" s="47">
        <v>92470</v>
      </c>
      <c r="G1893" s="47">
        <v>97989</v>
      </c>
      <c r="H1893" s="9">
        <v>97989</v>
      </c>
      <c r="I1893" s="15">
        <f t="shared" si="168"/>
        <v>105.96842219098086</v>
      </c>
      <c r="J1893" s="16">
        <f t="shared" si="169"/>
        <v>100</v>
      </c>
    </row>
    <row r="1894" spans="1:10">
      <c r="A1894" s="2" t="s">
        <v>338</v>
      </c>
      <c r="B1894" s="45" t="s">
        <v>865</v>
      </c>
      <c r="C1894" s="46" t="s">
        <v>954</v>
      </c>
      <c r="D1894" s="46" t="s">
        <v>955</v>
      </c>
      <c r="E1894" s="46" t="s">
        <v>941</v>
      </c>
      <c r="F1894" s="47">
        <v>92470</v>
      </c>
      <c r="G1894" s="47">
        <v>97989</v>
      </c>
      <c r="H1894" s="9">
        <v>97989</v>
      </c>
      <c r="I1894" s="15">
        <f t="shared" si="168"/>
        <v>105.96842219098086</v>
      </c>
      <c r="J1894" s="16">
        <f t="shared" si="169"/>
        <v>100</v>
      </c>
    </row>
    <row r="1895" spans="1:10">
      <c r="A1895" s="2" t="s">
        <v>89</v>
      </c>
      <c r="B1895" s="45" t="s">
        <v>521</v>
      </c>
      <c r="C1895" s="46" t="s">
        <v>954</v>
      </c>
      <c r="D1895" s="46" t="s">
        <v>955</v>
      </c>
      <c r="E1895" s="46" t="s">
        <v>941</v>
      </c>
      <c r="F1895" s="47">
        <v>92470</v>
      </c>
      <c r="G1895" s="47">
        <v>97989</v>
      </c>
      <c r="H1895" s="9">
        <v>97989</v>
      </c>
      <c r="I1895" s="15">
        <f t="shared" si="168"/>
        <v>105.96842219098086</v>
      </c>
      <c r="J1895" s="16">
        <f t="shared" si="169"/>
        <v>100</v>
      </c>
    </row>
    <row r="1896" spans="1:10">
      <c r="A1896" s="2" t="s">
        <v>320</v>
      </c>
      <c r="B1896" s="45" t="s">
        <v>836</v>
      </c>
      <c r="C1896" s="46" t="s">
        <v>954</v>
      </c>
      <c r="D1896" s="46" t="s">
        <v>955</v>
      </c>
      <c r="E1896" s="46" t="s">
        <v>941</v>
      </c>
      <c r="F1896" s="47">
        <v>92470</v>
      </c>
      <c r="G1896" s="47">
        <v>97989</v>
      </c>
      <c r="H1896" s="9">
        <v>97989</v>
      </c>
      <c r="I1896" s="15">
        <f t="shared" si="168"/>
        <v>105.96842219098086</v>
      </c>
      <c r="J1896" s="16">
        <f t="shared" si="169"/>
        <v>100</v>
      </c>
    </row>
    <row r="1897" spans="1:10">
      <c r="A1897" s="2" t="s">
        <v>207</v>
      </c>
      <c r="B1897" s="45" t="s">
        <v>739</v>
      </c>
      <c r="C1897" s="46" t="s">
        <v>954</v>
      </c>
      <c r="D1897" s="46" t="s">
        <v>955</v>
      </c>
      <c r="E1897" s="46" t="s">
        <v>941</v>
      </c>
      <c r="F1897" s="47">
        <v>231175</v>
      </c>
      <c r="G1897" s="47">
        <v>244972</v>
      </c>
      <c r="H1897" s="9">
        <v>244972</v>
      </c>
      <c r="I1897" s="15">
        <f t="shared" ref="I1897:I1960" si="171">H1897/F1897*100</f>
        <v>105.9682059046177</v>
      </c>
      <c r="J1897" s="16">
        <f t="shared" ref="J1897:J1960" si="172">H1897/G1897*100</f>
        <v>100</v>
      </c>
    </row>
    <row r="1898" spans="1:10">
      <c r="A1898" s="2" t="s">
        <v>90</v>
      </c>
      <c r="B1898" s="45" t="s">
        <v>522</v>
      </c>
      <c r="C1898" s="46" t="s">
        <v>954</v>
      </c>
      <c r="D1898" s="46" t="s">
        <v>955</v>
      </c>
      <c r="E1898" s="46" t="s">
        <v>941</v>
      </c>
      <c r="F1898" s="47">
        <v>92470</v>
      </c>
      <c r="G1898" s="47">
        <v>97989</v>
      </c>
      <c r="H1898" s="9">
        <v>97989</v>
      </c>
      <c r="I1898" s="15">
        <f t="shared" si="171"/>
        <v>105.96842219098086</v>
      </c>
      <c r="J1898" s="16">
        <f t="shared" si="172"/>
        <v>100</v>
      </c>
    </row>
    <row r="1899" spans="1:10">
      <c r="A1899" s="2" t="s">
        <v>91</v>
      </c>
      <c r="B1899" s="45" t="s">
        <v>740</v>
      </c>
      <c r="C1899" s="46" t="s">
        <v>954</v>
      </c>
      <c r="D1899" s="46" t="s">
        <v>955</v>
      </c>
      <c r="E1899" s="46" t="s">
        <v>941</v>
      </c>
      <c r="F1899" s="47">
        <v>92470</v>
      </c>
      <c r="G1899" s="47">
        <v>97989</v>
      </c>
      <c r="H1899" s="9">
        <v>97989</v>
      </c>
      <c r="I1899" s="15">
        <f t="shared" si="171"/>
        <v>105.96842219098086</v>
      </c>
      <c r="J1899" s="16">
        <f t="shared" si="172"/>
        <v>100</v>
      </c>
    </row>
    <row r="1900" spans="1:10">
      <c r="A1900" s="2" t="s">
        <v>92</v>
      </c>
      <c r="B1900" s="45" t="s">
        <v>523</v>
      </c>
      <c r="C1900" s="46" t="s">
        <v>954</v>
      </c>
      <c r="D1900" s="46" t="s">
        <v>955</v>
      </c>
      <c r="E1900" s="46" t="s">
        <v>941</v>
      </c>
      <c r="F1900" s="47">
        <v>92470</v>
      </c>
      <c r="G1900" s="47">
        <v>97989</v>
      </c>
      <c r="H1900" s="9">
        <v>97989</v>
      </c>
      <c r="I1900" s="15">
        <f t="shared" si="171"/>
        <v>105.96842219098086</v>
      </c>
      <c r="J1900" s="16">
        <f t="shared" si="172"/>
        <v>100</v>
      </c>
    </row>
    <row r="1901" spans="1:10">
      <c r="A1901" s="2" t="s">
        <v>93</v>
      </c>
      <c r="B1901" s="45" t="s">
        <v>524</v>
      </c>
      <c r="C1901" s="46" t="s">
        <v>954</v>
      </c>
      <c r="D1901" s="46" t="s">
        <v>955</v>
      </c>
      <c r="E1901" s="46" t="s">
        <v>941</v>
      </c>
      <c r="F1901" s="47">
        <v>231175</v>
      </c>
      <c r="G1901" s="47">
        <v>244972</v>
      </c>
      <c r="H1901" s="9">
        <v>244972</v>
      </c>
      <c r="I1901" s="15">
        <f t="shared" si="171"/>
        <v>105.9682059046177</v>
      </c>
      <c r="J1901" s="16">
        <f t="shared" si="172"/>
        <v>100</v>
      </c>
    </row>
    <row r="1902" spans="1:10">
      <c r="A1902" s="2" t="s">
        <v>94</v>
      </c>
      <c r="B1902" s="45" t="s">
        <v>525</v>
      </c>
      <c r="C1902" s="46" t="s">
        <v>954</v>
      </c>
      <c r="D1902" s="46" t="s">
        <v>955</v>
      </c>
      <c r="E1902" s="46" t="s">
        <v>941</v>
      </c>
      <c r="F1902" s="47">
        <v>92470</v>
      </c>
      <c r="G1902" s="47">
        <v>97989</v>
      </c>
      <c r="H1902" s="9">
        <v>97989</v>
      </c>
      <c r="I1902" s="15">
        <f t="shared" si="171"/>
        <v>105.96842219098086</v>
      </c>
      <c r="J1902" s="16">
        <f t="shared" si="172"/>
        <v>100</v>
      </c>
    </row>
    <row r="1903" spans="1:10">
      <c r="A1903" s="2" t="s">
        <v>96</v>
      </c>
      <c r="B1903" s="45" t="s">
        <v>527</v>
      </c>
      <c r="C1903" s="46" t="s">
        <v>954</v>
      </c>
      <c r="D1903" s="46" t="s">
        <v>955</v>
      </c>
      <c r="E1903" s="46" t="s">
        <v>941</v>
      </c>
      <c r="F1903" s="47">
        <v>92470</v>
      </c>
      <c r="G1903" s="47">
        <v>97989</v>
      </c>
      <c r="H1903" s="9">
        <v>97989</v>
      </c>
      <c r="I1903" s="15">
        <f t="shared" si="171"/>
        <v>105.96842219098086</v>
      </c>
      <c r="J1903" s="16">
        <f t="shared" si="172"/>
        <v>100</v>
      </c>
    </row>
    <row r="1904" spans="1:10">
      <c r="A1904" s="2" t="s">
        <v>97</v>
      </c>
      <c r="B1904" s="45" t="s">
        <v>528</v>
      </c>
      <c r="C1904" s="46" t="s">
        <v>954</v>
      </c>
      <c r="D1904" s="46" t="s">
        <v>955</v>
      </c>
      <c r="E1904" s="46" t="s">
        <v>941</v>
      </c>
      <c r="F1904" s="47">
        <v>92470</v>
      </c>
      <c r="G1904" s="47">
        <v>97989</v>
      </c>
      <c r="H1904" s="9">
        <v>97989</v>
      </c>
      <c r="I1904" s="15">
        <f t="shared" si="171"/>
        <v>105.96842219098086</v>
      </c>
      <c r="J1904" s="16">
        <f t="shared" si="172"/>
        <v>100</v>
      </c>
    </row>
    <row r="1905" spans="1:10">
      <c r="A1905" s="2" t="s">
        <v>98</v>
      </c>
      <c r="B1905" s="45" t="s">
        <v>529</v>
      </c>
      <c r="C1905" s="46" t="s">
        <v>954</v>
      </c>
      <c r="D1905" s="46" t="s">
        <v>955</v>
      </c>
      <c r="E1905" s="46" t="s">
        <v>941</v>
      </c>
      <c r="F1905" s="47">
        <v>231175</v>
      </c>
      <c r="G1905" s="47">
        <v>244972</v>
      </c>
      <c r="H1905" s="9">
        <v>244972</v>
      </c>
      <c r="I1905" s="15">
        <f t="shared" si="171"/>
        <v>105.9682059046177</v>
      </c>
      <c r="J1905" s="16">
        <f t="shared" si="172"/>
        <v>100</v>
      </c>
    </row>
    <row r="1906" spans="1:10">
      <c r="A1906" s="2" t="s">
        <v>99</v>
      </c>
      <c r="B1906" s="45" t="s">
        <v>530</v>
      </c>
      <c r="C1906" s="46" t="s">
        <v>954</v>
      </c>
      <c r="D1906" s="46" t="s">
        <v>955</v>
      </c>
      <c r="E1906" s="46" t="s">
        <v>941</v>
      </c>
      <c r="F1906" s="47">
        <v>92470</v>
      </c>
      <c r="G1906" s="47">
        <v>97989</v>
      </c>
      <c r="H1906" s="9">
        <v>97989</v>
      </c>
      <c r="I1906" s="15">
        <f t="shared" si="171"/>
        <v>105.96842219098086</v>
      </c>
      <c r="J1906" s="16">
        <f t="shared" si="172"/>
        <v>100</v>
      </c>
    </row>
    <row r="1907" spans="1:10">
      <c r="A1907" s="2" t="s">
        <v>100</v>
      </c>
      <c r="B1907" s="45" t="s">
        <v>531</v>
      </c>
      <c r="C1907" s="46" t="s">
        <v>954</v>
      </c>
      <c r="D1907" s="46" t="s">
        <v>955</v>
      </c>
      <c r="E1907" s="46" t="s">
        <v>941</v>
      </c>
      <c r="F1907" s="47">
        <v>231175</v>
      </c>
      <c r="G1907" s="47">
        <v>244972</v>
      </c>
      <c r="H1907" s="9">
        <v>244972</v>
      </c>
      <c r="I1907" s="15">
        <f t="shared" si="171"/>
        <v>105.9682059046177</v>
      </c>
      <c r="J1907" s="16">
        <f t="shared" si="172"/>
        <v>100</v>
      </c>
    </row>
    <row r="1908" spans="1:10">
      <c r="A1908" s="2" t="s">
        <v>101</v>
      </c>
      <c r="B1908" s="45" t="s">
        <v>532</v>
      </c>
      <c r="C1908" s="46" t="s">
        <v>954</v>
      </c>
      <c r="D1908" s="46" t="s">
        <v>955</v>
      </c>
      <c r="E1908" s="46" t="s">
        <v>941</v>
      </c>
      <c r="F1908" s="47">
        <v>92470</v>
      </c>
      <c r="G1908" s="47">
        <v>97989</v>
      </c>
      <c r="H1908" s="9">
        <v>97989</v>
      </c>
      <c r="I1908" s="15">
        <f t="shared" si="171"/>
        <v>105.96842219098086</v>
      </c>
      <c r="J1908" s="16">
        <f t="shared" si="172"/>
        <v>100</v>
      </c>
    </row>
    <row r="1909" spans="1:10">
      <c r="A1909" s="2" t="s">
        <v>102</v>
      </c>
      <c r="B1909" s="45" t="s">
        <v>533</v>
      </c>
      <c r="C1909" s="46" t="s">
        <v>954</v>
      </c>
      <c r="D1909" s="46" t="s">
        <v>955</v>
      </c>
      <c r="E1909" s="46" t="s">
        <v>941</v>
      </c>
      <c r="F1909" s="47">
        <v>231175</v>
      </c>
      <c r="G1909" s="47">
        <v>244972</v>
      </c>
      <c r="H1909" s="9">
        <v>244972</v>
      </c>
      <c r="I1909" s="15">
        <f t="shared" si="171"/>
        <v>105.9682059046177</v>
      </c>
      <c r="J1909" s="16">
        <f t="shared" si="172"/>
        <v>100</v>
      </c>
    </row>
    <row r="1910" spans="1:10">
      <c r="A1910" s="2" t="s">
        <v>103</v>
      </c>
      <c r="B1910" s="45" t="s">
        <v>534</v>
      </c>
      <c r="C1910" s="46" t="s">
        <v>954</v>
      </c>
      <c r="D1910" s="46" t="s">
        <v>955</v>
      </c>
      <c r="E1910" s="46" t="s">
        <v>941</v>
      </c>
      <c r="F1910" s="47">
        <v>231175</v>
      </c>
      <c r="G1910" s="47">
        <v>244972</v>
      </c>
      <c r="H1910" s="9">
        <v>244972</v>
      </c>
      <c r="I1910" s="15">
        <f t="shared" si="171"/>
        <v>105.9682059046177</v>
      </c>
      <c r="J1910" s="16">
        <f t="shared" si="172"/>
        <v>100</v>
      </c>
    </row>
    <row r="1911" spans="1:10">
      <c r="A1911" s="2" t="s">
        <v>104</v>
      </c>
      <c r="B1911" s="45" t="s">
        <v>535</v>
      </c>
      <c r="C1911" s="46" t="s">
        <v>954</v>
      </c>
      <c r="D1911" s="46" t="s">
        <v>955</v>
      </c>
      <c r="E1911" s="46" t="s">
        <v>941</v>
      </c>
      <c r="F1911" s="47">
        <v>92470</v>
      </c>
      <c r="G1911" s="47">
        <v>97989</v>
      </c>
      <c r="H1911" s="9">
        <v>97989</v>
      </c>
      <c r="I1911" s="15">
        <f t="shared" si="171"/>
        <v>105.96842219098086</v>
      </c>
      <c r="J1911" s="16">
        <f t="shared" si="172"/>
        <v>100</v>
      </c>
    </row>
    <row r="1912" spans="1:10">
      <c r="A1912" s="2" t="s">
        <v>105</v>
      </c>
      <c r="B1912" s="45" t="s">
        <v>536</v>
      </c>
      <c r="C1912" s="46" t="s">
        <v>954</v>
      </c>
      <c r="D1912" s="46" t="s">
        <v>955</v>
      </c>
      <c r="E1912" s="46" t="s">
        <v>941</v>
      </c>
      <c r="F1912" s="47">
        <v>231175</v>
      </c>
      <c r="G1912" s="47">
        <v>244972</v>
      </c>
      <c r="H1912" s="9">
        <v>244972</v>
      </c>
      <c r="I1912" s="15">
        <f t="shared" si="171"/>
        <v>105.9682059046177</v>
      </c>
      <c r="J1912" s="16">
        <f t="shared" si="172"/>
        <v>100</v>
      </c>
    </row>
    <row r="1913" spans="1:10">
      <c r="A1913" s="2" t="s">
        <v>106</v>
      </c>
      <c r="B1913" s="45" t="s">
        <v>537</v>
      </c>
      <c r="C1913" s="46" t="s">
        <v>954</v>
      </c>
      <c r="D1913" s="46" t="s">
        <v>955</v>
      </c>
      <c r="E1913" s="46" t="s">
        <v>941</v>
      </c>
      <c r="F1913" s="47">
        <v>231175</v>
      </c>
      <c r="G1913" s="47">
        <v>244972</v>
      </c>
      <c r="H1913" s="9">
        <v>244972</v>
      </c>
      <c r="I1913" s="15">
        <f t="shared" si="171"/>
        <v>105.9682059046177</v>
      </c>
      <c r="J1913" s="16">
        <f t="shared" si="172"/>
        <v>100</v>
      </c>
    </row>
    <row r="1914" spans="1:10">
      <c r="A1914" s="2" t="s">
        <v>61</v>
      </c>
      <c r="B1914" s="45" t="s">
        <v>538</v>
      </c>
      <c r="C1914" s="46" t="s">
        <v>954</v>
      </c>
      <c r="D1914" s="46" t="s">
        <v>955</v>
      </c>
      <c r="E1914" s="46" t="s">
        <v>941</v>
      </c>
      <c r="F1914" s="47">
        <v>92470</v>
      </c>
      <c r="G1914" s="47">
        <v>97989</v>
      </c>
      <c r="H1914" s="9">
        <v>97989</v>
      </c>
      <c r="I1914" s="15">
        <f t="shared" si="171"/>
        <v>105.96842219098086</v>
      </c>
      <c r="J1914" s="16">
        <f t="shared" si="172"/>
        <v>100</v>
      </c>
    </row>
    <row r="1915" spans="1:10">
      <c r="A1915" s="2" t="s">
        <v>107</v>
      </c>
      <c r="B1915" s="45" t="s">
        <v>539</v>
      </c>
      <c r="C1915" s="46" t="s">
        <v>954</v>
      </c>
      <c r="D1915" s="46" t="s">
        <v>955</v>
      </c>
      <c r="E1915" s="46" t="s">
        <v>941</v>
      </c>
      <c r="F1915" s="47">
        <v>92470</v>
      </c>
      <c r="G1915" s="47">
        <v>97989</v>
      </c>
      <c r="H1915" s="9">
        <v>97989</v>
      </c>
      <c r="I1915" s="15">
        <f t="shared" si="171"/>
        <v>105.96842219098086</v>
      </c>
      <c r="J1915" s="16">
        <f t="shared" si="172"/>
        <v>100</v>
      </c>
    </row>
    <row r="1916" spans="1:10">
      <c r="A1916" s="2" t="s">
        <v>108</v>
      </c>
      <c r="B1916" s="45" t="s">
        <v>540</v>
      </c>
      <c r="C1916" s="46" t="s">
        <v>954</v>
      </c>
      <c r="D1916" s="46" t="s">
        <v>955</v>
      </c>
      <c r="E1916" s="46" t="s">
        <v>941</v>
      </c>
      <c r="F1916" s="47">
        <v>92470</v>
      </c>
      <c r="G1916" s="47">
        <v>97989</v>
      </c>
      <c r="H1916" s="9">
        <v>97989</v>
      </c>
      <c r="I1916" s="15">
        <f t="shared" si="171"/>
        <v>105.96842219098086</v>
      </c>
      <c r="J1916" s="16">
        <f t="shared" si="172"/>
        <v>100</v>
      </c>
    </row>
    <row r="1917" spans="1:10">
      <c r="A1917" s="2" t="s">
        <v>109</v>
      </c>
      <c r="B1917" s="45" t="s">
        <v>541</v>
      </c>
      <c r="C1917" s="46" t="s">
        <v>954</v>
      </c>
      <c r="D1917" s="46" t="s">
        <v>955</v>
      </c>
      <c r="E1917" s="46" t="s">
        <v>941</v>
      </c>
      <c r="F1917" s="47">
        <v>92470</v>
      </c>
      <c r="G1917" s="47">
        <v>97989</v>
      </c>
      <c r="H1917" s="9">
        <v>97989</v>
      </c>
      <c r="I1917" s="15">
        <f t="shared" si="171"/>
        <v>105.96842219098086</v>
      </c>
      <c r="J1917" s="16">
        <f t="shared" si="172"/>
        <v>100</v>
      </c>
    </row>
    <row r="1918" spans="1:10">
      <c r="A1918" s="2" t="s">
        <v>110</v>
      </c>
      <c r="B1918" s="45" t="s">
        <v>542</v>
      </c>
      <c r="C1918" s="46" t="s">
        <v>954</v>
      </c>
      <c r="D1918" s="46" t="s">
        <v>955</v>
      </c>
      <c r="E1918" s="46" t="s">
        <v>941</v>
      </c>
      <c r="F1918" s="47">
        <v>92470</v>
      </c>
      <c r="G1918" s="47">
        <v>97989</v>
      </c>
      <c r="H1918" s="9">
        <v>97989</v>
      </c>
      <c r="I1918" s="15">
        <f t="shared" si="171"/>
        <v>105.96842219098086</v>
      </c>
      <c r="J1918" s="16">
        <f t="shared" si="172"/>
        <v>100</v>
      </c>
    </row>
    <row r="1919" spans="1:10">
      <c r="A1919" s="2" t="s">
        <v>194</v>
      </c>
      <c r="B1919" s="45" t="s">
        <v>866</v>
      </c>
      <c r="C1919" s="46" t="s">
        <v>954</v>
      </c>
      <c r="D1919" s="46" t="s">
        <v>955</v>
      </c>
      <c r="E1919" s="46" t="s">
        <v>941</v>
      </c>
      <c r="F1919" s="47">
        <v>92470</v>
      </c>
      <c r="G1919" s="47">
        <v>97989</v>
      </c>
      <c r="H1919" s="9">
        <v>97989</v>
      </c>
      <c r="I1919" s="15">
        <f t="shared" si="171"/>
        <v>105.96842219098086</v>
      </c>
      <c r="J1919" s="16">
        <f t="shared" si="172"/>
        <v>100</v>
      </c>
    </row>
    <row r="1920" spans="1:10">
      <c r="A1920" s="2" t="s">
        <v>111</v>
      </c>
      <c r="B1920" s="45" t="s">
        <v>543</v>
      </c>
      <c r="C1920" s="46" t="s">
        <v>954</v>
      </c>
      <c r="D1920" s="46" t="s">
        <v>955</v>
      </c>
      <c r="E1920" s="46" t="s">
        <v>941</v>
      </c>
      <c r="F1920" s="47">
        <v>92470</v>
      </c>
      <c r="G1920" s="47">
        <v>97989</v>
      </c>
      <c r="H1920" s="9">
        <v>97989</v>
      </c>
      <c r="I1920" s="15">
        <f t="shared" si="171"/>
        <v>105.96842219098086</v>
      </c>
      <c r="J1920" s="16">
        <f t="shared" si="172"/>
        <v>100</v>
      </c>
    </row>
    <row r="1921" spans="1:10">
      <c r="A1921" s="2" t="s">
        <v>112</v>
      </c>
      <c r="B1921" s="45" t="s">
        <v>544</v>
      </c>
      <c r="C1921" s="46" t="s">
        <v>954</v>
      </c>
      <c r="D1921" s="46" t="s">
        <v>955</v>
      </c>
      <c r="E1921" s="46" t="s">
        <v>941</v>
      </c>
      <c r="F1921" s="47">
        <v>92470</v>
      </c>
      <c r="G1921" s="47">
        <v>97989</v>
      </c>
      <c r="H1921" s="9">
        <v>97989</v>
      </c>
      <c r="I1921" s="15">
        <f t="shared" si="171"/>
        <v>105.96842219098086</v>
      </c>
      <c r="J1921" s="16">
        <f t="shared" si="172"/>
        <v>100</v>
      </c>
    </row>
    <row r="1922" spans="1:10">
      <c r="A1922" s="2" t="s">
        <v>113</v>
      </c>
      <c r="B1922" s="45" t="s">
        <v>545</v>
      </c>
      <c r="C1922" s="46" t="s">
        <v>954</v>
      </c>
      <c r="D1922" s="46" t="s">
        <v>955</v>
      </c>
      <c r="E1922" s="46" t="s">
        <v>941</v>
      </c>
      <c r="F1922" s="47">
        <v>92470</v>
      </c>
      <c r="G1922" s="47">
        <v>97989</v>
      </c>
      <c r="H1922" s="9">
        <v>97989</v>
      </c>
      <c r="I1922" s="15">
        <f t="shared" si="171"/>
        <v>105.96842219098086</v>
      </c>
      <c r="J1922" s="16">
        <f t="shared" si="172"/>
        <v>100</v>
      </c>
    </row>
    <row r="1923" spans="1:10">
      <c r="A1923" s="2" t="s">
        <v>114</v>
      </c>
      <c r="B1923" s="45" t="s">
        <v>546</v>
      </c>
      <c r="C1923" s="46" t="s">
        <v>954</v>
      </c>
      <c r="D1923" s="46" t="s">
        <v>955</v>
      </c>
      <c r="E1923" s="46" t="s">
        <v>941</v>
      </c>
      <c r="F1923" s="47">
        <v>92470</v>
      </c>
      <c r="G1923" s="47">
        <v>97989</v>
      </c>
      <c r="H1923" s="9">
        <v>97989</v>
      </c>
      <c r="I1923" s="15">
        <f t="shared" si="171"/>
        <v>105.96842219098086</v>
      </c>
      <c r="J1923" s="16">
        <f t="shared" si="172"/>
        <v>100</v>
      </c>
    </row>
    <row r="1924" spans="1:10">
      <c r="A1924" s="2" t="s">
        <v>311</v>
      </c>
      <c r="B1924" s="45" t="s">
        <v>956</v>
      </c>
      <c r="C1924" s="46" t="s">
        <v>954</v>
      </c>
      <c r="D1924" s="46" t="s">
        <v>955</v>
      </c>
      <c r="E1924" s="46" t="s">
        <v>941</v>
      </c>
      <c r="F1924" s="47">
        <v>92470</v>
      </c>
      <c r="G1924" s="47">
        <v>97989</v>
      </c>
      <c r="H1924" s="9">
        <v>97989</v>
      </c>
      <c r="I1924" s="15">
        <f t="shared" si="171"/>
        <v>105.96842219098086</v>
      </c>
      <c r="J1924" s="16">
        <f t="shared" si="172"/>
        <v>100</v>
      </c>
    </row>
    <row r="1925" spans="1:10">
      <c r="A1925" s="2" t="s">
        <v>115</v>
      </c>
      <c r="B1925" s="45" t="s">
        <v>547</v>
      </c>
      <c r="C1925" s="46" t="s">
        <v>954</v>
      </c>
      <c r="D1925" s="46" t="s">
        <v>955</v>
      </c>
      <c r="E1925" s="46" t="s">
        <v>941</v>
      </c>
      <c r="F1925" s="47">
        <v>92470</v>
      </c>
      <c r="G1925" s="47">
        <v>97989</v>
      </c>
      <c r="H1925" s="9">
        <v>97989</v>
      </c>
      <c r="I1925" s="15">
        <f t="shared" si="171"/>
        <v>105.96842219098086</v>
      </c>
      <c r="J1925" s="16">
        <f t="shared" si="172"/>
        <v>100</v>
      </c>
    </row>
    <row r="1926" spans="1:10">
      <c r="A1926" s="2" t="s">
        <v>116</v>
      </c>
      <c r="B1926" s="45" t="s">
        <v>548</v>
      </c>
      <c r="C1926" s="46" t="s">
        <v>954</v>
      </c>
      <c r="D1926" s="46" t="s">
        <v>955</v>
      </c>
      <c r="E1926" s="46" t="s">
        <v>941</v>
      </c>
      <c r="F1926" s="47">
        <v>92470</v>
      </c>
      <c r="G1926" s="47">
        <v>97989</v>
      </c>
      <c r="H1926" s="9">
        <v>97989</v>
      </c>
      <c r="I1926" s="15">
        <f t="shared" si="171"/>
        <v>105.96842219098086</v>
      </c>
      <c r="J1926" s="16">
        <f t="shared" si="172"/>
        <v>100</v>
      </c>
    </row>
    <row r="1927" spans="1:10">
      <c r="A1927" s="2" t="s">
        <v>117</v>
      </c>
      <c r="B1927" s="45" t="s">
        <v>549</v>
      </c>
      <c r="C1927" s="46" t="s">
        <v>954</v>
      </c>
      <c r="D1927" s="46" t="s">
        <v>955</v>
      </c>
      <c r="E1927" s="46" t="s">
        <v>941</v>
      </c>
      <c r="F1927" s="47">
        <v>92470</v>
      </c>
      <c r="G1927" s="47">
        <v>97989</v>
      </c>
      <c r="H1927" s="9">
        <v>97989</v>
      </c>
      <c r="I1927" s="15">
        <f t="shared" si="171"/>
        <v>105.96842219098086</v>
      </c>
      <c r="J1927" s="16">
        <f t="shared" si="172"/>
        <v>100</v>
      </c>
    </row>
    <row r="1928" spans="1:10">
      <c r="A1928" s="2" t="s">
        <v>322</v>
      </c>
      <c r="B1928" s="45" t="s">
        <v>718</v>
      </c>
      <c r="C1928" s="46" t="s">
        <v>954</v>
      </c>
      <c r="D1928" s="46" t="s">
        <v>955</v>
      </c>
      <c r="E1928" s="46" t="s">
        <v>941</v>
      </c>
      <c r="F1928" s="47">
        <v>92470</v>
      </c>
      <c r="G1928" s="47">
        <v>97989</v>
      </c>
      <c r="H1928" s="9">
        <v>97989</v>
      </c>
      <c r="I1928" s="15">
        <f t="shared" si="171"/>
        <v>105.96842219098086</v>
      </c>
      <c r="J1928" s="16">
        <f t="shared" si="172"/>
        <v>100</v>
      </c>
    </row>
    <row r="1929" spans="1:10">
      <c r="A1929" s="2" t="s">
        <v>118</v>
      </c>
      <c r="B1929" s="45" t="s">
        <v>741</v>
      </c>
      <c r="C1929" s="46" t="s">
        <v>954</v>
      </c>
      <c r="D1929" s="46" t="s">
        <v>955</v>
      </c>
      <c r="E1929" s="46" t="s">
        <v>941</v>
      </c>
      <c r="F1929" s="47">
        <v>92470</v>
      </c>
      <c r="G1929" s="47">
        <v>97989</v>
      </c>
      <c r="H1929" s="9">
        <v>97989</v>
      </c>
      <c r="I1929" s="15">
        <f t="shared" si="171"/>
        <v>105.96842219098086</v>
      </c>
      <c r="J1929" s="16">
        <f t="shared" si="172"/>
        <v>100</v>
      </c>
    </row>
    <row r="1930" spans="1:10">
      <c r="A1930" s="2" t="s">
        <v>119</v>
      </c>
      <c r="B1930" s="45" t="s">
        <v>550</v>
      </c>
      <c r="C1930" s="46" t="s">
        <v>954</v>
      </c>
      <c r="D1930" s="46" t="s">
        <v>955</v>
      </c>
      <c r="E1930" s="46" t="s">
        <v>941</v>
      </c>
      <c r="F1930" s="47">
        <v>92470</v>
      </c>
      <c r="G1930" s="47">
        <v>97989</v>
      </c>
      <c r="H1930" s="9">
        <v>97989</v>
      </c>
      <c r="I1930" s="15">
        <f t="shared" si="171"/>
        <v>105.96842219098086</v>
      </c>
      <c r="J1930" s="16">
        <f t="shared" si="172"/>
        <v>100</v>
      </c>
    </row>
    <row r="1931" spans="1:10">
      <c r="A1931" s="2" t="s">
        <v>120</v>
      </c>
      <c r="B1931" s="45" t="s">
        <v>551</v>
      </c>
      <c r="C1931" s="46" t="s">
        <v>954</v>
      </c>
      <c r="D1931" s="46" t="s">
        <v>955</v>
      </c>
      <c r="E1931" s="46" t="s">
        <v>941</v>
      </c>
      <c r="F1931" s="47">
        <v>92470</v>
      </c>
      <c r="G1931" s="47">
        <v>97989</v>
      </c>
      <c r="H1931" s="9">
        <v>97989</v>
      </c>
      <c r="I1931" s="15">
        <f t="shared" si="171"/>
        <v>105.96842219098086</v>
      </c>
      <c r="J1931" s="16">
        <f t="shared" si="172"/>
        <v>100</v>
      </c>
    </row>
    <row r="1932" spans="1:10">
      <c r="A1932" s="2" t="s">
        <v>121</v>
      </c>
      <c r="B1932" s="45" t="s">
        <v>742</v>
      </c>
      <c r="C1932" s="46" t="s">
        <v>954</v>
      </c>
      <c r="D1932" s="46" t="s">
        <v>955</v>
      </c>
      <c r="E1932" s="46" t="s">
        <v>941</v>
      </c>
      <c r="F1932" s="47">
        <v>92470</v>
      </c>
      <c r="G1932" s="47">
        <v>97989</v>
      </c>
      <c r="H1932" s="9">
        <v>97989</v>
      </c>
      <c r="I1932" s="15">
        <f t="shared" si="171"/>
        <v>105.96842219098086</v>
      </c>
      <c r="J1932" s="16">
        <f t="shared" si="172"/>
        <v>100</v>
      </c>
    </row>
    <row r="1933" spans="1:10">
      <c r="A1933" s="2" t="s">
        <v>122</v>
      </c>
      <c r="B1933" s="45" t="s">
        <v>552</v>
      </c>
      <c r="C1933" s="46" t="s">
        <v>954</v>
      </c>
      <c r="D1933" s="46" t="s">
        <v>955</v>
      </c>
      <c r="E1933" s="46" t="s">
        <v>941</v>
      </c>
      <c r="F1933" s="47">
        <v>92470</v>
      </c>
      <c r="G1933" s="47">
        <v>97989</v>
      </c>
      <c r="H1933" s="9">
        <v>97989</v>
      </c>
      <c r="I1933" s="15">
        <f t="shared" si="171"/>
        <v>105.96842219098086</v>
      </c>
      <c r="J1933" s="16">
        <f t="shared" si="172"/>
        <v>100</v>
      </c>
    </row>
    <row r="1934" spans="1:10">
      <c r="A1934" s="2" t="s">
        <v>123</v>
      </c>
      <c r="B1934" s="45" t="s">
        <v>553</v>
      </c>
      <c r="C1934" s="46" t="s">
        <v>954</v>
      </c>
      <c r="D1934" s="46" t="s">
        <v>955</v>
      </c>
      <c r="E1934" s="46" t="s">
        <v>941</v>
      </c>
      <c r="F1934" s="47">
        <v>92470</v>
      </c>
      <c r="G1934" s="47">
        <v>97989</v>
      </c>
      <c r="H1934" s="9">
        <v>97989</v>
      </c>
      <c r="I1934" s="15">
        <f t="shared" si="171"/>
        <v>105.96842219098086</v>
      </c>
      <c r="J1934" s="16">
        <f t="shared" si="172"/>
        <v>100</v>
      </c>
    </row>
    <row r="1935" spans="1:10">
      <c r="A1935" s="2" t="s">
        <v>124</v>
      </c>
      <c r="B1935" s="45" t="s">
        <v>743</v>
      </c>
      <c r="C1935" s="46" t="s">
        <v>954</v>
      </c>
      <c r="D1935" s="46" t="s">
        <v>955</v>
      </c>
      <c r="E1935" s="46" t="s">
        <v>941</v>
      </c>
      <c r="F1935" s="47">
        <v>92470</v>
      </c>
      <c r="G1935" s="47">
        <v>97989</v>
      </c>
      <c r="H1935" s="9">
        <v>97989</v>
      </c>
      <c r="I1935" s="15">
        <f t="shared" si="171"/>
        <v>105.96842219098086</v>
      </c>
      <c r="J1935" s="16">
        <f t="shared" si="172"/>
        <v>100</v>
      </c>
    </row>
    <row r="1936" spans="1:10">
      <c r="A1936" s="2" t="s">
        <v>125</v>
      </c>
      <c r="B1936" s="45" t="s">
        <v>554</v>
      </c>
      <c r="C1936" s="46" t="s">
        <v>954</v>
      </c>
      <c r="D1936" s="46" t="s">
        <v>955</v>
      </c>
      <c r="E1936" s="46" t="s">
        <v>941</v>
      </c>
      <c r="F1936" s="47">
        <v>92470</v>
      </c>
      <c r="G1936" s="47">
        <v>97989</v>
      </c>
      <c r="H1936" s="9">
        <v>97989</v>
      </c>
      <c r="I1936" s="15">
        <f t="shared" si="171"/>
        <v>105.96842219098086</v>
      </c>
      <c r="J1936" s="16">
        <f t="shared" si="172"/>
        <v>100</v>
      </c>
    </row>
    <row r="1937" spans="1:10">
      <c r="A1937" s="2" t="s">
        <v>126</v>
      </c>
      <c r="B1937" s="45" t="s">
        <v>555</v>
      </c>
      <c r="C1937" s="46" t="s">
        <v>954</v>
      </c>
      <c r="D1937" s="46" t="s">
        <v>955</v>
      </c>
      <c r="E1937" s="46" t="s">
        <v>941</v>
      </c>
      <c r="F1937" s="47">
        <v>92470</v>
      </c>
      <c r="G1937" s="47">
        <v>97989</v>
      </c>
      <c r="H1937" s="9">
        <v>97989</v>
      </c>
      <c r="I1937" s="15">
        <f t="shared" si="171"/>
        <v>105.96842219098086</v>
      </c>
      <c r="J1937" s="16">
        <f t="shared" si="172"/>
        <v>100</v>
      </c>
    </row>
    <row r="1938" spans="1:10">
      <c r="A1938" s="2" t="s">
        <v>127</v>
      </c>
      <c r="B1938" s="45" t="s">
        <v>556</v>
      </c>
      <c r="C1938" s="46" t="s">
        <v>954</v>
      </c>
      <c r="D1938" s="46" t="s">
        <v>955</v>
      </c>
      <c r="E1938" s="46" t="s">
        <v>941</v>
      </c>
      <c r="F1938" s="47">
        <v>231175</v>
      </c>
      <c r="G1938" s="47">
        <v>244972</v>
      </c>
      <c r="H1938" s="9">
        <v>244972</v>
      </c>
      <c r="I1938" s="15">
        <f t="shared" si="171"/>
        <v>105.9682059046177</v>
      </c>
      <c r="J1938" s="16">
        <f t="shared" si="172"/>
        <v>100</v>
      </c>
    </row>
    <row r="1939" spans="1:10">
      <c r="A1939" s="2" t="s">
        <v>56</v>
      </c>
      <c r="B1939" s="45" t="s">
        <v>837</v>
      </c>
      <c r="C1939" s="46" t="s">
        <v>954</v>
      </c>
      <c r="D1939" s="46" t="s">
        <v>955</v>
      </c>
      <c r="E1939" s="46" t="s">
        <v>941</v>
      </c>
      <c r="F1939" s="47">
        <v>92470</v>
      </c>
      <c r="G1939" s="47">
        <v>97989</v>
      </c>
      <c r="H1939" s="9">
        <v>97989</v>
      </c>
      <c r="I1939" s="15">
        <f t="shared" si="171"/>
        <v>105.96842219098086</v>
      </c>
      <c r="J1939" s="16">
        <f t="shared" si="172"/>
        <v>100</v>
      </c>
    </row>
    <row r="1940" spans="1:10">
      <c r="A1940" s="2" t="s">
        <v>128</v>
      </c>
      <c r="B1940" s="45" t="s">
        <v>557</v>
      </c>
      <c r="C1940" s="46" t="s">
        <v>954</v>
      </c>
      <c r="D1940" s="46" t="s">
        <v>955</v>
      </c>
      <c r="E1940" s="46" t="s">
        <v>941</v>
      </c>
      <c r="F1940" s="47">
        <v>92470</v>
      </c>
      <c r="G1940" s="47">
        <v>97989</v>
      </c>
      <c r="H1940" s="9">
        <v>97989</v>
      </c>
      <c r="I1940" s="15">
        <f t="shared" si="171"/>
        <v>105.96842219098086</v>
      </c>
      <c r="J1940" s="16">
        <f t="shared" si="172"/>
        <v>100</v>
      </c>
    </row>
    <row r="1941" spans="1:10">
      <c r="A1941" s="2" t="s">
        <v>129</v>
      </c>
      <c r="B1941" s="45" t="s">
        <v>558</v>
      </c>
      <c r="C1941" s="46" t="s">
        <v>954</v>
      </c>
      <c r="D1941" s="46" t="s">
        <v>955</v>
      </c>
      <c r="E1941" s="46" t="s">
        <v>941</v>
      </c>
      <c r="F1941" s="47">
        <v>92470</v>
      </c>
      <c r="G1941" s="47">
        <v>97989</v>
      </c>
      <c r="H1941" s="9">
        <v>97989</v>
      </c>
      <c r="I1941" s="15">
        <f t="shared" si="171"/>
        <v>105.96842219098086</v>
      </c>
      <c r="J1941" s="16">
        <f t="shared" si="172"/>
        <v>100</v>
      </c>
    </row>
    <row r="1942" spans="1:10">
      <c r="A1942" s="2" t="s">
        <v>130</v>
      </c>
      <c r="B1942" s="45" t="s">
        <v>559</v>
      </c>
      <c r="C1942" s="46" t="s">
        <v>954</v>
      </c>
      <c r="D1942" s="46" t="s">
        <v>955</v>
      </c>
      <c r="E1942" s="46" t="s">
        <v>941</v>
      </c>
      <c r="F1942" s="47">
        <v>92470</v>
      </c>
      <c r="G1942" s="47">
        <v>97989</v>
      </c>
      <c r="H1942" s="9">
        <v>97989</v>
      </c>
      <c r="I1942" s="15">
        <f t="shared" si="171"/>
        <v>105.96842219098086</v>
      </c>
      <c r="J1942" s="16">
        <f t="shared" si="172"/>
        <v>100</v>
      </c>
    </row>
    <row r="1943" spans="1:10">
      <c r="A1943" s="2" t="s">
        <v>131</v>
      </c>
      <c r="B1943" s="45" t="s">
        <v>867</v>
      </c>
      <c r="C1943" s="46" t="s">
        <v>954</v>
      </c>
      <c r="D1943" s="46" t="s">
        <v>955</v>
      </c>
      <c r="E1943" s="46" t="s">
        <v>941</v>
      </c>
      <c r="F1943" s="47">
        <v>92470</v>
      </c>
      <c r="G1943" s="47">
        <v>97989</v>
      </c>
      <c r="H1943" s="9">
        <v>97989</v>
      </c>
      <c r="I1943" s="15">
        <f t="shared" si="171"/>
        <v>105.96842219098086</v>
      </c>
      <c r="J1943" s="16">
        <f t="shared" si="172"/>
        <v>100</v>
      </c>
    </row>
    <row r="1944" spans="1:10">
      <c r="A1944" s="2" t="s">
        <v>132</v>
      </c>
      <c r="B1944" s="45" t="s">
        <v>560</v>
      </c>
      <c r="C1944" s="46" t="s">
        <v>954</v>
      </c>
      <c r="D1944" s="46" t="s">
        <v>955</v>
      </c>
      <c r="E1944" s="46" t="s">
        <v>941</v>
      </c>
      <c r="F1944" s="47">
        <v>92470</v>
      </c>
      <c r="G1944" s="47">
        <v>97989</v>
      </c>
      <c r="H1944" s="9">
        <v>97989</v>
      </c>
      <c r="I1944" s="15">
        <f t="shared" si="171"/>
        <v>105.96842219098086</v>
      </c>
      <c r="J1944" s="16">
        <f t="shared" si="172"/>
        <v>100</v>
      </c>
    </row>
    <row r="1945" spans="1:10">
      <c r="A1945" s="2" t="s">
        <v>133</v>
      </c>
      <c r="B1945" s="45" t="s">
        <v>561</v>
      </c>
      <c r="C1945" s="46" t="s">
        <v>954</v>
      </c>
      <c r="D1945" s="46" t="s">
        <v>955</v>
      </c>
      <c r="E1945" s="46" t="s">
        <v>941</v>
      </c>
      <c r="F1945" s="47">
        <v>231175</v>
      </c>
      <c r="G1945" s="47">
        <v>244972</v>
      </c>
      <c r="H1945" s="9">
        <v>244972</v>
      </c>
      <c r="I1945" s="15">
        <f t="shared" si="171"/>
        <v>105.9682059046177</v>
      </c>
      <c r="J1945" s="16">
        <f t="shared" si="172"/>
        <v>100</v>
      </c>
    </row>
    <row r="1946" spans="1:10">
      <c r="A1946" s="2" t="s">
        <v>339</v>
      </c>
      <c r="B1946" s="45" t="s">
        <v>868</v>
      </c>
      <c r="C1946" s="46" t="s">
        <v>954</v>
      </c>
      <c r="D1946" s="46" t="s">
        <v>955</v>
      </c>
      <c r="E1946" s="46" t="s">
        <v>941</v>
      </c>
      <c r="F1946" s="47">
        <v>92470</v>
      </c>
      <c r="G1946" s="47">
        <v>97989</v>
      </c>
      <c r="H1946" s="9">
        <v>97989</v>
      </c>
      <c r="I1946" s="15">
        <f t="shared" si="171"/>
        <v>105.96842219098086</v>
      </c>
      <c r="J1946" s="16">
        <f t="shared" si="172"/>
        <v>100</v>
      </c>
    </row>
    <row r="1947" spans="1:10">
      <c r="A1947" s="2" t="s">
        <v>340</v>
      </c>
      <c r="B1947" s="45" t="s">
        <v>744</v>
      </c>
      <c r="C1947" s="46" t="s">
        <v>954</v>
      </c>
      <c r="D1947" s="46" t="s">
        <v>955</v>
      </c>
      <c r="E1947" s="46" t="s">
        <v>941</v>
      </c>
      <c r="F1947" s="47">
        <v>92470</v>
      </c>
      <c r="G1947" s="47">
        <v>97989</v>
      </c>
      <c r="H1947" s="9">
        <v>97989</v>
      </c>
      <c r="I1947" s="15">
        <f t="shared" si="171"/>
        <v>105.96842219098086</v>
      </c>
      <c r="J1947" s="16">
        <f t="shared" si="172"/>
        <v>100</v>
      </c>
    </row>
    <row r="1948" spans="1:10">
      <c r="A1948" s="2" t="s">
        <v>372</v>
      </c>
      <c r="B1948" s="45" t="s">
        <v>745</v>
      </c>
      <c r="C1948" s="46" t="s">
        <v>954</v>
      </c>
      <c r="D1948" s="46" t="s">
        <v>955</v>
      </c>
      <c r="E1948" s="46" t="s">
        <v>941</v>
      </c>
      <c r="F1948" s="47">
        <v>231175</v>
      </c>
      <c r="G1948" s="47">
        <v>244972</v>
      </c>
      <c r="H1948" s="9">
        <v>244972</v>
      </c>
      <c r="I1948" s="15">
        <f t="shared" si="171"/>
        <v>105.9682059046177</v>
      </c>
      <c r="J1948" s="16">
        <f t="shared" si="172"/>
        <v>100</v>
      </c>
    </row>
    <row r="1949" spans="1:10">
      <c r="A1949" s="2" t="s">
        <v>134</v>
      </c>
      <c r="B1949" s="45" t="s">
        <v>562</v>
      </c>
      <c r="C1949" s="46" t="s">
        <v>954</v>
      </c>
      <c r="D1949" s="46" t="s">
        <v>955</v>
      </c>
      <c r="E1949" s="46" t="s">
        <v>941</v>
      </c>
      <c r="F1949" s="47">
        <v>231175</v>
      </c>
      <c r="G1949" s="47">
        <v>244972</v>
      </c>
      <c r="H1949" s="9">
        <v>244972</v>
      </c>
      <c r="I1949" s="15">
        <f t="shared" si="171"/>
        <v>105.9682059046177</v>
      </c>
      <c r="J1949" s="16">
        <f t="shared" si="172"/>
        <v>100</v>
      </c>
    </row>
    <row r="1950" spans="1:10">
      <c r="A1950" s="2" t="s">
        <v>323</v>
      </c>
      <c r="B1950" s="45" t="s">
        <v>746</v>
      </c>
      <c r="C1950" s="46" t="s">
        <v>954</v>
      </c>
      <c r="D1950" s="46" t="s">
        <v>955</v>
      </c>
      <c r="E1950" s="46" t="s">
        <v>941</v>
      </c>
      <c r="F1950" s="47">
        <v>231175</v>
      </c>
      <c r="G1950" s="47">
        <v>244972</v>
      </c>
      <c r="H1950" s="9">
        <v>244972</v>
      </c>
      <c r="I1950" s="15">
        <f t="shared" si="171"/>
        <v>105.9682059046177</v>
      </c>
      <c r="J1950" s="16">
        <f t="shared" si="172"/>
        <v>100</v>
      </c>
    </row>
    <row r="1951" spans="1:10">
      <c r="A1951" s="2" t="s">
        <v>135</v>
      </c>
      <c r="B1951" s="45" t="s">
        <v>563</v>
      </c>
      <c r="C1951" s="46" t="s">
        <v>954</v>
      </c>
      <c r="D1951" s="46" t="s">
        <v>955</v>
      </c>
      <c r="E1951" s="46" t="s">
        <v>941</v>
      </c>
      <c r="F1951" s="47">
        <v>231175</v>
      </c>
      <c r="G1951" s="47">
        <v>244972</v>
      </c>
      <c r="H1951" s="9">
        <v>244972</v>
      </c>
      <c r="I1951" s="15">
        <f t="shared" si="171"/>
        <v>105.9682059046177</v>
      </c>
      <c r="J1951" s="16">
        <f t="shared" si="172"/>
        <v>100</v>
      </c>
    </row>
    <row r="1952" spans="1:10">
      <c r="A1952" s="2" t="s">
        <v>324</v>
      </c>
      <c r="B1952" s="45" t="s">
        <v>869</v>
      </c>
      <c r="C1952" s="46" t="s">
        <v>954</v>
      </c>
      <c r="D1952" s="46" t="s">
        <v>955</v>
      </c>
      <c r="E1952" s="46" t="s">
        <v>941</v>
      </c>
      <c r="F1952" s="47">
        <v>231175</v>
      </c>
      <c r="G1952" s="47">
        <v>244972</v>
      </c>
      <c r="H1952" s="9">
        <v>244972</v>
      </c>
      <c r="I1952" s="15">
        <f t="shared" si="171"/>
        <v>105.9682059046177</v>
      </c>
      <c r="J1952" s="16">
        <f t="shared" si="172"/>
        <v>100</v>
      </c>
    </row>
    <row r="1953" spans="1:10">
      <c r="A1953" s="2" t="s">
        <v>325</v>
      </c>
      <c r="B1953" s="45" t="s">
        <v>747</v>
      </c>
      <c r="C1953" s="46" t="s">
        <v>954</v>
      </c>
      <c r="D1953" s="46" t="s">
        <v>955</v>
      </c>
      <c r="E1953" s="46" t="s">
        <v>941</v>
      </c>
      <c r="F1953" s="47">
        <v>231175</v>
      </c>
      <c r="G1953" s="47">
        <v>244972</v>
      </c>
      <c r="H1953" s="9">
        <v>244972</v>
      </c>
      <c r="I1953" s="15">
        <f t="shared" si="171"/>
        <v>105.9682059046177</v>
      </c>
      <c r="J1953" s="16">
        <f t="shared" si="172"/>
        <v>100</v>
      </c>
    </row>
    <row r="1954" spans="1:10">
      <c r="A1954" s="2" t="s">
        <v>341</v>
      </c>
      <c r="B1954" s="45" t="s">
        <v>870</v>
      </c>
      <c r="C1954" s="46" t="s">
        <v>954</v>
      </c>
      <c r="D1954" s="46" t="s">
        <v>955</v>
      </c>
      <c r="E1954" s="46" t="s">
        <v>941</v>
      </c>
      <c r="F1954" s="47">
        <v>231175</v>
      </c>
      <c r="G1954" s="47">
        <v>244972</v>
      </c>
      <c r="H1954" s="9">
        <v>244972</v>
      </c>
      <c r="I1954" s="15">
        <f t="shared" si="171"/>
        <v>105.9682059046177</v>
      </c>
      <c r="J1954" s="16">
        <f t="shared" si="172"/>
        <v>100</v>
      </c>
    </row>
    <row r="1955" spans="1:10">
      <c r="A1955" s="2" t="s">
        <v>304</v>
      </c>
      <c r="B1955" s="45" t="s">
        <v>564</v>
      </c>
      <c r="C1955" s="46" t="s">
        <v>954</v>
      </c>
      <c r="D1955" s="46" t="s">
        <v>955</v>
      </c>
      <c r="E1955" s="46" t="s">
        <v>941</v>
      </c>
      <c r="F1955" s="47">
        <v>92470</v>
      </c>
      <c r="G1955" s="47">
        <v>97989</v>
      </c>
      <c r="H1955" s="9">
        <v>97989</v>
      </c>
      <c r="I1955" s="15">
        <f t="shared" si="171"/>
        <v>105.96842219098086</v>
      </c>
      <c r="J1955" s="16">
        <f t="shared" si="172"/>
        <v>100</v>
      </c>
    </row>
    <row r="1956" spans="1:10">
      <c r="A1956" s="2" t="s">
        <v>342</v>
      </c>
      <c r="B1956" s="45" t="s">
        <v>871</v>
      </c>
      <c r="C1956" s="46" t="s">
        <v>954</v>
      </c>
      <c r="D1956" s="46" t="s">
        <v>955</v>
      </c>
      <c r="E1956" s="46" t="s">
        <v>941</v>
      </c>
      <c r="F1956" s="47">
        <v>92470</v>
      </c>
      <c r="G1956" s="47">
        <v>97989</v>
      </c>
      <c r="H1956" s="9">
        <v>97989</v>
      </c>
      <c r="I1956" s="15">
        <f t="shared" si="171"/>
        <v>105.96842219098086</v>
      </c>
      <c r="J1956" s="16">
        <f t="shared" si="172"/>
        <v>100</v>
      </c>
    </row>
    <row r="1957" spans="1:10">
      <c r="A1957" s="2" t="s">
        <v>300</v>
      </c>
      <c r="B1957" s="45" t="s">
        <v>872</v>
      </c>
      <c r="C1957" s="46" t="s">
        <v>954</v>
      </c>
      <c r="D1957" s="46" t="s">
        <v>955</v>
      </c>
      <c r="E1957" s="46" t="s">
        <v>941</v>
      </c>
      <c r="F1957" s="47">
        <v>231175</v>
      </c>
      <c r="G1957" s="47">
        <v>244972</v>
      </c>
      <c r="H1957" s="9">
        <v>244972</v>
      </c>
      <c r="I1957" s="15">
        <f t="shared" si="171"/>
        <v>105.9682059046177</v>
      </c>
      <c r="J1957" s="16">
        <f t="shared" si="172"/>
        <v>100</v>
      </c>
    </row>
    <row r="1958" spans="1:10">
      <c r="A1958" s="2" t="s">
        <v>136</v>
      </c>
      <c r="B1958" s="45" t="s">
        <v>838</v>
      </c>
      <c r="C1958" s="46" t="s">
        <v>954</v>
      </c>
      <c r="D1958" s="46" t="s">
        <v>955</v>
      </c>
      <c r="E1958" s="46" t="s">
        <v>941</v>
      </c>
      <c r="F1958" s="47">
        <v>92470</v>
      </c>
      <c r="G1958" s="47">
        <v>97989</v>
      </c>
      <c r="H1958" s="9">
        <v>97989</v>
      </c>
      <c r="I1958" s="15">
        <f t="shared" si="171"/>
        <v>105.96842219098086</v>
      </c>
      <c r="J1958" s="16">
        <f t="shared" si="172"/>
        <v>100</v>
      </c>
    </row>
    <row r="1959" spans="1:10">
      <c r="A1959" s="2" t="s">
        <v>92</v>
      </c>
      <c r="B1959" s="45" t="s">
        <v>873</v>
      </c>
      <c r="C1959" s="46" t="s">
        <v>954</v>
      </c>
      <c r="D1959" s="46" t="s">
        <v>955</v>
      </c>
      <c r="E1959" s="46" t="s">
        <v>941</v>
      </c>
      <c r="F1959" s="47">
        <v>231175</v>
      </c>
      <c r="G1959" s="47">
        <v>244972</v>
      </c>
      <c r="H1959" s="9">
        <v>244972</v>
      </c>
      <c r="I1959" s="15">
        <f t="shared" si="171"/>
        <v>105.9682059046177</v>
      </c>
      <c r="J1959" s="16">
        <f t="shared" si="172"/>
        <v>100</v>
      </c>
    </row>
    <row r="1960" spans="1:10">
      <c r="A1960" s="2" t="s">
        <v>137</v>
      </c>
      <c r="B1960" s="45" t="s">
        <v>565</v>
      </c>
      <c r="C1960" s="46" t="s">
        <v>954</v>
      </c>
      <c r="D1960" s="46" t="s">
        <v>955</v>
      </c>
      <c r="E1960" s="46" t="s">
        <v>941</v>
      </c>
      <c r="F1960" s="47">
        <v>92470</v>
      </c>
      <c r="G1960" s="47">
        <v>97989</v>
      </c>
      <c r="H1960" s="9">
        <v>97989</v>
      </c>
      <c r="I1960" s="15">
        <f t="shared" si="171"/>
        <v>105.96842219098086</v>
      </c>
      <c r="J1960" s="16">
        <f t="shared" si="172"/>
        <v>100</v>
      </c>
    </row>
    <row r="1961" spans="1:10">
      <c r="A1961" s="2" t="s">
        <v>326</v>
      </c>
      <c r="B1961" s="45" t="s">
        <v>748</v>
      </c>
      <c r="C1961" s="46" t="s">
        <v>954</v>
      </c>
      <c r="D1961" s="46" t="s">
        <v>955</v>
      </c>
      <c r="E1961" s="46" t="s">
        <v>941</v>
      </c>
      <c r="F1961" s="47">
        <v>231175</v>
      </c>
      <c r="G1961" s="47">
        <v>244972</v>
      </c>
      <c r="H1961" s="9">
        <v>244972</v>
      </c>
      <c r="I1961" s="15">
        <f t="shared" ref="I1961:I2024" si="173">H1961/F1961*100</f>
        <v>105.9682059046177</v>
      </c>
      <c r="J1961" s="16">
        <f t="shared" ref="J1961:J2024" si="174">H1961/G1961*100</f>
        <v>100</v>
      </c>
    </row>
    <row r="1962" spans="1:10">
      <c r="A1962" s="2" t="s">
        <v>290</v>
      </c>
      <c r="B1962" s="45" t="s">
        <v>731</v>
      </c>
      <c r="C1962" s="46" t="s">
        <v>954</v>
      </c>
      <c r="D1962" s="46" t="s">
        <v>955</v>
      </c>
      <c r="E1962" s="46" t="s">
        <v>941</v>
      </c>
      <c r="F1962" s="47">
        <v>92470</v>
      </c>
      <c r="G1962" s="47">
        <v>97989</v>
      </c>
      <c r="H1962" s="9">
        <v>97989</v>
      </c>
      <c r="I1962" s="15">
        <f t="shared" si="173"/>
        <v>105.96842219098086</v>
      </c>
      <c r="J1962" s="16">
        <f t="shared" si="174"/>
        <v>100</v>
      </c>
    </row>
    <row r="1963" spans="1:10">
      <c r="A1963" s="2" t="s">
        <v>291</v>
      </c>
      <c r="B1963" s="45" t="s">
        <v>732</v>
      </c>
      <c r="C1963" s="46" t="s">
        <v>954</v>
      </c>
      <c r="D1963" s="46" t="s">
        <v>955</v>
      </c>
      <c r="E1963" s="46" t="s">
        <v>941</v>
      </c>
      <c r="F1963" s="47">
        <v>231175</v>
      </c>
      <c r="G1963" s="47">
        <v>244972</v>
      </c>
      <c r="H1963" s="9">
        <v>244972</v>
      </c>
      <c r="I1963" s="15">
        <f t="shared" si="173"/>
        <v>105.9682059046177</v>
      </c>
      <c r="J1963" s="16">
        <f t="shared" si="174"/>
        <v>100</v>
      </c>
    </row>
    <row r="1964" spans="1:10">
      <c r="A1964" s="2" t="s">
        <v>138</v>
      </c>
      <c r="B1964" s="45" t="s">
        <v>566</v>
      </c>
      <c r="C1964" s="46" t="s">
        <v>954</v>
      </c>
      <c r="D1964" s="46" t="s">
        <v>955</v>
      </c>
      <c r="E1964" s="46" t="s">
        <v>941</v>
      </c>
      <c r="F1964" s="47">
        <v>231175</v>
      </c>
      <c r="G1964" s="47">
        <v>244972</v>
      </c>
      <c r="H1964" s="9">
        <v>244972</v>
      </c>
      <c r="I1964" s="15">
        <f t="shared" si="173"/>
        <v>105.9682059046177</v>
      </c>
      <c r="J1964" s="16">
        <f t="shared" si="174"/>
        <v>100</v>
      </c>
    </row>
    <row r="1965" spans="1:10">
      <c r="A1965" s="2" t="s">
        <v>139</v>
      </c>
      <c r="B1965" s="45" t="s">
        <v>874</v>
      </c>
      <c r="C1965" s="46" t="s">
        <v>954</v>
      </c>
      <c r="D1965" s="46" t="s">
        <v>955</v>
      </c>
      <c r="E1965" s="46" t="s">
        <v>941</v>
      </c>
      <c r="F1965" s="47">
        <v>92470</v>
      </c>
      <c r="G1965" s="47">
        <v>97989</v>
      </c>
      <c r="H1965" s="9">
        <v>97989</v>
      </c>
      <c r="I1965" s="15">
        <f t="shared" si="173"/>
        <v>105.96842219098086</v>
      </c>
      <c r="J1965" s="16">
        <f t="shared" si="174"/>
        <v>100</v>
      </c>
    </row>
    <row r="1966" spans="1:10">
      <c r="A1966" s="2" t="s">
        <v>140</v>
      </c>
      <c r="B1966" s="45" t="s">
        <v>875</v>
      </c>
      <c r="C1966" s="46" t="s">
        <v>954</v>
      </c>
      <c r="D1966" s="46" t="s">
        <v>955</v>
      </c>
      <c r="E1966" s="46" t="s">
        <v>941</v>
      </c>
      <c r="F1966" s="47">
        <v>92470</v>
      </c>
      <c r="G1966" s="47">
        <v>97989</v>
      </c>
      <c r="H1966" s="9">
        <v>97989</v>
      </c>
      <c r="I1966" s="15">
        <f t="shared" si="173"/>
        <v>105.96842219098086</v>
      </c>
      <c r="J1966" s="16">
        <f t="shared" si="174"/>
        <v>100</v>
      </c>
    </row>
    <row r="1967" spans="1:10">
      <c r="A1967" s="2" t="s">
        <v>327</v>
      </c>
      <c r="B1967" s="45" t="s">
        <v>876</v>
      </c>
      <c r="C1967" s="46" t="s">
        <v>954</v>
      </c>
      <c r="D1967" s="46" t="s">
        <v>955</v>
      </c>
      <c r="E1967" s="46" t="s">
        <v>941</v>
      </c>
      <c r="F1967" s="47">
        <v>92470</v>
      </c>
      <c r="G1967" s="47">
        <v>97989</v>
      </c>
      <c r="H1967" s="9">
        <v>97989</v>
      </c>
      <c r="I1967" s="15">
        <f t="shared" si="173"/>
        <v>105.96842219098086</v>
      </c>
      <c r="J1967" s="16">
        <f t="shared" si="174"/>
        <v>100</v>
      </c>
    </row>
    <row r="1968" spans="1:10">
      <c r="A1968" s="2" t="s">
        <v>141</v>
      </c>
      <c r="B1968" s="45" t="s">
        <v>567</v>
      </c>
      <c r="C1968" s="46" t="s">
        <v>954</v>
      </c>
      <c r="D1968" s="46" t="s">
        <v>955</v>
      </c>
      <c r="E1968" s="46" t="s">
        <v>941</v>
      </c>
      <c r="F1968" s="47">
        <v>92470</v>
      </c>
      <c r="G1968" s="47">
        <v>97989</v>
      </c>
      <c r="H1968" s="9">
        <v>97989</v>
      </c>
      <c r="I1968" s="15">
        <f t="shared" si="173"/>
        <v>105.96842219098086</v>
      </c>
      <c r="J1968" s="16">
        <f t="shared" si="174"/>
        <v>100</v>
      </c>
    </row>
    <row r="1969" spans="1:10">
      <c r="A1969" s="2" t="s">
        <v>142</v>
      </c>
      <c r="B1969" s="45" t="s">
        <v>877</v>
      </c>
      <c r="C1969" s="46" t="s">
        <v>954</v>
      </c>
      <c r="D1969" s="46" t="s">
        <v>955</v>
      </c>
      <c r="E1969" s="46" t="s">
        <v>941</v>
      </c>
      <c r="F1969" s="47">
        <v>92470</v>
      </c>
      <c r="G1969" s="47">
        <v>97989</v>
      </c>
      <c r="H1969" s="9">
        <v>97989</v>
      </c>
      <c r="I1969" s="15">
        <f t="shared" si="173"/>
        <v>105.96842219098086</v>
      </c>
      <c r="J1969" s="16">
        <f t="shared" si="174"/>
        <v>100</v>
      </c>
    </row>
    <row r="1970" spans="1:10">
      <c r="A1970" s="2" t="s">
        <v>143</v>
      </c>
      <c r="B1970" s="45" t="s">
        <v>568</v>
      </c>
      <c r="C1970" s="46" t="s">
        <v>954</v>
      </c>
      <c r="D1970" s="46" t="s">
        <v>955</v>
      </c>
      <c r="E1970" s="46" t="s">
        <v>941</v>
      </c>
      <c r="F1970" s="47">
        <v>92470</v>
      </c>
      <c r="G1970" s="47">
        <v>97989</v>
      </c>
      <c r="H1970" s="9">
        <v>97989</v>
      </c>
      <c r="I1970" s="15">
        <f t="shared" si="173"/>
        <v>105.96842219098086</v>
      </c>
      <c r="J1970" s="16">
        <f t="shared" si="174"/>
        <v>100</v>
      </c>
    </row>
    <row r="1971" spans="1:10">
      <c r="A1971" s="2" t="s">
        <v>144</v>
      </c>
      <c r="B1971" s="45" t="s">
        <v>569</v>
      </c>
      <c r="C1971" s="46" t="s">
        <v>954</v>
      </c>
      <c r="D1971" s="46" t="s">
        <v>955</v>
      </c>
      <c r="E1971" s="46" t="s">
        <v>941</v>
      </c>
      <c r="F1971" s="47">
        <v>92470</v>
      </c>
      <c r="G1971" s="47">
        <v>97989</v>
      </c>
      <c r="H1971" s="9">
        <v>97989</v>
      </c>
      <c r="I1971" s="15">
        <f t="shared" si="173"/>
        <v>105.96842219098086</v>
      </c>
      <c r="J1971" s="16">
        <f t="shared" si="174"/>
        <v>100</v>
      </c>
    </row>
    <row r="1972" spans="1:10">
      <c r="A1972" s="2" t="s">
        <v>145</v>
      </c>
      <c r="B1972" s="45" t="s">
        <v>570</v>
      </c>
      <c r="C1972" s="46" t="s">
        <v>954</v>
      </c>
      <c r="D1972" s="46" t="s">
        <v>955</v>
      </c>
      <c r="E1972" s="46" t="s">
        <v>941</v>
      </c>
      <c r="F1972" s="47">
        <v>92470</v>
      </c>
      <c r="G1972" s="47">
        <v>97989</v>
      </c>
      <c r="H1972" s="9">
        <v>97989</v>
      </c>
      <c r="I1972" s="15">
        <f t="shared" si="173"/>
        <v>105.96842219098086</v>
      </c>
      <c r="J1972" s="16">
        <f t="shared" si="174"/>
        <v>100</v>
      </c>
    </row>
    <row r="1973" spans="1:10">
      <c r="A1973" s="2" t="s">
        <v>146</v>
      </c>
      <c r="B1973" s="45" t="s">
        <v>571</v>
      </c>
      <c r="C1973" s="46" t="s">
        <v>954</v>
      </c>
      <c r="D1973" s="46" t="s">
        <v>955</v>
      </c>
      <c r="E1973" s="46" t="s">
        <v>941</v>
      </c>
      <c r="F1973" s="47">
        <v>92470</v>
      </c>
      <c r="G1973" s="47">
        <v>97989</v>
      </c>
      <c r="H1973" s="9">
        <v>97989</v>
      </c>
      <c r="I1973" s="15">
        <f t="shared" si="173"/>
        <v>105.96842219098086</v>
      </c>
      <c r="J1973" s="16">
        <f t="shared" si="174"/>
        <v>100</v>
      </c>
    </row>
    <row r="1974" spans="1:10">
      <c r="A1974" s="2" t="s">
        <v>147</v>
      </c>
      <c r="B1974" s="45" t="s">
        <v>572</v>
      </c>
      <c r="C1974" s="46" t="s">
        <v>954</v>
      </c>
      <c r="D1974" s="46" t="s">
        <v>955</v>
      </c>
      <c r="E1974" s="46" t="s">
        <v>941</v>
      </c>
      <c r="F1974" s="47">
        <v>92470</v>
      </c>
      <c r="G1974" s="47">
        <v>97989</v>
      </c>
      <c r="H1974" s="9">
        <v>97989</v>
      </c>
      <c r="I1974" s="15">
        <f t="shared" si="173"/>
        <v>105.96842219098086</v>
      </c>
      <c r="J1974" s="16">
        <f t="shared" si="174"/>
        <v>100</v>
      </c>
    </row>
    <row r="1975" spans="1:10">
      <c r="A1975" s="2" t="s">
        <v>148</v>
      </c>
      <c r="B1975" s="45" t="s">
        <v>573</v>
      </c>
      <c r="C1975" s="46" t="s">
        <v>954</v>
      </c>
      <c r="D1975" s="46" t="s">
        <v>955</v>
      </c>
      <c r="E1975" s="46" t="s">
        <v>941</v>
      </c>
      <c r="F1975" s="47">
        <v>92470</v>
      </c>
      <c r="G1975" s="47">
        <v>97989</v>
      </c>
      <c r="H1975" s="9">
        <v>97989</v>
      </c>
      <c r="I1975" s="15">
        <f t="shared" si="173"/>
        <v>105.96842219098086</v>
      </c>
      <c r="J1975" s="16">
        <f t="shared" si="174"/>
        <v>100</v>
      </c>
    </row>
    <row r="1976" spans="1:10">
      <c r="A1976" s="2" t="s">
        <v>149</v>
      </c>
      <c r="B1976" s="45" t="s">
        <v>574</v>
      </c>
      <c r="C1976" s="46" t="s">
        <v>954</v>
      </c>
      <c r="D1976" s="46" t="s">
        <v>955</v>
      </c>
      <c r="E1976" s="46" t="s">
        <v>941</v>
      </c>
      <c r="F1976" s="47">
        <v>92470</v>
      </c>
      <c r="G1976" s="47">
        <v>97989</v>
      </c>
      <c r="H1976" s="9">
        <v>97989</v>
      </c>
      <c r="I1976" s="15">
        <f t="shared" si="173"/>
        <v>105.96842219098086</v>
      </c>
      <c r="J1976" s="16">
        <f t="shared" si="174"/>
        <v>100</v>
      </c>
    </row>
    <row r="1977" spans="1:10">
      <c r="A1977" s="2" t="s">
        <v>150</v>
      </c>
      <c r="B1977" s="45" t="s">
        <v>575</v>
      </c>
      <c r="C1977" s="46" t="s">
        <v>954</v>
      </c>
      <c r="D1977" s="46" t="s">
        <v>955</v>
      </c>
      <c r="E1977" s="46" t="s">
        <v>941</v>
      </c>
      <c r="F1977" s="47">
        <v>92470</v>
      </c>
      <c r="G1977" s="47">
        <v>97989</v>
      </c>
      <c r="H1977" s="9">
        <v>97989</v>
      </c>
      <c r="I1977" s="15">
        <f t="shared" si="173"/>
        <v>105.96842219098086</v>
      </c>
      <c r="J1977" s="16">
        <f t="shared" si="174"/>
        <v>100</v>
      </c>
    </row>
    <row r="1978" spans="1:10">
      <c r="A1978" s="2" t="s">
        <v>151</v>
      </c>
      <c r="B1978" s="45" t="s">
        <v>576</v>
      </c>
      <c r="C1978" s="46" t="s">
        <v>954</v>
      </c>
      <c r="D1978" s="46" t="s">
        <v>955</v>
      </c>
      <c r="E1978" s="46" t="s">
        <v>941</v>
      </c>
      <c r="F1978" s="47">
        <v>92470</v>
      </c>
      <c r="G1978" s="47">
        <v>97989</v>
      </c>
      <c r="H1978" s="9">
        <v>97989</v>
      </c>
      <c r="I1978" s="15">
        <f t="shared" si="173"/>
        <v>105.96842219098086</v>
      </c>
      <c r="J1978" s="16">
        <f t="shared" si="174"/>
        <v>100</v>
      </c>
    </row>
    <row r="1979" spans="1:10">
      <c r="A1979" s="2" t="s">
        <v>152</v>
      </c>
      <c r="B1979" s="45" t="s">
        <v>577</v>
      </c>
      <c r="C1979" s="46" t="s">
        <v>954</v>
      </c>
      <c r="D1979" s="46" t="s">
        <v>955</v>
      </c>
      <c r="E1979" s="46" t="s">
        <v>941</v>
      </c>
      <c r="F1979" s="47">
        <v>92470</v>
      </c>
      <c r="G1979" s="47">
        <v>97989</v>
      </c>
      <c r="H1979" s="9">
        <v>97989</v>
      </c>
      <c r="I1979" s="15">
        <f t="shared" si="173"/>
        <v>105.96842219098086</v>
      </c>
      <c r="J1979" s="16">
        <f t="shared" si="174"/>
        <v>100</v>
      </c>
    </row>
    <row r="1980" spans="1:10">
      <c r="A1980" s="2" t="s">
        <v>343</v>
      </c>
      <c r="B1980" s="45" t="s">
        <v>578</v>
      </c>
      <c r="C1980" s="46" t="s">
        <v>954</v>
      </c>
      <c r="D1980" s="46" t="s">
        <v>955</v>
      </c>
      <c r="E1980" s="46" t="s">
        <v>941</v>
      </c>
      <c r="F1980" s="47">
        <v>92470</v>
      </c>
      <c r="G1980" s="47">
        <v>97989</v>
      </c>
      <c r="H1980" s="9">
        <v>97989</v>
      </c>
      <c r="I1980" s="15">
        <f t="shared" si="173"/>
        <v>105.96842219098086</v>
      </c>
      <c r="J1980" s="16">
        <f t="shared" si="174"/>
        <v>100</v>
      </c>
    </row>
    <row r="1981" spans="1:10">
      <c r="A1981" s="2" t="s">
        <v>154</v>
      </c>
      <c r="B1981" s="45" t="s">
        <v>579</v>
      </c>
      <c r="C1981" s="46" t="s">
        <v>954</v>
      </c>
      <c r="D1981" s="46" t="s">
        <v>955</v>
      </c>
      <c r="E1981" s="46" t="s">
        <v>941</v>
      </c>
      <c r="F1981" s="47">
        <v>92470</v>
      </c>
      <c r="G1981" s="47">
        <v>97989</v>
      </c>
      <c r="H1981" s="9">
        <v>97989</v>
      </c>
      <c r="I1981" s="15">
        <f t="shared" si="173"/>
        <v>105.96842219098086</v>
      </c>
      <c r="J1981" s="16">
        <f t="shared" si="174"/>
        <v>100</v>
      </c>
    </row>
    <row r="1982" spans="1:10">
      <c r="A1982" s="2" t="s">
        <v>305</v>
      </c>
      <c r="B1982" s="45" t="s">
        <v>840</v>
      </c>
      <c r="C1982" s="46" t="s">
        <v>954</v>
      </c>
      <c r="D1982" s="46" t="s">
        <v>955</v>
      </c>
      <c r="E1982" s="46" t="s">
        <v>941</v>
      </c>
      <c r="F1982" s="47">
        <v>231175</v>
      </c>
      <c r="G1982" s="47">
        <v>244972</v>
      </c>
      <c r="H1982" s="9">
        <v>244972</v>
      </c>
      <c r="I1982" s="15">
        <f t="shared" si="173"/>
        <v>105.9682059046177</v>
      </c>
      <c r="J1982" s="16">
        <f t="shared" si="174"/>
        <v>100</v>
      </c>
    </row>
    <row r="1983" spans="1:10">
      <c r="A1983" s="2" t="s">
        <v>155</v>
      </c>
      <c r="B1983" s="45" t="s">
        <v>580</v>
      </c>
      <c r="C1983" s="46" t="s">
        <v>954</v>
      </c>
      <c r="D1983" s="46" t="s">
        <v>955</v>
      </c>
      <c r="E1983" s="46" t="s">
        <v>941</v>
      </c>
      <c r="F1983" s="47">
        <v>92470</v>
      </c>
      <c r="G1983" s="47">
        <v>97989</v>
      </c>
      <c r="H1983" s="9">
        <v>97989</v>
      </c>
      <c r="I1983" s="15">
        <f t="shared" si="173"/>
        <v>105.96842219098086</v>
      </c>
      <c r="J1983" s="16">
        <f t="shared" si="174"/>
        <v>100</v>
      </c>
    </row>
    <row r="1984" spans="1:10">
      <c r="A1984" s="2" t="s">
        <v>156</v>
      </c>
      <c r="B1984" s="45" t="s">
        <v>582</v>
      </c>
      <c r="C1984" s="46" t="s">
        <v>954</v>
      </c>
      <c r="D1984" s="46" t="s">
        <v>955</v>
      </c>
      <c r="E1984" s="46" t="s">
        <v>941</v>
      </c>
      <c r="F1984" s="47">
        <v>92470</v>
      </c>
      <c r="G1984" s="47">
        <v>97989</v>
      </c>
      <c r="H1984" s="9">
        <v>97989</v>
      </c>
      <c r="I1984" s="15">
        <f t="shared" si="173"/>
        <v>105.96842219098086</v>
      </c>
      <c r="J1984" s="16">
        <f t="shared" si="174"/>
        <v>100</v>
      </c>
    </row>
    <row r="1985" spans="1:10">
      <c r="A1985" s="2" t="s">
        <v>157</v>
      </c>
      <c r="B1985" s="45" t="s">
        <v>583</v>
      </c>
      <c r="C1985" s="46" t="s">
        <v>954</v>
      </c>
      <c r="D1985" s="46" t="s">
        <v>955</v>
      </c>
      <c r="E1985" s="46" t="s">
        <v>941</v>
      </c>
      <c r="F1985" s="47">
        <v>92470</v>
      </c>
      <c r="G1985" s="47">
        <v>97989</v>
      </c>
      <c r="H1985" s="9">
        <v>97989</v>
      </c>
      <c r="I1985" s="15">
        <f t="shared" si="173"/>
        <v>105.96842219098086</v>
      </c>
      <c r="J1985" s="16">
        <f t="shared" si="174"/>
        <v>100</v>
      </c>
    </row>
    <row r="1986" spans="1:10">
      <c r="A1986" s="2" t="s">
        <v>158</v>
      </c>
      <c r="B1986" s="45" t="s">
        <v>584</v>
      </c>
      <c r="C1986" s="46" t="s">
        <v>954</v>
      </c>
      <c r="D1986" s="46" t="s">
        <v>955</v>
      </c>
      <c r="E1986" s="46" t="s">
        <v>941</v>
      </c>
      <c r="F1986" s="47">
        <v>92470</v>
      </c>
      <c r="G1986" s="47">
        <v>97989</v>
      </c>
      <c r="H1986" s="9">
        <v>97989</v>
      </c>
      <c r="I1986" s="15">
        <f t="shared" si="173"/>
        <v>105.96842219098086</v>
      </c>
      <c r="J1986" s="16">
        <f t="shared" si="174"/>
        <v>100</v>
      </c>
    </row>
    <row r="1987" spans="1:10">
      <c r="A1987" s="2" t="s">
        <v>159</v>
      </c>
      <c r="B1987" s="45" t="s">
        <v>585</v>
      </c>
      <c r="C1987" s="46" t="s">
        <v>954</v>
      </c>
      <c r="D1987" s="46" t="s">
        <v>955</v>
      </c>
      <c r="E1987" s="46" t="s">
        <v>941</v>
      </c>
      <c r="F1987" s="47">
        <v>92470</v>
      </c>
      <c r="G1987" s="47">
        <v>97989</v>
      </c>
      <c r="H1987" s="9">
        <v>97989</v>
      </c>
      <c r="I1987" s="15">
        <f t="shared" si="173"/>
        <v>105.96842219098086</v>
      </c>
      <c r="J1987" s="16">
        <f t="shared" si="174"/>
        <v>100</v>
      </c>
    </row>
    <row r="1988" spans="1:10">
      <c r="A1988" s="2" t="s">
        <v>160</v>
      </c>
      <c r="B1988" s="45" t="s">
        <v>586</v>
      </c>
      <c r="C1988" s="46" t="s">
        <v>954</v>
      </c>
      <c r="D1988" s="46" t="s">
        <v>955</v>
      </c>
      <c r="E1988" s="46" t="s">
        <v>941</v>
      </c>
      <c r="F1988" s="47">
        <v>92470</v>
      </c>
      <c r="G1988" s="47">
        <v>97989</v>
      </c>
      <c r="H1988" s="9">
        <v>97989</v>
      </c>
      <c r="I1988" s="15">
        <f t="shared" si="173"/>
        <v>105.96842219098086</v>
      </c>
      <c r="J1988" s="16">
        <f t="shared" si="174"/>
        <v>100</v>
      </c>
    </row>
    <row r="1989" spans="1:10">
      <c r="A1989" s="2" t="s">
        <v>161</v>
      </c>
      <c r="B1989" s="45" t="s">
        <v>587</v>
      </c>
      <c r="C1989" s="46" t="s">
        <v>954</v>
      </c>
      <c r="D1989" s="46" t="s">
        <v>955</v>
      </c>
      <c r="E1989" s="46" t="s">
        <v>941</v>
      </c>
      <c r="F1989" s="47">
        <v>92470</v>
      </c>
      <c r="G1989" s="47">
        <v>97989</v>
      </c>
      <c r="H1989" s="9">
        <v>97989</v>
      </c>
      <c r="I1989" s="15">
        <f t="shared" si="173"/>
        <v>105.96842219098086</v>
      </c>
      <c r="J1989" s="16">
        <f t="shared" si="174"/>
        <v>100</v>
      </c>
    </row>
    <row r="1990" spans="1:10">
      <c r="A1990" s="2" t="s">
        <v>162</v>
      </c>
      <c r="B1990" s="45" t="s">
        <v>588</v>
      </c>
      <c r="C1990" s="46" t="s">
        <v>954</v>
      </c>
      <c r="D1990" s="46" t="s">
        <v>955</v>
      </c>
      <c r="E1990" s="46" t="s">
        <v>941</v>
      </c>
      <c r="F1990" s="47">
        <v>92470</v>
      </c>
      <c r="G1990" s="47">
        <v>97989</v>
      </c>
      <c r="H1990" s="9">
        <v>97989</v>
      </c>
      <c r="I1990" s="15">
        <f t="shared" si="173"/>
        <v>105.96842219098086</v>
      </c>
      <c r="J1990" s="16">
        <f t="shared" si="174"/>
        <v>100</v>
      </c>
    </row>
    <row r="1991" spans="1:10">
      <c r="A1991" s="2" t="s">
        <v>163</v>
      </c>
      <c r="B1991" s="45" t="s">
        <v>589</v>
      </c>
      <c r="C1991" s="46" t="s">
        <v>954</v>
      </c>
      <c r="D1991" s="46" t="s">
        <v>955</v>
      </c>
      <c r="E1991" s="46" t="s">
        <v>941</v>
      </c>
      <c r="F1991" s="47">
        <v>92470</v>
      </c>
      <c r="G1991" s="47">
        <v>97989</v>
      </c>
      <c r="H1991" s="9">
        <v>97989</v>
      </c>
      <c r="I1991" s="15">
        <f t="shared" si="173"/>
        <v>105.96842219098086</v>
      </c>
      <c r="J1991" s="16">
        <f t="shared" si="174"/>
        <v>100</v>
      </c>
    </row>
    <row r="1992" spans="1:10">
      <c r="A1992" s="2" t="s">
        <v>164</v>
      </c>
      <c r="B1992" s="45" t="s">
        <v>590</v>
      </c>
      <c r="C1992" s="46" t="s">
        <v>954</v>
      </c>
      <c r="D1992" s="46" t="s">
        <v>955</v>
      </c>
      <c r="E1992" s="46" t="s">
        <v>941</v>
      </c>
      <c r="F1992" s="47">
        <v>92470</v>
      </c>
      <c r="G1992" s="47">
        <v>97989</v>
      </c>
      <c r="H1992" s="9">
        <v>97989</v>
      </c>
      <c r="I1992" s="15">
        <f t="shared" si="173"/>
        <v>105.96842219098086</v>
      </c>
      <c r="J1992" s="16">
        <f t="shared" si="174"/>
        <v>100</v>
      </c>
    </row>
    <row r="1993" spans="1:10">
      <c r="A1993" s="2" t="s">
        <v>166</v>
      </c>
      <c r="B1993" s="45" t="s">
        <v>591</v>
      </c>
      <c r="C1993" s="46" t="s">
        <v>954</v>
      </c>
      <c r="D1993" s="46" t="s">
        <v>955</v>
      </c>
      <c r="E1993" s="46" t="s">
        <v>941</v>
      </c>
      <c r="F1993" s="47">
        <v>92470</v>
      </c>
      <c r="G1993" s="47">
        <v>97989</v>
      </c>
      <c r="H1993" s="9">
        <v>97989</v>
      </c>
      <c r="I1993" s="15">
        <f t="shared" si="173"/>
        <v>105.96842219098086</v>
      </c>
      <c r="J1993" s="16">
        <f t="shared" si="174"/>
        <v>100</v>
      </c>
    </row>
    <row r="1994" spans="1:10">
      <c r="A1994" s="2" t="s">
        <v>167</v>
      </c>
      <c r="B1994" s="45" t="s">
        <v>592</v>
      </c>
      <c r="C1994" s="46" t="s">
        <v>954</v>
      </c>
      <c r="D1994" s="46" t="s">
        <v>955</v>
      </c>
      <c r="E1994" s="46" t="s">
        <v>941</v>
      </c>
      <c r="F1994" s="47">
        <v>92470</v>
      </c>
      <c r="G1994" s="47">
        <v>97989</v>
      </c>
      <c r="H1994" s="9">
        <v>97989</v>
      </c>
      <c r="I1994" s="15">
        <f t="shared" si="173"/>
        <v>105.96842219098086</v>
      </c>
      <c r="J1994" s="16">
        <f t="shared" si="174"/>
        <v>100</v>
      </c>
    </row>
    <row r="1995" spans="1:10">
      <c r="A1995" s="2" t="s">
        <v>168</v>
      </c>
      <c r="B1995" s="45" t="s">
        <v>593</v>
      </c>
      <c r="C1995" s="46" t="s">
        <v>954</v>
      </c>
      <c r="D1995" s="46" t="s">
        <v>955</v>
      </c>
      <c r="E1995" s="46" t="s">
        <v>941</v>
      </c>
      <c r="F1995" s="47">
        <v>92470</v>
      </c>
      <c r="G1995" s="47">
        <v>97989</v>
      </c>
      <c r="H1995" s="9">
        <v>97989</v>
      </c>
      <c r="I1995" s="15">
        <f t="shared" si="173"/>
        <v>105.96842219098086</v>
      </c>
      <c r="J1995" s="16">
        <f t="shared" si="174"/>
        <v>100</v>
      </c>
    </row>
    <row r="1996" spans="1:10">
      <c r="A1996" s="2" t="s">
        <v>344</v>
      </c>
      <c r="B1996" s="45" t="s">
        <v>594</v>
      </c>
      <c r="C1996" s="46" t="s">
        <v>954</v>
      </c>
      <c r="D1996" s="46" t="s">
        <v>955</v>
      </c>
      <c r="E1996" s="46" t="s">
        <v>941</v>
      </c>
      <c r="F1996" s="47">
        <v>92470</v>
      </c>
      <c r="G1996" s="47">
        <v>97989</v>
      </c>
      <c r="H1996" s="9">
        <v>97989</v>
      </c>
      <c r="I1996" s="15">
        <f t="shared" si="173"/>
        <v>105.96842219098086</v>
      </c>
      <c r="J1996" s="16">
        <f t="shared" si="174"/>
        <v>100</v>
      </c>
    </row>
    <row r="1997" spans="1:10">
      <c r="A1997" s="2" t="s">
        <v>169</v>
      </c>
      <c r="B1997" s="45" t="s">
        <v>595</v>
      </c>
      <c r="C1997" s="46" t="s">
        <v>954</v>
      </c>
      <c r="D1997" s="46" t="s">
        <v>955</v>
      </c>
      <c r="E1997" s="46" t="s">
        <v>941</v>
      </c>
      <c r="F1997" s="47">
        <v>92470</v>
      </c>
      <c r="G1997" s="47">
        <v>97989</v>
      </c>
      <c r="H1997" s="9">
        <v>97989</v>
      </c>
      <c r="I1997" s="15">
        <f t="shared" si="173"/>
        <v>105.96842219098086</v>
      </c>
      <c r="J1997" s="16">
        <f t="shared" si="174"/>
        <v>100</v>
      </c>
    </row>
    <row r="1998" spans="1:10">
      <c r="A1998" s="2" t="s">
        <v>170</v>
      </c>
      <c r="B1998" s="45" t="s">
        <v>596</v>
      </c>
      <c r="C1998" s="46" t="s">
        <v>954</v>
      </c>
      <c r="D1998" s="46" t="s">
        <v>955</v>
      </c>
      <c r="E1998" s="46" t="s">
        <v>941</v>
      </c>
      <c r="F1998" s="47">
        <v>231175</v>
      </c>
      <c r="G1998" s="47">
        <v>244972</v>
      </c>
      <c r="H1998" s="9">
        <v>244972</v>
      </c>
      <c r="I1998" s="15">
        <f t="shared" si="173"/>
        <v>105.9682059046177</v>
      </c>
      <c r="J1998" s="16">
        <f t="shared" si="174"/>
        <v>100</v>
      </c>
    </row>
    <row r="1999" spans="1:10">
      <c r="A1999" s="2" t="s">
        <v>171</v>
      </c>
      <c r="B1999" s="45" t="s">
        <v>597</v>
      </c>
      <c r="C1999" s="46" t="s">
        <v>954</v>
      </c>
      <c r="D1999" s="46" t="s">
        <v>955</v>
      </c>
      <c r="E1999" s="46" t="s">
        <v>941</v>
      </c>
      <c r="F1999" s="47">
        <v>92470</v>
      </c>
      <c r="G1999" s="47">
        <v>97989</v>
      </c>
      <c r="H1999" s="9">
        <v>97989</v>
      </c>
      <c r="I1999" s="15">
        <f t="shared" si="173"/>
        <v>105.96842219098086</v>
      </c>
      <c r="J1999" s="16">
        <f t="shared" si="174"/>
        <v>100</v>
      </c>
    </row>
    <row r="2000" spans="1:10">
      <c r="A2000" s="2" t="s">
        <v>172</v>
      </c>
      <c r="B2000" s="45" t="s">
        <v>598</v>
      </c>
      <c r="C2000" s="46" t="s">
        <v>954</v>
      </c>
      <c r="D2000" s="46" t="s">
        <v>955</v>
      </c>
      <c r="E2000" s="46" t="s">
        <v>941</v>
      </c>
      <c r="F2000" s="47">
        <v>92470</v>
      </c>
      <c r="G2000" s="47">
        <v>97989</v>
      </c>
      <c r="H2000" s="9">
        <v>97989</v>
      </c>
      <c r="I2000" s="15">
        <f t="shared" si="173"/>
        <v>105.96842219098086</v>
      </c>
      <c r="J2000" s="16">
        <f t="shared" si="174"/>
        <v>100</v>
      </c>
    </row>
    <row r="2001" spans="1:10">
      <c r="A2001" s="2" t="s">
        <v>173</v>
      </c>
      <c r="B2001" s="45" t="s">
        <v>599</v>
      </c>
      <c r="C2001" s="46" t="s">
        <v>954</v>
      </c>
      <c r="D2001" s="46" t="s">
        <v>955</v>
      </c>
      <c r="E2001" s="46" t="s">
        <v>941</v>
      </c>
      <c r="F2001" s="47">
        <v>231175</v>
      </c>
      <c r="G2001" s="47">
        <v>244972</v>
      </c>
      <c r="H2001" s="9">
        <v>244972</v>
      </c>
      <c r="I2001" s="15">
        <f t="shared" si="173"/>
        <v>105.9682059046177</v>
      </c>
      <c r="J2001" s="16">
        <f t="shared" si="174"/>
        <v>100</v>
      </c>
    </row>
    <row r="2002" spans="1:10">
      <c r="A2002" s="2" t="s">
        <v>345</v>
      </c>
      <c r="B2002" s="45" t="s">
        <v>878</v>
      </c>
      <c r="C2002" s="46" t="s">
        <v>954</v>
      </c>
      <c r="D2002" s="46" t="s">
        <v>955</v>
      </c>
      <c r="E2002" s="46" t="s">
        <v>941</v>
      </c>
      <c r="F2002" s="47">
        <v>92470</v>
      </c>
      <c r="G2002" s="47">
        <v>97989</v>
      </c>
      <c r="H2002" s="9">
        <v>97989</v>
      </c>
      <c r="I2002" s="15">
        <f t="shared" si="173"/>
        <v>105.96842219098086</v>
      </c>
      <c r="J2002" s="16">
        <f t="shared" si="174"/>
        <v>100</v>
      </c>
    </row>
    <row r="2003" spans="1:10">
      <c r="A2003" s="2" t="s">
        <v>174</v>
      </c>
      <c r="B2003" s="45" t="s">
        <v>600</v>
      </c>
      <c r="C2003" s="46" t="s">
        <v>954</v>
      </c>
      <c r="D2003" s="46" t="s">
        <v>955</v>
      </c>
      <c r="E2003" s="46" t="s">
        <v>941</v>
      </c>
      <c r="F2003" s="47">
        <v>92470</v>
      </c>
      <c r="G2003" s="47">
        <v>97989</v>
      </c>
      <c r="H2003" s="9">
        <v>97989</v>
      </c>
      <c r="I2003" s="15">
        <f t="shared" si="173"/>
        <v>105.96842219098086</v>
      </c>
      <c r="J2003" s="16">
        <f t="shared" si="174"/>
        <v>100</v>
      </c>
    </row>
    <row r="2004" spans="1:10">
      <c r="A2004" s="2" t="s">
        <v>175</v>
      </c>
      <c r="B2004" s="45" t="s">
        <v>601</v>
      </c>
      <c r="C2004" s="46" t="s">
        <v>954</v>
      </c>
      <c r="D2004" s="46" t="s">
        <v>955</v>
      </c>
      <c r="E2004" s="46" t="s">
        <v>941</v>
      </c>
      <c r="F2004" s="47">
        <v>92470</v>
      </c>
      <c r="G2004" s="47">
        <v>97989</v>
      </c>
      <c r="H2004" s="9">
        <v>97989</v>
      </c>
      <c r="I2004" s="15">
        <f t="shared" si="173"/>
        <v>105.96842219098086</v>
      </c>
      <c r="J2004" s="16">
        <f t="shared" si="174"/>
        <v>100</v>
      </c>
    </row>
    <row r="2005" spans="1:10">
      <c r="A2005" s="2" t="s">
        <v>284</v>
      </c>
      <c r="B2005" s="45" t="s">
        <v>733</v>
      </c>
      <c r="C2005" s="46" t="s">
        <v>954</v>
      </c>
      <c r="D2005" s="46" t="s">
        <v>955</v>
      </c>
      <c r="E2005" s="46" t="s">
        <v>941</v>
      </c>
      <c r="F2005" s="47">
        <v>231175</v>
      </c>
      <c r="G2005" s="47">
        <v>244972</v>
      </c>
      <c r="H2005" s="9">
        <v>244972</v>
      </c>
      <c r="I2005" s="15">
        <f t="shared" si="173"/>
        <v>105.9682059046177</v>
      </c>
      <c r="J2005" s="16">
        <f t="shared" si="174"/>
        <v>100</v>
      </c>
    </row>
    <row r="2006" spans="1:10">
      <c r="A2006" s="2" t="s">
        <v>176</v>
      </c>
      <c r="B2006" s="45" t="s">
        <v>602</v>
      </c>
      <c r="C2006" s="46" t="s">
        <v>954</v>
      </c>
      <c r="D2006" s="46" t="s">
        <v>955</v>
      </c>
      <c r="E2006" s="46" t="s">
        <v>941</v>
      </c>
      <c r="F2006" s="47">
        <v>92470</v>
      </c>
      <c r="G2006" s="47">
        <v>97989</v>
      </c>
      <c r="H2006" s="9">
        <v>97989</v>
      </c>
      <c r="I2006" s="15">
        <f t="shared" si="173"/>
        <v>105.96842219098086</v>
      </c>
      <c r="J2006" s="16">
        <f t="shared" si="174"/>
        <v>100</v>
      </c>
    </row>
    <row r="2007" spans="1:10">
      <c r="A2007" s="2" t="s">
        <v>177</v>
      </c>
      <c r="B2007" s="45" t="s">
        <v>603</v>
      </c>
      <c r="C2007" s="46" t="s">
        <v>954</v>
      </c>
      <c r="D2007" s="46" t="s">
        <v>955</v>
      </c>
      <c r="E2007" s="46" t="s">
        <v>941</v>
      </c>
      <c r="F2007" s="47">
        <v>92470</v>
      </c>
      <c r="G2007" s="47">
        <v>97989</v>
      </c>
      <c r="H2007" s="9">
        <v>97989</v>
      </c>
      <c r="I2007" s="15">
        <f t="shared" si="173"/>
        <v>105.96842219098086</v>
      </c>
      <c r="J2007" s="16">
        <f t="shared" si="174"/>
        <v>100</v>
      </c>
    </row>
    <row r="2008" spans="1:10">
      <c r="A2008" s="2" t="s">
        <v>178</v>
      </c>
      <c r="B2008" s="45" t="s">
        <v>879</v>
      </c>
      <c r="C2008" s="46" t="s">
        <v>954</v>
      </c>
      <c r="D2008" s="46" t="s">
        <v>955</v>
      </c>
      <c r="E2008" s="46" t="s">
        <v>941</v>
      </c>
      <c r="F2008" s="47">
        <v>231175</v>
      </c>
      <c r="G2008" s="47">
        <v>244972</v>
      </c>
      <c r="H2008" s="9">
        <v>244972</v>
      </c>
      <c r="I2008" s="15">
        <f t="shared" si="173"/>
        <v>105.9682059046177</v>
      </c>
      <c r="J2008" s="16">
        <f t="shared" si="174"/>
        <v>100</v>
      </c>
    </row>
    <row r="2009" spans="1:10">
      <c r="A2009" s="2" t="s">
        <v>179</v>
      </c>
      <c r="B2009" s="45" t="s">
        <v>604</v>
      </c>
      <c r="C2009" s="46" t="s">
        <v>954</v>
      </c>
      <c r="D2009" s="46" t="s">
        <v>955</v>
      </c>
      <c r="E2009" s="46" t="s">
        <v>941</v>
      </c>
      <c r="F2009" s="47">
        <v>92470</v>
      </c>
      <c r="G2009" s="47">
        <v>97989</v>
      </c>
      <c r="H2009" s="9">
        <v>97989</v>
      </c>
      <c r="I2009" s="15">
        <f t="shared" si="173"/>
        <v>105.96842219098086</v>
      </c>
      <c r="J2009" s="16">
        <f t="shared" si="174"/>
        <v>100</v>
      </c>
    </row>
    <row r="2010" spans="1:10">
      <c r="A2010" s="2" t="s">
        <v>180</v>
      </c>
      <c r="B2010" s="45" t="s">
        <v>605</v>
      </c>
      <c r="C2010" s="46" t="s">
        <v>954</v>
      </c>
      <c r="D2010" s="46" t="s">
        <v>955</v>
      </c>
      <c r="E2010" s="46" t="s">
        <v>941</v>
      </c>
      <c r="F2010" s="47">
        <v>92470</v>
      </c>
      <c r="G2010" s="47">
        <v>97989</v>
      </c>
      <c r="H2010" s="9">
        <v>97989</v>
      </c>
      <c r="I2010" s="15">
        <f t="shared" si="173"/>
        <v>105.96842219098086</v>
      </c>
      <c r="J2010" s="16">
        <f t="shared" si="174"/>
        <v>100</v>
      </c>
    </row>
    <row r="2011" spans="1:10">
      <c r="A2011" s="2" t="s">
        <v>76</v>
      </c>
      <c r="B2011" s="45" t="s">
        <v>606</v>
      </c>
      <c r="C2011" s="46" t="s">
        <v>954</v>
      </c>
      <c r="D2011" s="46" t="s">
        <v>955</v>
      </c>
      <c r="E2011" s="46" t="s">
        <v>941</v>
      </c>
      <c r="F2011" s="47">
        <v>92470</v>
      </c>
      <c r="G2011" s="47">
        <v>97989</v>
      </c>
      <c r="H2011" s="9">
        <v>97989</v>
      </c>
      <c r="I2011" s="15">
        <f t="shared" si="173"/>
        <v>105.96842219098086</v>
      </c>
      <c r="J2011" s="16">
        <f t="shared" si="174"/>
        <v>100</v>
      </c>
    </row>
    <row r="2012" spans="1:10">
      <c r="A2012" s="2" t="s">
        <v>181</v>
      </c>
      <c r="B2012" s="45" t="s">
        <v>607</v>
      </c>
      <c r="C2012" s="46" t="s">
        <v>954</v>
      </c>
      <c r="D2012" s="46" t="s">
        <v>955</v>
      </c>
      <c r="E2012" s="46" t="s">
        <v>941</v>
      </c>
      <c r="F2012" s="47">
        <v>92470</v>
      </c>
      <c r="G2012" s="47">
        <v>97989</v>
      </c>
      <c r="H2012" s="9">
        <v>97989</v>
      </c>
      <c r="I2012" s="15">
        <f t="shared" si="173"/>
        <v>105.96842219098086</v>
      </c>
      <c r="J2012" s="16">
        <f t="shared" si="174"/>
        <v>100</v>
      </c>
    </row>
    <row r="2013" spans="1:10">
      <c r="A2013" s="2" t="s">
        <v>182</v>
      </c>
      <c r="B2013" s="45" t="s">
        <v>608</v>
      </c>
      <c r="C2013" s="46" t="s">
        <v>954</v>
      </c>
      <c r="D2013" s="46" t="s">
        <v>955</v>
      </c>
      <c r="E2013" s="46" t="s">
        <v>941</v>
      </c>
      <c r="F2013" s="47">
        <v>92470</v>
      </c>
      <c r="G2013" s="47">
        <v>97989</v>
      </c>
      <c r="H2013" s="9">
        <v>97989</v>
      </c>
      <c r="I2013" s="15">
        <f t="shared" si="173"/>
        <v>105.96842219098086</v>
      </c>
      <c r="J2013" s="16">
        <f t="shared" si="174"/>
        <v>100</v>
      </c>
    </row>
    <row r="2014" spans="1:10">
      <c r="A2014" s="2" t="s">
        <v>183</v>
      </c>
      <c r="B2014" s="45" t="s">
        <v>609</v>
      </c>
      <c r="C2014" s="46" t="s">
        <v>954</v>
      </c>
      <c r="D2014" s="46" t="s">
        <v>955</v>
      </c>
      <c r="E2014" s="46" t="s">
        <v>941</v>
      </c>
      <c r="F2014" s="47">
        <v>92470</v>
      </c>
      <c r="G2014" s="47">
        <v>97989</v>
      </c>
      <c r="H2014" s="9">
        <v>97989</v>
      </c>
      <c r="I2014" s="15">
        <f t="shared" si="173"/>
        <v>105.96842219098086</v>
      </c>
      <c r="J2014" s="16">
        <f t="shared" si="174"/>
        <v>100</v>
      </c>
    </row>
    <row r="2015" spans="1:10">
      <c r="A2015" s="2" t="s">
        <v>346</v>
      </c>
      <c r="B2015" s="45" t="s">
        <v>880</v>
      </c>
      <c r="C2015" s="46" t="s">
        <v>954</v>
      </c>
      <c r="D2015" s="46" t="s">
        <v>955</v>
      </c>
      <c r="E2015" s="46" t="s">
        <v>941</v>
      </c>
      <c r="F2015" s="47">
        <v>231175</v>
      </c>
      <c r="G2015" s="47">
        <v>244972</v>
      </c>
      <c r="H2015" s="9">
        <v>244972</v>
      </c>
      <c r="I2015" s="15">
        <f t="shared" si="173"/>
        <v>105.9682059046177</v>
      </c>
      <c r="J2015" s="16">
        <f t="shared" si="174"/>
        <v>100</v>
      </c>
    </row>
    <row r="2016" spans="1:10">
      <c r="A2016" s="2" t="s">
        <v>184</v>
      </c>
      <c r="B2016" s="45" t="s">
        <v>611</v>
      </c>
      <c r="C2016" s="46" t="s">
        <v>954</v>
      </c>
      <c r="D2016" s="46" t="s">
        <v>955</v>
      </c>
      <c r="E2016" s="46" t="s">
        <v>941</v>
      </c>
      <c r="F2016" s="47">
        <v>92470</v>
      </c>
      <c r="G2016" s="47">
        <v>97989</v>
      </c>
      <c r="H2016" s="9">
        <v>97989</v>
      </c>
      <c r="I2016" s="15">
        <f t="shared" si="173"/>
        <v>105.96842219098086</v>
      </c>
      <c r="J2016" s="16">
        <f t="shared" si="174"/>
        <v>100</v>
      </c>
    </row>
    <row r="2017" spans="1:10">
      <c r="A2017" s="2" t="s">
        <v>185</v>
      </c>
      <c r="B2017" s="45" t="s">
        <v>612</v>
      </c>
      <c r="C2017" s="46" t="s">
        <v>954</v>
      </c>
      <c r="D2017" s="46" t="s">
        <v>955</v>
      </c>
      <c r="E2017" s="46" t="s">
        <v>941</v>
      </c>
      <c r="F2017" s="47">
        <v>92470</v>
      </c>
      <c r="G2017" s="47">
        <v>97989</v>
      </c>
      <c r="H2017" s="9">
        <v>97989</v>
      </c>
      <c r="I2017" s="15">
        <f t="shared" si="173"/>
        <v>105.96842219098086</v>
      </c>
      <c r="J2017" s="16">
        <f t="shared" si="174"/>
        <v>100</v>
      </c>
    </row>
    <row r="2018" spans="1:10">
      <c r="A2018" s="2" t="s">
        <v>186</v>
      </c>
      <c r="B2018" s="45" t="s">
        <v>613</v>
      </c>
      <c r="C2018" s="46" t="s">
        <v>954</v>
      </c>
      <c r="D2018" s="46" t="s">
        <v>955</v>
      </c>
      <c r="E2018" s="46" t="s">
        <v>941</v>
      </c>
      <c r="F2018" s="47">
        <v>92470</v>
      </c>
      <c r="G2018" s="47">
        <v>97989</v>
      </c>
      <c r="H2018" s="9">
        <v>97989</v>
      </c>
      <c r="I2018" s="15">
        <f t="shared" si="173"/>
        <v>105.96842219098086</v>
      </c>
      <c r="J2018" s="16">
        <f t="shared" si="174"/>
        <v>100</v>
      </c>
    </row>
    <row r="2019" spans="1:10">
      <c r="A2019" s="2" t="s">
        <v>187</v>
      </c>
      <c r="B2019" s="45" t="s">
        <v>614</v>
      </c>
      <c r="C2019" s="46" t="s">
        <v>954</v>
      </c>
      <c r="D2019" s="46" t="s">
        <v>955</v>
      </c>
      <c r="E2019" s="46" t="s">
        <v>941</v>
      </c>
      <c r="F2019" s="47">
        <v>92470</v>
      </c>
      <c r="G2019" s="47">
        <v>97989</v>
      </c>
      <c r="H2019" s="9">
        <v>97989</v>
      </c>
      <c r="I2019" s="15">
        <f t="shared" si="173"/>
        <v>105.96842219098086</v>
      </c>
      <c r="J2019" s="16">
        <f t="shared" si="174"/>
        <v>100</v>
      </c>
    </row>
    <row r="2020" spans="1:10">
      <c r="A2020" s="2" t="s">
        <v>188</v>
      </c>
      <c r="B2020" s="45" t="s">
        <v>615</v>
      </c>
      <c r="C2020" s="46" t="s">
        <v>954</v>
      </c>
      <c r="D2020" s="46" t="s">
        <v>955</v>
      </c>
      <c r="E2020" s="46" t="s">
        <v>941</v>
      </c>
      <c r="F2020" s="47">
        <v>92470</v>
      </c>
      <c r="G2020" s="47">
        <v>97989</v>
      </c>
      <c r="H2020" s="9">
        <v>97989</v>
      </c>
      <c r="I2020" s="15">
        <f t="shared" si="173"/>
        <v>105.96842219098086</v>
      </c>
      <c r="J2020" s="16">
        <f t="shared" si="174"/>
        <v>100</v>
      </c>
    </row>
    <row r="2021" spans="1:10">
      <c r="A2021" s="2" t="s">
        <v>189</v>
      </c>
      <c r="B2021" s="45" t="s">
        <v>757</v>
      </c>
      <c r="C2021" s="46" t="s">
        <v>954</v>
      </c>
      <c r="D2021" s="46" t="s">
        <v>955</v>
      </c>
      <c r="E2021" s="46" t="s">
        <v>941</v>
      </c>
      <c r="F2021" s="47">
        <v>92470</v>
      </c>
      <c r="G2021" s="47">
        <v>97989</v>
      </c>
      <c r="H2021" s="9">
        <v>97989</v>
      </c>
      <c r="I2021" s="15">
        <f t="shared" si="173"/>
        <v>105.96842219098086</v>
      </c>
      <c r="J2021" s="16">
        <f t="shared" si="174"/>
        <v>100</v>
      </c>
    </row>
    <row r="2022" spans="1:10">
      <c r="A2022" s="2" t="s">
        <v>190</v>
      </c>
      <c r="B2022" s="45" t="s">
        <v>616</v>
      </c>
      <c r="C2022" s="46" t="s">
        <v>954</v>
      </c>
      <c r="D2022" s="46" t="s">
        <v>955</v>
      </c>
      <c r="E2022" s="46" t="s">
        <v>941</v>
      </c>
      <c r="F2022" s="47">
        <v>92470</v>
      </c>
      <c r="G2022" s="47">
        <v>97989</v>
      </c>
      <c r="H2022" s="9">
        <v>97989</v>
      </c>
      <c r="I2022" s="15">
        <f t="shared" si="173"/>
        <v>105.96842219098086</v>
      </c>
      <c r="J2022" s="16">
        <f t="shared" si="174"/>
        <v>100</v>
      </c>
    </row>
    <row r="2023" spans="1:10">
      <c r="A2023" s="2" t="s">
        <v>191</v>
      </c>
      <c r="B2023" s="45" t="s">
        <v>617</v>
      </c>
      <c r="C2023" s="46" t="s">
        <v>954</v>
      </c>
      <c r="D2023" s="46" t="s">
        <v>955</v>
      </c>
      <c r="E2023" s="46" t="s">
        <v>941</v>
      </c>
      <c r="F2023" s="47">
        <v>231175</v>
      </c>
      <c r="G2023" s="47">
        <v>244972</v>
      </c>
      <c r="H2023" s="9">
        <v>244972</v>
      </c>
      <c r="I2023" s="15">
        <f t="shared" si="173"/>
        <v>105.9682059046177</v>
      </c>
      <c r="J2023" s="16">
        <f t="shared" si="174"/>
        <v>100</v>
      </c>
    </row>
    <row r="2024" spans="1:10">
      <c r="A2024" s="2" t="s">
        <v>193</v>
      </c>
      <c r="B2024" s="45" t="s">
        <v>618</v>
      </c>
      <c r="C2024" s="46" t="s">
        <v>954</v>
      </c>
      <c r="D2024" s="46" t="s">
        <v>955</v>
      </c>
      <c r="E2024" s="46" t="s">
        <v>941</v>
      </c>
      <c r="F2024" s="47">
        <v>92470</v>
      </c>
      <c r="G2024" s="47">
        <v>97989</v>
      </c>
      <c r="H2024" s="9">
        <v>97989</v>
      </c>
      <c r="I2024" s="15">
        <f t="shared" si="173"/>
        <v>105.96842219098086</v>
      </c>
      <c r="J2024" s="16">
        <f t="shared" si="174"/>
        <v>100</v>
      </c>
    </row>
    <row r="2025" spans="1:10">
      <c r="A2025" s="2" t="s">
        <v>194</v>
      </c>
      <c r="B2025" s="45" t="s">
        <v>619</v>
      </c>
      <c r="C2025" s="46" t="s">
        <v>954</v>
      </c>
      <c r="D2025" s="46" t="s">
        <v>955</v>
      </c>
      <c r="E2025" s="46" t="s">
        <v>941</v>
      </c>
      <c r="F2025" s="47">
        <v>92470</v>
      </c>
      <c r="G2025" s="47">
        <v>97989</v>
      </c>
      <c r="H2025" s="9">
        <v>97989</v>
      </c>
      <c r="I2025" s="15">
        <f t="shared" ref="I2025:I2088" si="175">H2025/F2025*100</f>
        <v>105.96842219098086</v>
      </c>
      <c r="J2025" s="16">
        <f t="shared" ref="J2025:J2088" si="176">H2025/G2025*100</f>
        <v>100</v>
      </c>
    </row>
    <row r="2026" spans="1:10">
      <c r="A2026" s="2" t="s">
        <v>195</v>
      </c>
      <c r="B2026" s="45" t="s">
        <v>620</v>
      </c>
      <c r="C2026" s="46" t="s">
        <v>954</v>
      </c>
      <c r="D2026" s="46" t="s">
        <v>955</v>
      </c>
      <c r="E2026" s="46" t="s">
        <v>941</v>
      </c>
      <c r="F2026" s="47">
        <v>92470</v>
      </c>
      <c r="G2026" s="47">
        <v>97989</v>
      </c>
      <c r="H2026" s="9">
        <v>97989</v>
      </c>
      <c r="I2026" s="15">
        <f t="shared" si="175"/>
        <v>105.96842219098086</v>
      </c>
      <c r="J2026" s="16">
        <f t="shared" si="176"/>
        <v>100</v>
      </c>
    </row>
    <row r="2027" spans="1:10">
      <c r="A2027" s="2" t="s">
        <v>196</v>
      </c>
      <c r="B2027" s="45" t="s">
        <v>621</v>
      </c>
      <c r="C2027" s="46" t="s">
        <v>954</v>
      </c>
      <c r="D2027" s="46" t="s">
        <v>955</v>
      </c>
      <c r="E2027" s="46" t="s">
        <v>941</v>
      </c>
      <c r="F2027" s="47">
        <v>92470</v>
      </c>
      <c r="G2027" s="47">
        <v>97989</v>
      </c>
      <c r="H2027" s="9">
        <v>97989</v>
      </c>
      <c r="I2027" s="15">
        <f t="shared" si="175"/>
        <v>105.96842219098086</v>
      </c>
      <c r="J2027" s="16">
        <f t="shared" si="176"/>
        <v>100</v>
      </c>
    </row>
    <row r="2028" spans="1:10">
      <c r="A2028" s="2" t="s">
        <v>197</v>
      </c>
      <c r="B2028" s="45" t="s">
        <v>622</v>
      </c>
      <c r="C2028" s="46" t="s">
        <v>954</v>
      </c>
      <c r="D2028" s="46" t="s">
        <v>955</v>
      </c>
      <c r="E2028" s="46" t="s">
        <v>941</v>
      </c>
      <c r="F2028" s="47">
        <v>92470</v>
      </c>
      <c r="G2028" s="47">
        <v>97989</v>
      </c>
      <c r="H2028" s="9">
        <v>97989</v>
      </c>
      <c r="I2028" s="15">
        <f t="shared" si="175"/>
        <v>105.96842219098086</v>
      </c>
      <c r="J2028" s="16">
        <f t="shared" si="176"/>
        <v>100</v>
      </c>
    </row>
    <row r="2029" spans="1:10">
      <c r="A2029" s="2" t="s">
        <v>198</v>
      </c>
      <c r="B2029" s="45" t="s">
        <v>623</v>
      </c>
      <c r="C2029" s="46" t="s">
        <v>954</v>
      </c>
      <c r="D2029" s="46" t="s">
        <v>955</v>
      </c>
      <c r="E2029" s="46" t="s">
        <v>941</v>
      </c>
      <c r="F2029" s="47">
        <v>92470</v>
      </c>
      <c r="G2029" s="47">
        <v>97989</v>
      </c>
      <c r="H2029" s="9">
        <v>97989</v>
      </c>
      <c r="I2029" s="15">
        <f t="shared" si="175"/>
        <v>105.96842219098086</v>
      </c>
      <c r="J2029" s="16">
        <f t="shared" si="176"/>
        <v>100</v>
      </c>
    </row>
    <row r="2030" spans="1:10">
      <c r="A2030" s="2" t="s">
        <v>199</v>
      </c>
      <c r="B2030" s="45" t="s">
        <v>624</v>
      </c>
      <c r="C2030" s="46" t="s">
        <v>954</v>
      </c>
      <c r="D2030" s="46" t="s">
        <v>955</v>
      </c>
      <c r="E2030" s="46" t="s">
        <v>941</v>
      </c>
      <c r="F2030" s="47">
        <v>92470</v>
      </c>
      <c r="G2030" s="47">
        <v>97989</v>
      </c>
      <c r="H2030" s="9">
        <v>97989</v>
      </c>
      <c r="I2030" s="15">
        <f t="shared" si="175"/>
        <v>105.96842219098086</v>
      </c>
      <c r="J2030" s="16">
        <f t="shared" si="176"/>
        <v>100</v>
      </c>
    </row>
    <row r="2031" spans="1:10">
      <c r="A2031" s="2" t="s">
        <v>200</v>
      </c>
      <c r="B2031" s="45" t="s">
        <v>625</v>
      </c>
      <c r="C2031" s="46" t="s">
        <v>954</v>
      </c>
      <c r="D2031" s="46" t="s">
        <v>955</v>
      </c>
      <c r="E2031" s="46" t="s">
        <v>941</v>
      </c>
      <c r="F2031" s="47">
        <v>92470</v>
      </c>
      <c r="G2031" s="47">
        <v>97989</v>
      </c>
      <c r="H2031" s="9">
        <v>97989</v>
      </c>
      <c r="I2031" s="15">
        <f t="shared" si="175"/>
        <v>105.96842219098086</v>
      </c>
      <c r="J2031" s="16">
        <f t="shared" si="176"/>
        <v>100</v>
      </c>
    </row>
    <row r="2032" spans="1:10">
      <c r="A2032" s="2" t="s">
        <v>202</v>
      </c>
      <c r="B2032" s="45" t="s">
        <v>881</v>
      </c>
      <c r="C2032" s="46" t="s">
        <v>954</v>
      </c>
      <c r="D2032" s="46" t="s">
        <v>955</v>
      </c>
      <c r="E2032" s="46" t="s">
        <v>941</v>
      </c>
      <c r="F2032" s="47">
        <v>92470</v>
      </c>
      <c r="G2032" s="47">
        <v>97989</v>
      </c>
      <c r="H2032" s="9">
        <v>97989</v>
      </c>
      <c r="I2032" s="15">
        <f t="shared" si="175"/>
        <v>105.96842219098086</v>
      </c>
      <c r="J2032" s="16">
        <f t="shared" si="176"/>
        <v>100</v>
      </c>
    </row>
    <row r="2033" spans="1:10">
      <c r="A2033" s="2" t="s">
        <v>203</v>
      </c>
      <c r="B2033" s="45" t="s">
        <v>627</v>
      </c>
      <c r="C2033" s="46" t="s">
        <v>954</v>
      </c>
      <c r="D2033" s="46" t="s">
        <v>955</v>
      </c>
      <c r="E2033" s="46" t="s">
        <v>941</v>
      </c>
      <c r="F2033" s="47">
        <v>92470</v>
      </c>
      <c r="G2033" s="47">
        <v>97989</v>
      </c>
      <c r="H2033" s="9">
        <v>97989</v>
      </c>
      <c r="I2033" s="15">
        <f t="shared" si="175"/>
        <v>105.96842219098086</v>
      </c>
      <c r="J2033" s="16">
        <f t="shared" si="176"/>
        <v>100</v>
      </c>
    </row>
    <row r="2034" spans="1:10">
      <c r="A2034" s="2" t="s">
        <v>283</v>
      </c>
      <c r="B2034" s="45" t="s">
        <v>761</v>
      </c>
      <c r="C2034" s="46" t="s">
        <v>954</v>
      </c>
      <c r="D2034" s="46" t="s">
        <v>955</v>
      </c>
      <c r="E2034" s="46" t="s">
        <v>941</v>
      </c>
      <c r="F2034" s="47">
        <v>231175</v>
      </c>
      <c r="G2034" s="47">
        <v>244972</v>
      </c>
      <c r="H2034" s="9">
        <v>244972</v>
      </c>
      <c r="I2034" s="15">
        <f t="shared" si="175"/>
        <v>105.9682059046177</v>
      </c>
      <c r="J2034" s="16">
        <f t="shared" si="176"/>
        <v>100</v>
      </c>
    </row>
    <row r="2035" spans="1:10">
      <c r="A2035" s="2" t="s">
        <v>204</v>
      </c>
      <c r="B2035" s="45" t="s">
        <v>628</v>
      </c>
      <c r="C2035" s="46" t="s">
        <v>954</v>
      </c>
      <c r="D2035" s="46" t="s">
        <v>955</v>
      </c>
      <c r="E2035" s="46" t="s">
        <v>941</v>
      </c>
      <c r="F2035" s="47">
        <v>92470</v>
      </c>
      <c r="G2035" s="47">
        <v>97989</v>
      </c>
      <c r="H2035" s="9">
        <v>97989</v>
      </c>
      <c r="I2035" s="15">
        <f t="shared" si="175"/>
        <v>105.96842219098086</v>
      </c>
      <c r="J2035" s="16">
        <f t="shared" si="176"/>
        <v>100</v>
      </c>
    </row>
    <row r="2036" spans="1:10">
      <c r="A2036" s="2" t="s">
        <v>205</v>
      </c>
      <c r="B2036" s="45" t="s">
        <v>629</v>
      </c>
      <c r="C2036" s="46" t="s">
        <v>954</v>
      </c>
      <c r="D2036" s="46" t="s">
        <v>955</v>
      </c>
      <c r="E2036" s="46" t="s">
        <v>941</v>
      </c>
      <c r="F2036" s="47">
        <v>92470</v>
      </c>
      <c r="G2036" s="47">
        <v>97989</v>
      </c>
      <c r="H2036" s="9">
        <v>97989</v>
      </c>
      <c r="I2036" s="15">
        <f t="shared" si="175"/>
        <v>105.96842219098086</v>
      </c>
      <c r="J2036" s="16">
        <f t="shared" si="176"/>
        <v>100</v>
      </c>
    </row>
    <row r="2037" spans="1:10">
      <c r="A2037" s="2" t="s">
        <v>206</v>
      </c>
      <c r="B2037" s="45" t="s">
        <v>630</v>
      </c>
      <c r="C2037" s="46" t="s">
        <v>954</v>
      </c>
      <c r="D2037" s="46" t="s">
        <v>955</v>
      </c>
      <c r="E2037" s="46" t="s">
        <v>941</v>
      </c>
      <c r="F2037" s="47">
        <v>92470</v>
      </c>
      <c r="G2037" s="47">
        <v>97989</v>
      </c>
      <c r="H2037" s="9">
        <v>97989</v>
      </c>
      <c r="I2037" s="15">
        <f t="shared" si="175"/>
        <v>105.96842219098086</v>
      </c>
      <c r="J2037" s="16">
        <f t="shared" si="176"/>
        <v>100</v>
      </c>
    </row>
    <row r="2038" spans="1:10">
      <c r="A2038" s="2" t="s">
        <v>207</v>
      </c>
      <c r="B2038" s="45" t="s">
        <v>631</v>
      </c>
      <c r="C2038" s="46" t="s">
        <v>954</v>
      </c>
      <c r="D2038" s="46" t="s">
        <v>955</v>
      </c>
      <c r="E2038" s="46" t="s">
        <v>941</v>
      </c>
      <c r="F2038" s="47">
        <v>92470</v>
      </c>
      <c r="G2038" s="47">
        <v>97989</v>
      </c>
      <c r="H2038" s="9">
        <v>97989</v>
      </c>
      <c r="I2038" s="15">
        <f t="shared" si="175"/>
        <v>105.96842219098086</v>
      </c>
      <c r="J2038" s="16">
        <f t="shared" si="176"/>
        <v>100</v>
      </c>
    </row>
    <row r="2039" spans="1:10">
      <c r="A2039" s="2" t="s">
        <v>208</v>
      </c>
      <c r="B2039" s="45" t="s">
        <v>632</v>
      </c>
      <c r="C2039" s="46" t="s">
        <v>954</v>
      </c>
      <c r="D2039" s="46" t="s">
        <v>955</v>
      </c>
      <c r="E2039" s="46" t="s">
        <v>941</v>
      </c>
      <c r="F2039" s="47">
        <v>92470</v>
      </c>
      <c r="G2039" s="47">
        <v>97989</v>
      </c>
      <c r="H2039" s="9">
        <v>97989</v>
      </c>
      <c r="I2039" s="15">
        <f t="shared" si="175"/>
        <v>105.96842219098086</v>
      </c>
      <c r="J2039" s="16">
        <f t="shared" si="176"/>
        <v>100</v>
      </c>
    </row>
    <row r="2040" spans="1:10">
      <c r="A2040" s="2" t="s">
        <v>209</v>
      </c>
      <c r="B2040" s="45" t="s">
        <v>633</v>
      </c>
      <c r="C2040" s="46" t="s">
        <v>954</v>
      </c>
      <c r="D2040" s="46" t="s">
        <v>955</v>
      </c>
      <c r="E2040" s="46" t="s">
        <v>941</v>
      </c>
      <c r="F2040" s="47">
        <v>92470</v>
      </c>
      <c r="G2040" s="47">
        <v>97989</v>
      </c>
      <c r="H2040" s="9">
        <v>97989</v>
      </c>
      <c r="I2040" s="15">
        <f t="shared" si="175"/>
        <v>105.96842219098086</v>
      </c>
      <c r="J2040" s="16">
        <f t="shared" si="176"/>
        <v>100</v>
      </c>
    </row>
    <row r="2041" spans="1:10">
      <c r="A2041" s="2" t="s">
        <v>210</v>
      </c>
      <c r="B2041" s="45" t="s">
        <v>634</v>
      </c>
      <c r="C2041" s="46" t="s">
        <v>954</v>
      </c>
      <c r="D2041" s="46" t="s">
        <v>955</v>
      </c>
      <c r="E2041" s="46" t="s">
        <v>941</v>
      </c>
      <c r="F2041" s="47">
        <v>92470</v>
      </c>
      <c r="G2041" s="47">
        <v>97989</v>
      </c>
      <c r="H2041" s="9">
        <v>97989</v>
      </c>
      <c r="I2041" s="15">
        <f t="shared" si="175"/>
        <v>105.96842219098086</v>
      </c>
      <c r="J2041" s="16">
        <f t="shared" si="176"/>
        <v>100</v>
      </c>
    </row>
    <row r="2042" spans="1:10">
      <c r="A2042" s="2" t="s">
        <v>211</v>
      </c>
      <c r="B2042" s="45" t="s">
        <v>635</v>
      </c>
      <c r="C2042" s="46" t="s">
        <v>954</v>
      </c>
      <c r="D2042" s="46" t="s">
        <v>955</v>
      </c>
      <c r="E2042" s="46" t="s">
        <v>941</v>
      </c>
      <c r="F2042" s="47">
        <v>92470</v>
      </c>
      <c r="G2042" s="47">
        <v>97989</v>
      </c>
      <c r="H2042" s="9">
        <v>97989</v>
      </c>
      <c r="I2042" s="15">
        <f t="shared" si="175"/>
        <v>105.96842219098086</v>
      </c>
      <c r="J2042" s="16">
        <f t="shared" si="176"/>
        <v>100</v>
      </c>
    </row>
    <row r="2043" spans="1:10">
      <c r="A2043" s="2" t="s">
        <v>212</v>
      </c>
      <c r="B2043" s="45" t="s">
        <v>636</v>
      </c>
      <c r="C2043" s="46" t="s">
        <v>954</v>
      </c>
      <c r="D2043" s="46" t="s">
        <v>955</v>
      </c>
      <c r="E2043" s="46" t="s">
        <v>941</v>
      </c>
      <c r="F2043" s="47">
        <v>92470</v>
      </c>
      <c r="G2043" s="47">
        <v>97989</v>
      </c>
      <c r="H2043" s="9">
        <v>97989</v>
      </c>
      <c r="I2043" s="15">
        <f t="shared" si="175"/>
        <v>105.96842219098086</v>
      </c>
      <c r="J2043" s="16">
        <f t="shared" si="176"/>
        <v>100</v>
      </c>
    </row>
    <row r="2044" spans="1:10">
      <c r="A2044" s="2" t="s">
        <v>93</v>
      </c>
      <c r="B2044" s="45" t="s">
        <v>637</v>
      </c>
      <c r="C2044" s="46" t="s">
        <v>954</v>
      </c>
      <c r="D2044" s="46" t="s">
        <v>955</v>
      </c>
      <c r="E2044" s="46" t="s">
        <v>941</v>
      </c>
      <c r="F2044" s="47">
        <v>92470</v>
      </c>
      <c r="G2044" s="47">
        <v>97989</v>
      </c>
      <c r="H2044" s="9">
        <v>97989</v>
      </c>
      <c r="I2044" s="15">
        <f t="shared" si="175"/>
        <v>105.96842219098086</v>
      </c>
      <c r="J2044" s="16">
        <f t="shared" si="176"/>
        <v>100</v>
      </c>
    </row>
    <row r="2045" spans="1:10">
      <c r="A2045" s="2" t="s">
        <v>213</v>
      </c>
      <c r="B2045" s="45" t="s">
        <v>638</v>
      </c>
      <c r="C2045" s="46" t="s">
        <v>954</v>
      </c>
      <c r="D2045" s="46" t="s">
        <v>955</v>
      </c>
      <c r="E2045" s="46" t="s">
        <v>941</v>
      </c>
      <c r="F2045" s="47">
        <v>92470</v>
      </c>
      <c r="G2045" s="47">
        <v>97989</v>
      </c>
      <c r="H2045" s="9">
        <v>97989</v>
      </c>
      <c r="I2045" s="15">
        <f t="shared" si="175"/>
        <v>105.96842219098086</v>
      </c>
      <c r="J2045" s="16">
        <f t="shared" si="176"/>
        <v>100</v>
      </c>
    </row>
    <row r="2046" spans="1:10">
      <c r="A2046" s="2" t="s">
        <v>294</v>
      </c>
      <c r="B2046" s="45" t="s">
        <v>639</v>
      </c>
      <c r="C2046" s="46" t="s">
        <v>954</v>
      </c>
      <c r="D2046" s="46" t="s">
        <v>955</v>
      </c>
      <c r="E2046" s="46" t="s">
        <v>941</v>
      </c>
      <c r="F2046" s="47">
        <v>231175</v>
      </c>
      <c r="G2046" s="47">
        <v>244972</v>
      </c>
      <c r="H2046" s="9">
        <v>244972</v>
      </c>
      <c r="I2046" s="15">
        <f t="shared" si="175"/>
        <v>105.9682059046177</v>
      </c>
      <c r="J2046" s="16">
        <f t="shared" si="176"/>
        <v>100</v>
      </c>
    </row>
    <row r="2047" spans="1:10">
      <c r="A2047" s="2" t="s">
        <v>214</v>
      </c>
      <c r="B2047" s="45" t="s">
        <v>882</v>
      </c>
      <c r="C2047" s="46" t="s">
        <v>954</v>
      </c>
      <c r="D2047" s="46" t="s">
        <v>955</v>
      </c>
      <c r="E2047" s="46" t="s">
        <v>941</v>
      </c>
      <c r="F2047" s="47">
        <v>92470</v>
      </c>
      <c r="G2047" s="47">
        <v>97989</v>
      </c>
      <c r="H2047" s="9">
        <v>97989</v>
      </c>
      <c r="I2047" s="15">
        <f t="shared" si="175"/>
        <v>105.96842219098086</v>
      </c>
      <c r="J2047" s="16">
        <f t="shared" si="176"/>
        <v>100</v>
      </c>
    </row>
    <row r="2048" spans="1:10">
      <c r="A2048" s="2" t="s">
        <v>215</v>
      </c>
      <c r="B2048" s="45" t="s">
        <v>640</v>
      </c>
      <c r="C2048" s="46" t="s">
        <v>954</v>
      </c>
      <c r="D2048" s="46" t="s">
        <v>955</v>
      </c>
      <c r="E2048" s="46" t="s">
        <v>941</v>
      </c>
      <c r="F2048" s="47">
        <v>92470</v>
      </c>
      <c r="G2048" s="47">
        <v>97989</v>
      </c>
      <c r="H2048" s="9">
        <v>97989</v>
      </c>
      <c r="I2048" s="15">
        <f t="shared" si="175"/>
        <v>105.96842219098086</v>
      </c>
      <c r="J2048" s="16">
        <f t="shared" si="176"/>
        <v>100</v>
      </c>
    </row>
    <row r="2049" spans="1:10">
      <c r="A2049" s="2" t="s">
        <v>216</v>
      </c>
      <c r="B2049" s="45" t="s">
        <v>641</v>
      </c>
      <c r="C2049" s="46" t="s">
        <v>954</v>
      </c>
      <c r="D2049" s="46" t="s">
        <v>955</v>
      </c>
      <c r="E2049" s="46" t="s">
        <v>941</v>
      </c>
      <c r="F2049" s="47">
        <v>231175</v>
      </c>
      <c r="G2049" s="47">
        <v>244972</v>
      </c>
      <c r="H2049" s="9">
        <v>244972</v>
      </c>
      <c r="I2049" s="15">
        <f t="shared" si="175"/>
        <v>105.9682059046177</v>
      </c>
      <c r="J2049" s="16">
        <f t="shared" si="176"/>
        <v>100</v>
      </c>
    </row>
    <row r="2050" spans="1:10">
      <c r="A2050" s="2" t="s">
        <v>111</v>
      </c>
      <c r="B2050" s="45" t="s">
        <v>642</v>
      </c>
      <c r="C2050" s="46" t="s">
        <v>954</v>
      </c>
      <c r="D2050" s="46" t="s">
        <v>955</v>
      </c>
      <c r="E2050" s="46" t="s">
        <v>941</v>
      </c>
      <c r="F2050" s="47">
        <v>92470</v>
      </c>
      <c r="G2050" s="47">
        <v>97989</v>
      </c>
      <c r="H2050" s="9">
        <v>97989</v>
      </c>
      <c r="I2050" s="15">
        <f t="shared" si="175"/>
        <v>105.96842219098086</v>
      </c>
      <c r="J2050" s="16">
        <f t="shared" si="176"/>
        <v>100</v>
      </c>
    </row>
    <row r="2051" spans="1:10">
      <c r="A2051" s="2" t="s">
        <v>217</v>
      </c>
      <c r="B2051" s="45" t="s">
        <v>643</v>
      </c>
      <c r="C2051" s="46" t="s">
        <v>954</v>
      </c>
      <c r="D2051" s="46" t="s">
        <v>955</v>
      </c>
      <c r="E2051" s="46" t="s">
        <v>941</v>
      </c>
      <c r="F2051" s="47">
        <v>92470</v>
      </c>
      <c r="G2051" s="47">
        <v>97989</v>
      </c>
      <c r="H2051" s="9">
        <v>97989</v>
      </c>
      <c r="I2051" s="15">
        <f t="shared" si="175"/>
        <v>105.96842219098086</v>
      </c>
      <c r="J2051" s="16">
        <f t="shared" si="176"/>
        <v>100</v>
      </c>
    </row>
    <row r="2052" spans="1:10">
      <c r="A2052" s="2" t="s">
        <v>114</v>
      </c>
      <c r="B2052" s="45" t="s">
        <v>644</v>
      </c>
      <c r="C2052" s="46" t="s">
        <v>954</v>
      </c>
      <c r="D2052" s="46" t="s">
        <v>955</v>
      </c>
      <c r="E2052" s="46" t="s">
        <v>941</v>
      </c>
      <c r="F2052" s="47">
        <v>92470</v>
      </c>
      <c r="G2052" s="47">
        <v>97989</v>
      </c>
      <c r="H2052" s="9">
        <v>97989</v>
      </c>
      <c r="I2052" s="15">
        <f t="shared" si="175"/>
        <v>105.96842219098086</v>
      </c>
      <c r="J2052" s="16">
        <f t="shared" si="176"/>
        <v>100</v>
      </c>
    </row>
    <row r="2053" spans="1:10">
      <c r="A2053" s="2" t="s">
        <v>347</v>
      </c>
      <c r="B2053" s="45" t="s">
        <v>762</v>
      </c>
      <c r="C2053" s="46" t="s">
        <v>954</v>
      </c>
      <c r="D2053" s="46" t="s">
        <v>955</v>
      </c>
      <c r="E2053" s="46" t="s">
        <v>941</v>
      </c>
      <c r="F2053" s="47">
        <v>92470</v>
      </c>
      <c r="G2053" s="47">
        <v>97989</v>
      </c>
      <c r="H2053" s="9">
        <v>97989</v>
      </c>
      <c r="I2053" s="15">
        <f t="shared" si="175"/>
        <v>105.96842219098086</v>
      </c>
      <c r="J2053" s="16">
        <f t="shared" si="176"/>
        <v>100</v>
      </c>
    </row>
    <row r="2054" spans="1:10">
      <c r="A2054" s="2" t="s">
        <v>218</v>
      </c>
      <c r="B2054" s="45" t="s">
        <v>645</v>
      </c>
      <c r="C2054" s="46" t="s">
        <v>954</v>
      </c>
      <c r="D2054" s="46" t="s">
        <v>955</v>
      </c>
      <c r="E2054" s="46" t="s">
        <v>941</v>
      </c>
      <c r="F2054" s="47">
        <v>92470</v>
      </c>
      <c r="G2054" s="47">
        <v>97989</v>
      </c>
      <c r="H2054" s="9">
        <v>97989</v>
      </c>
      <c r="I2054" s="15">
        <f t="shared" si="175"/>
        <v>105.96842219098086</v>
      </c>
      <c r="J2054" s="16">
        <f t="shared" si="176"/>
        <v>100</v>
      </c>
    </row>
    <row r="2055" spans="1:10">
      <c r="A2055" s="2" t="s">
        <v>219</v>
      </c>
      <c r="B2055" s="45" t="s">
        <v>646</v>
      </c>
      <c r="C2055" s="46" t="s">
        <v>954</v>
      </c>
      <c r="D2055" s="46" t="s">
        <v>955</v>
      </c>
      <c r="E2055" s="46" t="s">
        <v>941</v>
      </c>
      <c r="F2055" s="47">
        <v>92470</v>
      </c>
      <c r="G2055" s="47">
        <v>97989</v>
      </c>
      <c r="H2055" s="9">
        <v>97989</v>
      </c>
      <c r="I2055" s="15">
        <f t="shared" si="175"/>
        <v>105.96842219098086</v>
      </c>
      <c r="J2055" s="16">
        <f t="shared" si="176"/>
        <v>100</v>
      </c>
    </row>
    <row r="2056" spans="1:10">
      <c r="A2056" s="2" t="s">
        <v>220</v>
      </c>
      <c r="B2056" s="45" t="s">
        <v>647</v>
      </c>
      <c r="C2056" s="46" t="s">
        <v>954</v>
      </c>
      <c r="D2056" s="46" t="s">
        <v>955</v>
      </c>
      <c r="E2056" s="46" t="s">
        <v>941</v>
      </c>
      <c r="F2056" s="47">
        <v>92470</v>
      </c>
      <c r="G2056" s="47">
        <v>97989</v>
      </c>
      <c r="H2056" s="9">
        <v>97989</v>
      </c>
      <c r="I2056" s="15">
        <f t="shared" si="175"/>
        <v>105.96842219098086</v>
      </c>
      <c r="J2056" s="16">
        <f t="shared" si="176"/>
        <v>100</v>
      </c>
    </row>
    <row r="2057" spans="1:10">
      <c r="A2057" s="2" t="s">
        <v>222</v>
      </c>
      <c r="B2057" s="45" t="s">
        <v>649</v>
      </c>
      <c r="C2057" s="46" t="s">
        <v>954</v>
      </c>
      <c r="D2057" s="46" t="s">
        <v>955</v>
      </c>
      <c r="E2057" s="46" t="s">
        <v>941</v>
      </c>
      <c r="F2057" s="47">
        <v>92470</v>
      </c>
      <c r="G2057" s="47">
        <v>97989</v>
      </c>
      <c r="H2057" s="9">
        <v>97989</v>
      </c>
      <c r="I2057" s="15">
        <f t="shared" si="175"/>
        <v>105.96842219098086</v>
      </c>
      <c r="J2057" s="16">
        <f t="shared" si="176"/>
        <v>100</v>
      </c>
    </row>
    <row r="2058" spans="1:10">
      <c r="A2058" s="2" t="s">
        <v>223</v>
      </c>
      <c r="B2058" s="45" t="s">
        <v>650</v>
      </c>
      <c r="C2058" s="46" t="s">
        <v>954</v>
      </c>
      <c r="D2058" s="46" t="s">
        <v>955</v>
      </c>
      <c r="E2058" s="46" t="s">
        <v>941</v>
      </c>
      <c r="F2058" s="47">
        <v>231175</v>
      </c>
      <c r="G2058" s="47">
        <v>244972</v>
      </c>
      <c r="H2058" s="9">
        <v>244972</v>
      </c>
      <c r="I2058" s="15">
        <f t="shared" si="175"/>
        <v>105.9682059046177</v>
      </c>
      <c r="J2058" s="16">
        <f t="shared" si="176"/>
        <v>100</v>
      </c>
    </row>
    <row r="2059" spans="1:10">
      <c r="A2059" s="2" t="s">
        <v>283</v>
      </c>
      <c r="B2059" s="45" t="s">
        <v>842</v>
      </c>
      <c r="C2059" s="46" t="s">
        <v>954</v>
      </c>
      <c r="D2059" s="46" t="s">
        <v>955</v>
      </c>
      <c r="E2059" s="46" t="s">
        <v>941</v>
      </c>
      <c r="F2059" s="47">
        <v>231175</v>
      </c>
      <c r="G2059" s="47">
        <v>244972</v>
      </c>
      <c r="H2059" s="9">
        <v>244972</v>
      </c>
      <c r="I2059" s="15">
        <f t="shared" si="175"/>
        <v>105.9682059046177</v>
      </c>
      <c r="J2059" s="16">
        <f t="shared" si="176"/>
        <v>100</v>
      </c>
    </row>
    <row r="2060" spans="1:10">
      <c r="A2060" s="2" t="s">
        <v>224</v>
      </c>
      <c r="B2060" s="45" t="s">
        <v>651</v>
      </c>
      <c r="C2060" s="46" t="s">
        <v>954</v>
      </c>
      <c r="D2060" s="46" t="s">
        <v>955</v>
      </c>
      <c r="E2060" s="46" t="s">
        <v>941</v>
      </c>
      <c r="F2060" s="47">
        <v>92470</v>
      </c>
      <c r="G2060" s="47">
        <v>97989</v>
      </c>
      <c r="H2060" s="9">
        <v>97989</v>
      </c>
      <c r="I2060" s="15">
        <f t="shared" si="175"/>
        <v>105.96842219098086</v>
      </c>
      <c r="J2060" s="16">
        <f t="shared" si="176"/>
        <v>100</v>
      </c>
    </row>
    <row r="2061" spans="1:10">
      <c r="A2061" s="2" t="s">
        <v>225</v>
      </c>
      <c r="B2061" s="45" t="s">
        <v>652</v>
      </c>
      <c r="C2061" s="46" t="s">
        <v>954</v>
      </c>
      <c r="D2061" s="46" t="s">
        <v>955</v>
      </c>
      <c r="E2061" s="46" t="s">
        <v>941</v>
      </c>
      <c r="F2061" s="47">
        <v>92470</v>
      </c>
      <c r="G2061" s="47">
        <v>97989</v>
      </c>
      <c r="H2061" s="9">
        <v>97989</v>
      </c>
      <c r="I2061" s="15">
        <f t="shared" si="175"/>
        <v>105.96842219098086</v>
      </c>
      <c r="J2061" s="16">
        <f t="shared" si="176"/>
        <v>100</v>
      </c>
    </row>
    <row r="2062" spans="1:10">
      <c r="A2062" s="2" t="s">
        <v>137</v>
      </c>
      <c r="B2062" s="45" t="s">
        <v>843</v>
      </c>
      <c r="C2062" s="46" t="s">
        <v>954</v>
      </c>
      <c r="D2062" s="46" t="s">
        <v>955</v>
      </c>
      <c r="E2062" s="46" t="s">
        <v>941</v>
      </c>
      <c r="F2062" s="47">
        <v>92470</v>
      </c>
      <c r="G2062" s="47">
        <v>97989</v>
      </c>
      <c r="H2062" s="9">
        <v>97989</v>
      </c>
      <c r="I2062" s="15">
        <f t="shared" si="175"/>
        <v>105.96842219098086</v>
      </c>
      <c r="J2062" s="16">
        <f t="shared" si="176"/>
        <v>100</v>
      </c>
    </row>
    <row r="2063" spans="1:10">
      <c r="A2063" s="2" t="s">
        <v>226</v>
      </c>
      <c r="B2063" s="45" t="s">
        <v>653</v>
      </c>
      <c r="C2063" s="46" t="s">
        <v>954</v>
      </c>
      <c r="D2063" s="46" t="s">
        <v>955</v>
      </c>
      <c r="E2063" s="46" t="s">
        <v>941</v>
      </c>
      <c r="F2063" s="47">
        <v>92470</v>
      </c>
      <c r="G2063" s="47">
        <v>97989</v>
      </c>
      <c r="H2063" s="9">
        <v>97989</v>
      </c>
      <c r="I2063" s="15">
        <f t="shared" si="175"/>
        <v>105.96842219098086</v>
      </c>
      <c r="J2063" s="16">
        <f t="shared" si="176"/>
        <v>100</v>
      </c>
    </row>
    <row r="2064" spans="1:10">
      <c r="A2064" s="2" t="s">
        <v>348</v>
      </c>
      <c r="B2064" s="45" t="s">
        <v>774</v>
      </c>
      <c r="C2064" s="46" t="s">
        <v>954</v>
      </c>
      <c r="D2064" s="46" t="s">
        <v>955</v>
      </c>
      <c r="E2064" s="46" t="s">
        <v>941</v>
      </c>
      <c r="F2064" s="47">
        <v>92470</v>
      </c>
      <c r="G2064" s="47">
        <v>97989</v>
      </c>
      <c r="H2064" s="9">
        <v>97989</v>
      </c>
      <c r="I2064" s="15">
        <f t="shared" si="175"/>
        <v>105.96842219098086</v>
      </c>
      <c r="J2064" s="16">
        <f t="shared" si="176"/>
        <v>100</v>
      </c>
    </row>
    <row r="2065" spans="1:10">
      <c r="A2065" s="2" t="s">
        <v>227</v>
      </c>
      <c r="B2065" s="45" t="s">
        <v>883</v>
      </c>
      <c r="C2065" s="46" t="s">
        <v>954</v>
      </c>
      <c r="D2065" s="46" t="s">
        <v>955</v>
      </c>
      <c r="E2065" s="46" t="s">
        <v>941</v>
      </c>
      <c r="F2065" s="47">
        <v>231175</v>
      </c>
      <c r="G2065" s="47">
        <v>244972</v>
      </c>
      <c r="H2065" s="9">
        <v>244972</v>
      </c>
      <c r="I2065" s="15">
        <f t="shared" si="175"/>
        <v>105.9682059046177</v>
      </c>
      <c r="J2065" s="16">
        <f t="shared" si="176"/>
        <v>100</v>
      </c>
    </row>
    <row r="2066" spans="1:10">
      <c r="A2066" s="2" t="s">
        <v>228</v>
      </c>
      <c r="B2066" s="45" t="s">
        <v>654</v>
      </c>
      <c r="C2066" s="46" t="s">
        <v>954</v>
      </c>
      <c r="D2066" s="46" t="s">
        <v>955</v>
      </c>
      <c r="E2066" s="46" t="s">
        <v>941</v>
      </c>
      <c r="F2066" s="47">
        <v>92470</v>
      </c>
      <c r="G2066" s="47">
        <v>97989</v>
      </c>
      <c r="H2066" s="9">
        <v>97989</v>
      </c>
      <c r="I2066" s="15">
        <f t="shared" si="175"/>
        <v>105.96842219098086</v>
      </c>
      <c r="J2066" s="16">
        <f t="shared" si="176"/>
        <v>100</v>
      </c>
    </row>
    <row r="2067" spans="1:10">
      <c r="A2067" s="2" t="s">
        <v>349</v>
      </c>
      <c r="B2067" s="45" t="s">
        <v>884</v>
      </c>
      <c r="C2067" s="46" t="s">
        <v>954</v>
      </c>
      <c r="D2067" s="46" t="s">
        <v>955</v>
      </c>
      <c r="E2067" s="46" t="s">
        <v>941</v>
      </c>
      <c r="F2067" s="47">
        <v>231175</v>
      </c>
      <c r="G2067" s="47">
        <v>244972</v>
      </c>
      <c r="H2067" s="9">
        <v>244972</v>
      </c>
      <c r="I2067" s="15">
        <f t="shared" si="175"/>
        <v>105.9682059046177</v>
      </c>
      <c r="J2067" s="16">
        <f t="shared" si="176"/>
        <v>100</v>
      </c>
    </row>
    <row r="2068" spans="1:10">
      <c r="A2068" s="2" t="s">
        <v>229</v>
      </c>
      <c r="B2068" s="45" t="s">
        <v>655</v>
      </c>
      <c r="C2068" s="46" t="s">
        <v>954</v>
      </c>
      <c r="D2068" s="46" t="s">
        <v>955</v>
      </c>
      <c r="E2068" s="46" t="s">
        <v>941</v>
      </c>
      <c r="F2068" s="47">
        <v>231175</v>
      </c>
      <c r="G2068" s="47">
        <v>244972</v>
      </c>
      <c r="H2068" s="9">
        <v>244972</v>
      </c>
      <c r="I2068" s="15">
        <f t="shared" si="175"/>
        <v>105.9682059046177</v>
      </c>
      <c r="J2068" s="16">
        <f t="shared" si="176"/>
        <v>100</v>
      </c>
    </row>
    <row r="2069" spans="1:10">
      <c r="A2069" s="2" t="s">
        <v>230</v>
      </c>
      <c r="B2069" s="45" t="s">
        <v>656</v>
      </c>
      <c r="C2069" s="46" t="s">
        <v>954</v>
      </c>
      <c r="D2069" s="46" t="s">
        <v>955</v>
      </c>
      <c r="E2069" s="46" t="s">
        <v>941</v>
      </c>
      <c r="F2069" s="47">
        <v>92470</v>
      </c>
      <c r="G2069" s="47">
        <v>97989</v>
      </c>
      <c r="H2069" s="9">
        <v>97989</v>
      </c>
      <c r="I2069" s="15">
        <f t="shared" si="175"/>
        <v>105.96842219098086</v>
      </c>
      <c r="J2069" s="16">
        <f t="shared" si="176"/>
        <v>100</v>
      </c>
    </row>
    <row r="2070" spans="1:10">
      <c r="A2070" s="2" t="s">
        <v>231</v>
      </c>
      <c r="B2070" s="45" t="s">
        <v>657</v>
      </c>
      <c r="C2070" s="46" t="s">
        <v>954</v>
      </c>
      <c r="D2070" s="46" t="s">
        <v>955</v>
      </c>
      <c r="E2070" s="46" t="s">
        <v>941</v>
      </c>
      <c r="F2070" s="47">
        <v>92470</v>
      </c>
      <c r="G2070" s="47">
        <v>97989</v>
      </c>
      <c r="H2070" s="9">
        <v>97989</v>
      </c>
      <c r="I2070" s="15">
        <f t="shared" si="175"/>
        <v>105.96842219098086</v>
      </c>
      <c r="J2070" s="16">
        <f t="shared" si="176"/>
        <v>100</v>
      </c>
    </row>
    <row r="2071" spans="1:10">
      <c r="A2071" s="2" t="s">
        <v>232</v>
      </c>
      <c r="B2071" s="45" t="s">
        <v>658</v>
      </c>
      <c r="C2071" s="46" t="s">
        <v>954</v>
      </c>
      <c r="D2071" s="46" t="s">
        <v>955</v>
      </c>
      <c r="E2071" s="46" t="s">
        <v>941</v>
      </c>
      <c r="F2071" s="47">
        <v>92470</v>
      </c>
      <c r="G2071" s="47">
        <v>97989</v>
      </c>
      <c r="H2071" s="9">
        <v>97989</v>
      </c>
      <c r="I2071" s="15">
        <f t="shared" si="175"/>
        <v>105.96842219098086</v>
      </c>
      <c r="J2071" s="16">
        <f t="shared" si="176"/>
        <v>100</v>
      </c>
    </row>
    <row r="2072" spans="1:10">
      <c r="A2072" s="2" t="s">
        <v>233</v>
      </c>
      <c r="B2072" s="45" t="s">
        <v>885</v>
      </c>
      <c r="C2072" s="46" t="s">
        <v>954</v>
      </c>
      <c r="D2072" s="46" t="s">
        <v>955</v>
      </c>
      <c r="E2072" s="46" t="s">
        <v>941</v>
      </c>
      <c r="F2072" s="47">
        <v>92470</v>
      </c>
      <c r="G2072" s="47">
        <v>97989</v>
      </c>
      <c r="H2072" s="9">
        <v>97989</v>
      </c>
      <c r="I2072" s="15">
        <f t="shared" si="175"/>
        <v>105.96842219098086</v>
      </c>
      <c r="J2072" s="16">
        <f t="shared" si="176"/>
        <v>100</v>
      </c>
    </row>
    <row r="2073" spans="1:10">
      <c r="A2073" s="2" t="s">
        <v>234</v>
      </c>
      <c r="B2073" s="45" t="s">
        <v>659</v>
      </c>
      <c r="C2073" s="46" t="s">
        <v>954</v>
      </c>
      <c r="D2073" s="46" t="s">
        <v>955</v>
      </c>
      <c r="E2073" s="46" t="s">
        <v>941</v>
      </c>
      <c r="F2073" s="47">
        <v>92470</v>
      </c>
      <c r="G2073" s="47">
        <v>97989</v>
      </c>
      <c r="H2073" s="9">
        <v>97989</v>
      </c>
      <c r="I2073" s="15">
        <f t="shared" si="175"/>
        <v>105.96842219098086</v>
      </c>
      <c r="J2073" s="16">
        <f t="shared" si="176"/>
        <v>100</v>
      </c>
    </row>
    <row r="2074" spans="1:10">
      <c r="A2074" s="2" t="s">
        <v>235</v>
      </c>
      <c r="B2074" s="45" t="s">
        <v>660</v>
      </c>
      <c r="C2074" s="46" t="s">
        <v>954</v>
      </c>
      <c r="D2074" s="46" t="s">
        <v>955</v>
      </c>
      <c r="E2074" s="46" t="s">
        <v>941</v>
      </c>
      <c r="F2074" s="47">
        <v>92470</v>
      </c>
      <c r="G2074" s="47">
        <v>97989</v>
      </c>
      <c r="H2074" s="9">
        <v>97989</v>
      </c>
      <c r="I2074" s="15">
        <f t="shared" si="175"/>
        <v>105.96842219098086</v>
      </c>
      <c r="J2074" s="16">
        <f t="shared" si="176"/>
        <v>100</v>
      </c>
    </row>
    <row r="2075" spans="1:10">
      <c r="A2075" s="2" t="s">
        <v>236</v>
      </c>
      <c r="B2075" s="45" t="s">
        <v>661</v>
      </c>
      <c r="C2075" s="46" t="s">
        <v>954</v>
      </c>
      <c r="D2075" s="46" t="s">
        <v>955</v>
      </c>
      <c r="E2075" s="46" t="s">
        <v>941</v>
      </c>
      <c r="F2075" s="47">
        <v>92470</v>
      </c>
      <c r="G2075" s="47">
        <v>97989</v>
      </c>
      <c r="H2075" s="9">
        <v>97989</v>
      </c>
      <c r="I2075" s="15">
        <f t="shared" si="175"/>
        <v>105.96842219098086</v>
      </c>
      <c r="J2075" s="16">
        <f t="shared" si="176"/>
        <v>100</v>
      </c>
    </row>
    <row r="2076" spans="1:10">
      <c r="A2076" s="2" t="s">
        <v>237</v>
      </c>
      <c r="B2076" s="45" t="s">
        <v>662</v>
      </c>
      <c r="C2076" s="46" t="s">
        <v>954</v>
      </c>
      <c r="D2076" s="46" t="s">
        <v>955</v>
      </c>
      <c r="E2076" s="46" t="s">
        <v>941</v>
      </c>
      <c r="F2076" s="47">
        <v>92470</v>
      </c>
      <c r="G2076" s="47">
        <v>97989</v>
      </c>
      <c r="H2076" s="9">
        <v>97989</v>
      </c>
      <c r="I2076" s="15">
        <f t="shared" si="175"/>
        <v>105.96842219098086</v>
      </c>
      <c r="J2076" s="16">
        <f t="shared" si="176"/>
        <v>100</v>
      </c>
    </row>
    <row r="2077" spans="1:10">
      <c r="A2077" s="2" t="s">
        <v>238</v>
      </c>
      <c r="B2077" s="45" t="s">
        <v>663</v>
      </c>
      <c r="C2077" s="46" t="s">
        <v>954</v>
      </c>
      <c r="D2077" s="46" t="s">
        <v>955</v>
      </c>
      <c r="E2077" s="46" t="s">
        <v>941</v>
      </c>
      <c r="F2077" s="47">
        <v>92470</v>
      </c>
      <c r="G2077" s="47">
        <v>97989</v>
      </c>
      <c r="H2077" s="9">
        <v>97989</v>
      </c>
      <c r="I2077" s="15">
        <f t="shared" si="175"/>
        <v>105.96842219098086</v>
      </c>
      <c r="J2077" s="16">
        <f t="shared" si="176"/>
        <v>100</v>
      </c>
    </row>
    <row r="2078" spans="1:10">
      <c r="A2078" s="2" t="s">
        <v>350</v>
      </c>
      <c r="B2078" s="45" t="s">
        <v>886</v>
      </c>
      <c r="C2078" s="46" t="s">
        <v>954</v>
      </c>
      <c r="D2078" s="46" t="s">
        <v>955</v>
      </c>
      <c r="E2078" s="46" t="s">
        <v>941</v>
      </c>
      <c r="F2078" s="47">
        <v>92470</v>
      </c>
      <c r="G2078" s="47">
        <v>97989</v>
      </c>
      <c r="H2078" s="9">
        <v>97989</v>
      </c>
      <c r="I2078" s="15">
        <f t="shared" si="175"/>
        <v>105.96842219098086</v>
      </c>
      <c r="J2078" s="16">
        <f t="shared" si="176"/>
        <v>100</v>
      </c>
    </row>
    <row r="2079" spans="1:10">
      <c r="A2079" s="2" t="s">
        <v>306</v>
      </c>
      <c r="B2079" s="45" t="s">
        <v>887</v>
      </c>
      <c r="C2079" s="46" t="s">
        <v>954</v>
      </c>
      <c r="D2079" s="46" t="s">
        <v>955</v>
      </c>
      <c r="E2079" s="46" t="s">
        <v>941</v>
      </c>
      <c r="F2079" s="47">
        <v>92470</v>
      </c>
      <c r="G2079" s="47">
        <v>97989</v>
      </c>
      <c r="H2079" s="9">
        <v>97989</v>
      </c>
      <c r="I2079" s="15">
        <f t="shared" si="175"/>
        <v>105.96842219098086</v>
      </c>
      <c r="J2079" s="16">
        <f t="shared" si="176"/>
        <v>100</v>
      </c>
    </row>
    <row r="2080" spans="1:10">
      <c r="A2080" s="2" t="s">
        <v>239</v>
      </c>
      <c r="B2080" s="45" t="s">
        <v>664</v>
      </c>
      <c r="C2080" s="46" t="s">
        <v>954</v>
      </c>
      <c r="D2080" s="46" t="s">
        <v>955</v>
      </c>
      <c r="E2080" s="46" t="s">
        <v>941</v>
      </c>
      <c r="F2080" s="47">
        <v>92470</v>
      </c>
      <c r="G2080" s="47">
        <v>97989</v>
      </c>
      <c r="H2080" s="9">
        <v>97989</v>
      </c>
      <c r="I2080" s="15">
        <f t="shared" si="175"/>
        <v>105.96842219098086</v>
      </c>
      <c r="J2080" s="16">
        <f t="shared" si="176"/>
        <v>100</v>
      </c>
    </row>
    <row r="2081" spans="1:10">
      <c r="A2081" s="2" t="s">
        <v>351</v>
      </c>
      <c r="B2081" s="45" t="s">
        <v>665</v>
      </c>
      <c r="C2081" s="46" t="s">
        <v>954</v>
      </c>
      <c r="D2081" s="46" t="s">
        <v>955</v>
      </c>
      <c r="E2081" s="46" t="s">
        <v>941</v>
      </c>
      <c r="F2081" s="47">
        <v>92470</v>
      </c>
      <c r="G2081" s="47">
        <v>97989</v>
      </c>
      <c r="H2081" s="9">
        <v>97989</v>
      </c>
      <c r="I2081" s="15">
        <f t="shared" si="175"/>
        <v>105.96842219098086</v>
      </c>
      <c r="J2081" s="16">
        <f t="shared" si="176"/>
        <v>100</v>
      </c>
    </row>
    <row r="2082" spans="1:10">
      <c r="A2082" s="2" t="s">
        <v>114</v>
      </c>
      <c r="B2082" s="45" t="s">
        <v>888</v>
      </c>
      <c r="C2082" s="46" t="s">
        <v>954</v>
      </c>
      <c r="D2082" s="46" t="s">
        <v>955</v>
      </c>
      <c r="E2082" s="46" t="s">
        <v>941</v>
      </c>
      <c r="F2082" s="47">
        <v>92470</v>
      </c>
      <c r="G2082" s="47">
        <v>97989</v>
      </c>
      <c r="H2082" s="9">
        <v>97989</v>
      </c>
      <c r="I2082" s="15">
        <f t="shared" si="175"/>
        <v>105.96842219098086</v>
      </c>
      <c r="J2082" s="16">
        <f t="shared" si="176"/>
        <v>100</v>
      </c>
    </row>
    <row r="2083" spans="1:10">
      <c r="A2083" s="2" t="s">
        <v>240</v>
      </c>
      <c r="B2083" s="45" t="s">
        <v>666</v>
      </c>
      <c r="C2083" s="46" t="s">
        <v>954</v>
      </c>
      <c r="D2083" s="46" t="s">
        <v>955</v>
      </c>
      <c r="E2083" s="46" t="s">
        <v>941</v>
      </c>
      <c r="F2083" s="47">
        <v>92470</v>
      </c>
      <c r="G2083" s="47">
        <v>97989</v>
      </c>
      <c r="H2083" s="9">
        <v>97989</v>
      </c>
      <c r="I2083" s="15">
        <f t="shared" si="175"/>
        <v>105.96842219098086</v>
      </c>
      <c r="J2083" s="16">
        <f t="shared" si="176"/>
        <v>100</v>
      </c>
    </row>
    <row r="2084" spans="1:10">
      <c r="A2084" s="2" t="s">
        <v>241</v>
      </c>
      <c r="B2084" s="45" t="s">
        <v>667</v>
      </c>
      <c r="C2084" s="46" t="s">
        <v>954</v>
      </c>
      <c r="D2084" s="46" t="s">
        <v>955</v>
      </c>
      <c r="E2084" s="46" t="s">
        <v>941</v>
      </c>
      <c r="F2084" s="47">
        <v>92470</v>
      </c>
      <c r="G2084" s="47">
        <v>97989</v>
      </c>
      <c r="H2084" s="9">
        <v>97989</v>
      </c>
      <c r="I2084" s="15">
        <f t="shared" si="175"/>
        <v>105.96842219098086</v>
      </c>
      <c r="J2084" s="16">
        <f t="shared" si="176"/>
        <v>100</v>
      </c>
    </row>
    <row r="2085" spans="1:10">
      <c r="A2085" s="2" t="s">
        <v>242</v>
      </c>
      <c r="B2085" s="45" t="s">
        <v>668</v>
      </c>
      <c r="C2085" s="46" t="s">
        <v>954</v>
      </c>
      <c r="D2085" s="46" t="s">
        <v>955</v>
      </c>
      <c r="E2085" s="46" t="s">
        <v>941</v>
      </c>
      <c r="F2085" s="47">
        <v>92470</v>
      </c>
      <c r="G2085" s="47">
        <v>97989</v>
      </c>
      <c r="H2085" s="9">
        <v>97989</v>
      </c>
      <c r="I2085" s="15">
        <f t="shared" si="175"/>
        <v>105.96842219098086</v>
      </c>
      <c r="J2085" s="16">
        <f t="shared" si="176"/>
        <v>100</v>
      </c>
    </row>
    <row r="2086" spans="1:10">
      <c r="A2086" s="2" t="s">
        <v>116</v>
      </c>
      <c r="B2086" s="45" t="s">
        <v>669</v>
      </c>
      <c r="C2086" s="46" t="s">
        <v>954</v>
      </c>
      <c r="D2086" s="46" t="s">
        <v>955</v>
      </c>
      <c r="E2086" s="46" t="s">
        <v>941</v>
      </c>
      <c r="F2086" s="47">
        <v>92470</v>
      </c>
      <c r="G2086" s="47">
        <v>97989</v>
      </c>
      <c r="H2086" s="9">
        <v>97989</v>
      </c>
      <c r="I2086" s="15">
        <f t="shared" si="175"/>
        <v>105.96842219098086</v>
      </c>
      <c r="J2086" s="16">
        <f t="shared" si="176"/>
        <v>100</v>
      </c>
    </row>
    <row r="2087" spans="1:10">
      <c r="A2087" s="2" t="s">
        <v>244</v>
      </c>
      <c r="B2087" s="45" t="s">
        <v>671</v>
      </c>
      <c r="C2087" s="46" t="s">
        <v>954</v>
      </c>
      <c r="D2087" s="46" t="s">
        <v>955</v>
      </c>
      <c r="E2087" s="46" t="s">
        <v>941</v>
      </c>
      <c r="F2087" s="47">
        <v>92470</v>
      </c>
      <c r="G2087" s="47">
        <v>97989</v>
      </c>
      <c r="H2087" s="9">
        <v>97989</v>
      </c>
      <c r="I2087" s="15">
        <f t="shared" si="175"/>
        <v>105.96842219098086</v>
      </c>
      <c r="J2087" s="16">
        <f t="shared" si="176"/>
        <v>100</v>
      </c>
    </row>
    <row r="2088" spans="1:10">
      <c r="A2088" s="2" t="s">
        <v>245</v>
      </c>
      <c r="B2088" s="45" t="s">
        <v>672</v>
      </c>
      <c r="C2088" s="46" t="s">
        <v>954</v>
      </c>
      <c r="D2088" s="46" t="s">
        <v>955</v>
      </c>
      <c r="E2088" s="46" t="s">
        <v>941</v>
      </c>
      <c r="F2088" s="47">
        <v>92470</v>
      </c>
      <c r="G2088" s="47">
        <v>97989</v>
      </c>
      <c r="H2088" s="9">
        <v>97989</v>
      </c>
      <c r="I2088" s="15">
        <f t="shared" si="175"/>
        <v>105.96842219098086</v>
      </c>
      <c r="J2088" s="16">
        <f t="shared" si="176"/>
        <v>100</v>
      </c>
    </row>
    <row r="2089" spans="1:10">
      <c r="A2089" s="2" t="s">
        <v>352</v>
      </c>
      <c r="B2089" s="45" t="s">
        <v>749</v>
      </c>
      <c r="C2089" s="46" t="s">
        <v>954</v>
      </c>
      <c r="D2089" s="46" t="s">
        <v>955</v>
      </c>
      <c r="E2089" s="46" t="s">
        <v>941</v>
      </c>
      <c r="F2089" s="47">
        <v>92470</v>
      </c>
      <c r="G2089" s="47">
        <v>97989</v>
      </c>
      <c r="H2089" s="9">
        <v>97989</v>
      </c>
      <c r="I2089" s="15">
        <f t="shared" ref="I2089:I2152" si="177">H2089/F2089*100</f>
        <v>105.96842219098086</v>
      </c>
      <c r="J2089" s="16">
        <f t="shared" ref="J2089:J2152" si="178">H2089/G2089*100</f>
        <v>100</v>
      </c>
    </row>
    <row r="2090" spans="1:10">
      <c r="A2090" s="2" t="s">
        <v>246</v>
      </c>
      <c r="B2090" s="45" t="s">
        <v>673</v>
      </c>
      <c r="C2090" s="46" t="s">
        <v>954</v>
      </c>
      <c r="D2090" s="46" t="s">
        <v>955</v>
      </c>
      <c r="E2090" s="46" t="s">
        <v>941</v>
      </c>
      <c r="F2090" s="47">
        <v>231175</v>
      </c>
      <c r="G2090" s="47">
        <v>244972</v>
      </c>
      <c r="H2090" s="9">
        <v>244972</v>
      </c>
      <c r="I2090" s="15">
        <f t="shared" si="177"/>
        <v>105.9682059046177</v>
      </c>
      <c r="J2090" s="16">
        <f t="shared" si="178"/>
        <v>100</v>
      </c>
    </row>
    <row r="2091" spans="1:10">
      <c r="A2091" s="2" t="s">
        <v>247</v>
      </c>
      <c r="B2091" s="45" t="s">
        <v>674</v>
      </c>
      <c r="C2091" s="46" t="s">
        <v>954</v>
      </c>
      <c r="D2091" s="46" t="s">
        <v>955</v>
      </c>
      <c r="E2091" s="46" t="s">
        <v>941</v>
      </c>
      <c r="F2091" s="47">
        <v>92470</v>
      </c>
      <c r="G2091" s="47">
        <v>97989</v>
      </c>
      <c r="H2091" s="9">
        <v>97989</v>
      </c>
      <c r="I2091" s="15">
        <f t="shared" si="177"/>
        <v>105.96842219098086</v>
      </c>
      <c r="J2091" s="16">
        <f t="shared" si="178"/>
        <v>100</v>
      </c>
    </row>
    <row r="2092" spans="1:10">
      <c r="A2092" s="2" t="s">
        <v>248</v>
      </c>
      <c r="B2092" s="45" t="s">
        <v>675</v>
      </c>
      <c r="C2092" s="46" t="s">
        <v>954</v>
      </c>
      <c r="D2092" s="46" t="s">
        <v>955</v>
      </c>
      <c r="E2092" s="46" t="s">
        <v>941</v>
      </c>
      <c r="F2092" s="47">
        <v>92470</v>
      </c>
      <c r="G2092" s="47">
        <v>97989</v>
      </c>
      <c r="H2092" s="9">
        <v>97989</v>
      </c>
      <c r="I2092" s="15">
        <f t="shared" si="177"/>
        <v>105.96842219098086</v>
      </c>
      <c r="J2092" s="16">
        <f t="shared" si="178"/>
        <v>100</v>
      </c>
    </row>
    <row r="2093" spans="1:10">
      <c r="A2093" s="2" t="s">
        <v>249</v>
      </c>
      <c r="B2093" s="45" t="s">
        <v>676</v>
      </c>
      <c r="C2093" s="46" t="s">
        <v>954</v>
      </c>
      <c r="D2093" s="46" t="s">
        <v>955</v>
      </c>
      <c r="E2093" s="46" t="s">
        <v>941</v>
      </c>
      <c r="F2093" s="47">
        <v>92470</v>
      </c>
      <c r="G2093" s="47">
        <v>97989</v>
      </c>
      <c r="H2093" s="9">
        <v>97989</v>
      </c>
      <c r="I2093" s="15">
        <f t="shared" si="177"/>
        <v>105.96842219098086</v>
      </c>
      <c r="J2093" s="16">
        <f t="shared" si="178"/>
        <v>100</v>
      </c>
    </row>
    <row r="2094" spans="1:10">
      <c r="A2094" s="2" t="s">
        <v>250</v>
      </c>
      <c r="B2094" s="45" t="s">
        <v>677</v>
      </c>
      <c r="C2094" s="46" t="s">
        <v>954</v>
      </c>
      <c r="D2094" s="46" t="s">
        <v>955</v>
      </c>
      <c r="E2094" s="46" t="s">
        <v>941</v>
      </c>
      <c r="F2094" s="47">
        <v>92470</v>
      </c>
      <c r="G2094" s="47">
        <v>97989</v>
      </c>
      <c r="H2094" s="9">
        <v>97989</v>
      </c>
      <c r="I2094" s="15">
        <f t="shared" si="177"/>
        <v>105.96842219098086</v>
      </c>
      <c r="J2094" s="16">
        <f t="shared" si="178"/>
        <v>100</v>
      </c>
    </row>
    <row r="2095" spans="1:10">
      <c r="A2095" s="2" t="s">
        <v>251</v>
      </c>
      <c r="B2095" s="45" t="s">
        <v>678</v>
      </c>
      <c r="C2095" s="46" t="s">
        <v>954</v>
      </c>
      <c r="D2095" s="46" t="s">
        <v>955</v>
      </c>
      <c r="E2095" s="46" t="s">
        <v>941</v>
      </c>
      <c r="F2095" s="47">
        <v>92470</v>
      </c>
      <c r="G2095" s="47">
        <v>97989</v>
      </c>
      <c r="H2095" s="9">
        <v>97989</v>
      </c>
      <c r="I2095" s="15">
        <f t="shared" si="177"/>
        <v>105.96842219098086</v>
      </c>
      <c r="J2095" s="16">
        <f t="shared" si="178"/>
        <v>100</v>
      </c>
    </row>
    <row r="2096" spans="1:10">
      <c r="A2096" s="2" t="s">
        <v>331</v>
      </c>
      <c r="B2096" s="45" t="s">
        <v>889</v>
      </c>
      <c r="C2096" s="46" t="s">
        <v>954</v>
      </c>
      <c r="D2096" s="46" t="s">
        <v>955</v>
      </c>
      <c r="E2096" s="46" t="s">
        <v>941</v>
      </c>
      <c r="F2096" s="47">
        <v>92470</v>
      </c>
      <c r="G2096" s="47">
        <v>97989</v>
      </c>
      <c r="H2096" s="9">
        <v>97989</v>
      </c>
      <c r="I2096" s="15">
        <f t="shared" si="177"/>
        <v>105.96842219098086</v>
      </c>
      <c r="J2096" s="16">
        <f t="shared" si="178"/>
        <v>100</v>
      </c>
    </row>
    <row r="2097" spans="1:10">
      <c r="A2097" s="2" t="s">
        <v>253</v>
      </c>
      <c r="B2097" s="45" t="s">
        <v>680</v>
      </c>
      <c r="C2097" s="46" t="s">
        <v>954</v>
      </c>
      <c r="D2097" s="46" t="s">
        <v>955</v>
      </c>
      <c r="E2097" s="46" t="s">
        <v>941</v>
      </c>
      <c r="F2097" s="47">
        <v>92470</v>
      </c>
      <c r="G2097" s="47">
        <v>97989</v>
      </c>
      <c r="H2097" s="9">
        <v>97989</v>
      </c>
      <c r="I2097" s="15">
        <f t="shared" si="177"/>
        <v>105.96842219098086</v>
      </c>
      <c r="J2097" s="16">
        <f t="shared" si="178"/>
        <v>100</v>
      </c>
    </row>
    <row r="2098" spans="1:10">
      <c r="A2098" s="2" t="s">
        <v>254</v>
      </c>
      <c r="B2098" s="45" t="s">
        <v>681</v>
      </c>
      <c r="C2098" s="46" t="s">
        <v>954</v>
      </c>
      <c r="D2098" s="46" t="s">
        <v>955</v>
      </c>
      <c r="E2098" s="46" t="s">
        <v>941</v>
      </c>
      <c r="F2098" s="47">
        <v>92470</v>
      </c>
      <c r="G2098" s="47">
        <v>97989</v>
      </c>
      <c r="H2098" s="9">
        <v>97989</v>
      </c>
      <c r="I2098" s="15">
        <f t="shared" si="177"/>
        <v>105.96842219098086</v>
      </c>
      <c r="J2098" s="16">
        <f t="shared" si="178"/>
        <v>100</v>
      </c>
    </row>
    <row r="2099" spans="1:10">
      <c r="A2099" s="2" t="s">
        <v>255</v>
      </c>
      <c r="B2099" s="45" t="s">
        <v>763</v>
      </c>
      <c r="C2099" s="46" t="s">
        <v>954</v>
      </c>
      <c r="D2099" s="46" t="s">
        <v>955</v>
      </c>
      <c r="E2099" s="46" t="s">
        <v>941</v>
      </c>
      <c r="F2099" s="47">
        <v>92470</v>
      </c>
      <c r="G2099" s="47">
        <v>97989</v>
      </c>
      <c r="H2099" s="9">
        <v>97989</v>
      </c>
      <c r="I2099" s="15">
        <f t="shared" si="177"/>
        <v>105.96842219098086</v>
      </c>
      <c r="J2099" s="16">
        <f t="shared" si="178"/>
        <v>100</v>
      </c>
    </row>
    <row r="2100" spans="1:10">
      <c r="A2100" s="2" t="s">
        <v>256</v>
      </c>
      <c r="B2100" s="45" t="s">
        <v>682</v>
      </c>
      <c r="C2100" s="46" t="s">
        <v>954</v>
      </c>
      <c r="D2100" s="46" t="s">
        <v>955</v>
      </c>
      <c r="E2100" s="46" t="s">
        <v>941</v>
      </c>
      <c r="F2100" s="47">
        <v>92470</v>
      </c>
      <c r="G2100" s="47">
        <v>97989</v>
      </c>
      <c r="H2100" s="9">
        <v>97989</v>
      </c>
      <c r="I2100" s="15">
        <f t="shared" si="177"/>
        <v>105.96842219098086</v>
      </c>
      <c r="J2100" s="16">
        <f t="shared" si="178"/>
        <v>100</v>
      </c>
    </row>
    <row r="2101" spans="1:10">
      <c r="A2101" s="2" t="s">
        <v>257</v>
      </c>
      <c r="B2101" s="45" t="s">
        <v>683</v>
      </c>
      <c r="C2101" s="46" t="s">
        <v>954</v>
      </c>
      <c r="D2101" s="46" t="s">
        <v>955</v>
      </c>
      <c r="E2101" s="46" t="s">
        <v>941</v>
      </c>
      <c r="F2101" s="47">
        <v>92470</v>
      </c>
      <c r="G2101" s="47">
        <v>97989</v>
      </c>
      <c r="H2101" s="9">
        <v>97989</v>
      </c>
      <c r="I2101" s="15">
        <f t="shared" si="177"/>
        <v>105.96842219098086</v>
      </c>
      <c r="J2101" s="16">
        <f t="shared" si="178"/>
        <v>100</v>
      </c>
    </row>
    <row r="2102" spans="1:10">
      <c r="A2102" s="2" t="s">
        <v>258</v>
      </c>
      <c r="B2102" s="45" t="s">
        <v>890</v>
      </c>
      <c r="C2102" s="46" t="s">
        <v>954</v>
      </c>
      <c r="D2102" s="46" t="s">
        <v>955</v>
      </c>
      <c r="E2102" s="46" t="s">
        <v>941</v>
      </c>
      <c r="F2102" s="47">
        <v>92470</v>
      </c>
      <c r="G2102" s="47">
        <v>97989</v>
      </c>
      <c r="H2102" s="9">
        <v>97989</v>
      </c>
      <c r="I2102" s="15">
        <f t="shared" si="177"/>
        <v>105.96842219098086</v>
      </c>
      <c r="J2102" s="16">
        <f t="shared" si="178"/>
        <v>100</v>
      </c>
    </row>
    <row r="2103" spans="1:10">
      <c r="A2103" s="2" t="s">
        <v>259</v>
      </c>
      <c r="B2103" s="45" t="s">
        <v>684</v>
      </c>
      <c r="C2103" s="46" t="s">
        <v>954</v>
      </c>
      <c r="D2103" s="46" t="s">
        <v>955</v>
      </c>
      <c r="E2103" s="46" t="s">
        <v>941</v>
      </c>
      <c r="F2103" s="47">
        <v>92470</v>
      </c>
      <c r="G2103" s="47">
        <v>97989</v>
      </c>
      <c r="H2103" s="9">
        <v>97989</v>
      </c>
      <c r="I2103" s="15">
        <f t="shared" si="177"/>
        <v>105.96842219098086</v>
      </c>
      <c r="J2103" s="16">
        <f t="shared" si="178"/>
        <v>100</v>
      </c>
    </row>
    <row r="2104" spans="1:10">
      <c r="A2104" s="2" t="s">
        <v>260</v>
      </c>
      <c r="B2104" s="45" t="s">
        <v>685</v>
      </c>
      <c r="C2104" s="46" t="s">
        <v>954</v>
      </c>
      <c r="D2104" s="46" t="s">
        <v>955</v>
      </c>
      <c r="E2104" s="46" t="s">
        <v>941</v>
      </c>
      <c r="F2104" s="47">
        <v>92470</v>
      </c>
      <c r="G2104" s="47">
        <v>97989</v>
      </c>
      <c r="H2104" s="9">
        <v>97989</v>
      </c>
      <c r="I2104" s="15">
        <f t="shared" si="177"/>
        <v>105.96842219098086</v>
      </c>
      <c r="J2104" s="16">
        <f t="shared" si="178"/>
        <v>100</v>
      </c>
    </row>
    <row r="2105" spans="1:10">
      <c r="A2105" s="2" t="s">
        <v>262</v>
      </c>
      <c r="B2105" s="45" t="s">
        <v>687</v>
      </c>
      <c r="C2105" s="46" t="s">
        <v>954</v>
      </c>
      <c r="D2105" s="46" t="s">
        <v>955</v>
      </c>
      <c r="E2105" s="46" t="s">
        <v>941</v>
      </c>
      <c r="F2105" s="47">
        <v>92470</v>
      </c>
      <c r="G2105" s="47">
        <v>97989</v>
      </c>
      <c r="H2105" s="9">
        <v>97989</v>
      </c>
      <c r="I2105" s="15">
        <f t="shared" si="177"/>
        <v>105.96842219098086</v>
      </c>
      <c r="J2105" s="16">
        <f t="shared" si="178"/>
        <v>100</v>
      </c>
    </row>
    <row r="2106" spans="1:10">
      <c r="A2106" s="2" t="s">
        <v>207</v>
      </c>
      <c r="B2106" s="45" t="s">
        <v>688</v>
      </c>
      <c r="C2106" s="46" t="s">
        <v>954</v>
      </c>
      <c r="D2106" s="46" t="s">
        <v>955</v>
      </c>
      <c r="E2106" s="46" t="s">
        <v>941</v>
      </c>
      <c r="F2106" s="47">
        <v>92470</v>
      </c>
      <c r="G2106" s="47">
        <v>97989</v>
      </c>
      <c r="H2106" s="9">
        <v>97989</v>
      </c>
      <c r="I2106" s="15">
        <f t="shared" si="177"/>
        <v>105.96842219098086</v>
      </c>
      <c r="J2106" s="16">
        <f t="shared" si="178"/>
        <v>100</v>
      </c>
    </row>
    <row r="2107" spans="1:10">
      <c r="A2107" s="2" t="s">
        <v>263</v>
      </c>
      <c r="B2107" s="45" t="s">
        <v>689</v>
      </c>
      <c r="C2107" s="46" t="s">
        <v>954</v>
      </c>
      <c r="D2107" s="46" t="s">
        <v>955</v>
      </c>
      <c r="E2107" s="46" t="s">
        <v>941</v>
      </c>
      <c r="F2107" s="47">
        <v>92470</v>
      </c>
      <c r="G2107" s="47">
        <v>97989</v>
      </c>
      <c r="H2107" s="9">
        <v>97989</v>
      </c>
      <c r="I2107" s="15">
        <f t="shared" si="177"/>
        <v>105.96842219098086</v>
      </c>
      <c r="J2107" s="16">
        <f t="shared" si="178"/>
        <v>100</v>
      </c>
    </row>
    <row r="2108" spans="1:10">
      <c r="A2108" s="2" t="s">
        <v>257</v>
      </c>
      <c r="B2108" s="45" t="s">
        <v>690</v>
      </c>
      <c r="C2108" s="46" t="s">
        <v>954</v>
      </c>
      <c r="D2108" s="46" t="s">
        <v>955</v>
      </c>
      <c r="E2108" s="46" t="s">
        <v>941</v>
      </c>
      <c r="F2108" s="47">
        <v>92470</v>
      </c>
      <c r="G2108" s="47">
        <v>97989</v>
      </c>
      <c r="H2108" s="9">
        <v>97989</v>
      </c>
      <c r="I2108" s="15">
        <f t="shared" si="177"/>
        <v>105.96842219098086</v>
      </c>
      <c r="J2108" s="16">
        <f t="shared" si="178"/>
        <v>100</v>
      </c>
    </row>
    <row r="2109" spans="1:10">
      <c r="A2109" s="2" t="s">
        <v>264</v>
      </c>
      <c r="B2109" s="45" t="s">
        <v>691</v>
      </c>
      <c r="C2109" s="46" t="s">
        <v>954</v>
      </c>
      <c r="D2109" s="46" t="s">
        <v>955</v>
      </c>
      <c r="E2109" s="46" t="s">
        <v>941</v>
      </c>
      <c r="F2109" s="47">
        <v>92470</v>
      </c>
      <c r="G2109" s="47">
        <v>97989</v>
      </c>
      <c r="H2109" s="9">
        <v>97989</v>
      </c>
      <c r="I2109" s="15">
        <f t="shared" si="177"/>
        <v>105.96842219098086</v>
      </c>
      <c r="J2109" s="16">
        <f t="shared" si="178"/>
        <v>100</v>
      </c>
    </row>
    <row r="2110" spans="1:10">
      <c r="A2110" s="2" t="s">
        <v>251</v>
      </c>
      <c r="B2110" s="45" t="s">
        <v>692</v>
      </c>
      <c r="C2110" s="46" t="s">
        <v>954</v>
      </c>
      <c r="D2110" s="46" t="s">
        <v>955</v>
      </c>
      <c r="E2110" s="46" t="s">
        <v>941</v>
      </c>
      <c r="F2110" s="47">
        <v>92470</v>
      </c>
      <c r="G2110" s="47">
        <v>97989</v>
      </c>
      <c r="H2110" s="9">
        <v>97989</v>
      </c>
      <c r="I2110" s="15">
        <f t="shared" si="177"/>
        <v>105.96842219098086</v>
      </c>
      <c r="J2110" s="16">
        <f t="shared" si="178"/>
        <v>100</v>
      </c>
    </row>
    <row r="2111" spans="1:10">
      <c r="A2111" s="2" t="s">
        <v>265</v>
      </c>
      <c r="B2111" s="45" t="s">
        <v>693</v>
      </c>
      <c r="C2111" s="46" t="s">
        <v>954</v>
      </c>
      <c r="D2111" s="46" t="s">
        <v>955</v>
      </c>
      <c r="E2111" s="46" t="s">
        <v>941</v>
      </c>
      <c r="F2111" s="47">
        <v>92470</v>
      </c>
      <c r="G2111" s="47">
        <v>97989</v>
      </c>
      <c r="H2111" s="9">
        <v>97989</v>
      </c>
      <c r="I2111" s="15">
        <f t="shared" si="177"/>
        <v>105.96842219098086</v>
      </c>
      <c r="J2111" s="16">
        <f t="shared" si="178"/>
        <v>100</v>
      </c>
    </row>
    <row r="2112" spans="1:10">
      <c r="A2112" s="2" t="s">
        <v>266</v>
      </c>
      <c r="B2112" s="45" t="s">
        <v>694</v>
      </c>
      <c r="C2112" s="46" t="s">
        <v>954</v>
      </c>
      <c r="D2112" s="46" t="s">
        <v>955</v>
      </c>
      <c r="E2112" s="46" t="s">
        <v>941</v>
      </c>
      <c r="F2112" s="47">
        <v>92470</v>
      </c>
      <c r="G2112" s="47">
        <v>97989</v>
      </c>
      <c r="H2112" s="9">
        <v>97989</v>
      </c>
      <c r="I2112" s="15">
        <f t="shared" si="177"/>
        <v>105.96842219098086</v>
      </c>
      <c r="J2112" s="16">
        <f t="shared" si="178"/>
        <v>100</v>
      </c>
    </row>
    <row r="2113" spans="1:10">
      <c r="A2113" s="2" t="s">
        <v>267</v>
      </c>
      <c r="B2113" s="45" t="s">
        <v>695</v>
      </c>
      <c r="C2113" s="46" t="s">
        <v>954</v>
      </c>
      <c r="D2113" s="46" t="s">
        <v>955</v>
      </c>
      <c r="E2113" s="46" t="s">
        <v>941</v>
      </c>
      <c r="F2113" s="47">
        <v>92470</v>
      </c>
      <c r="G2113" s="47">
        <v>97989</v>
      </c>
      <c r="H2113" s="9">
        <v>97989</v>
      </c>
      <c r="I2113" s="15">
        <f t="shared" si="177"/>
        <v>105.96842219098086</v>
      </c>
      <c r="J2113" s="16">
        <f t="shared" si="178"/>
        <v>100</v>
      </c>
    </row>
    <row r="2114" spans="1:10">
      <c r="A2114" s="2" t="s">
        <v>43</v>
      </c>
      <c r="B2114" s="45" t="s">
        <v>696</v>
      </c>
      <c r="C2114" s="46" t="s">
        <v>954</v>
      </c>
      <c r="D2114" s="46" t="s">
        <v>955</v>
      </c>
      <c r="E2114" s="46" t="s">
        <v>941</v>
      </c>
      <c r="F2114" s="47">
        <v>92470</v>
      </c>
      <c r="G2114" s="47">
        <v>97989</v>
      </c>
      <c r="H2114" s="9">
        <v>97989</v>
      </c>
      <c r="I2114" s="15">
        <f t="shared" si="177"/>
        <v>105.96842219098086</v>
      </c>
      <c r="J2114" s="16">
        <f t="shared" si="178"/>
        <v>100</v>
      </c>
    </row>
    <row r="2115" spans="1:10">
      <c r="A2115" s="2" t="s">
        <v>268</v>
      </c>
      <c r="B2115" s="45" t="s">
        <v>697</v>
      </c>
      <c r="C2115" s="46" t="s">
        <v>954</v>
      </c>
      <c r="D2115" s="46" t="s">
        <v>955</v>
      </c>
      <c r="E2115" s="46" t="s">
        <v>941</v>
      </c>
      <c r="F2115" s="47">
        <v>92470</v>
      </c>
      <c r="G2115" s="47">
        <v>97989</v>
      </c>
      <c r="H2115" s="9">
        <v>97989</v>
      </c>
      <c r="I2115" s="15">
        <f t="shared" si="177"/>
        <v>105.96842219098086</v>
      </c>
      <c r="J2115" s="16">
        <f t="shared" si="178"/>
        <v>100</v>
      </c>
    </row>
    <row r="2116" spans="1:10">
      <c r="A2116" s="2" t="s">
        <v>269</v>
      </c>
      <c r="B2116" s="45" t="s">
        <v>698</v>
      </c>
      <c r="C2116" s="46" t="s">
        <v>954</v>
      </c>
      <c r="D2116" s="46" t="s">
        <v>955</v>
      </c>
      <c r="E2116" s="46" t="s">
        <v>941</v>
      </c>
      <c r="F2116" s="47">
        <v>92470</v>
      </c>
      <c r="G2116" s="47">
        <v>97989</v>
      </c>
      <c r="H2116" s="9">
        <v>97989</v>
      </c>
      <c r="I2116" s="15">
        <f t="shared" si="177"/>
        <v>105.96842219098086</v>
      </c>
      <c r="J2116" s="16">
        <f t="shared" si="178"/>
        <v>100</v>
      </c>
    </row>
    <row r="2117" spans="1:10">
      <c r="A2117" s="2" t="s">
        <v>270</v>
      </c>
      <c r="B2117" s="45" t="s">
        <v>699</v>
      </c>
      <c r="C2117" s="46" t="s">
        <v>954</v>
      </c>
      <c r="D2117" s="46" t="s">
        <v>955</v>
      </c>
      <c r="E2117" s="46" t="s">
        <v>941</v>
      </c>
      <c r="F2117" s="47">
        <v>92470</v>
      </c>
      <c r="G2117" s="47">
        <v>97989</v>
      </c>
      <c r="H2117" s="9">
        <v>97989</v>
      </c>
      <c r="I2117" s="15">
        <f t="shared" si="177"/>
        <v>105.96842219098086</v>
      </c>
      <c r="J2117" s="16">
        <f t="shared" si="178"/>
        <v>100</v>
      </c>
    </row>
    <row r="2118" spans="1:10">
      <c r="A2118" s="2" t="s">
        <v>72</v>
      </c>
      <c r="B2118" s="45" t="s">
        <v>700</v>
      </c>
      <c r="C2118" s="46" t="s">
        <v>954</v>
      </c>
      <c r="D2118" s="46" t="s">
        <v>955</v>
      </c>
      <c r="E2118" s="46" t="s">
        <v>941</v>
      </c>
      <c r="F2118" s="47">
        <v>92470</v>
      </c>
      <c r="G2118" s="47">
        <v>97989</v>
      </c>
      <c r="H2118" s="9">
        <v>97989</v>
      </c>
      <c r="I2118" s="15">
        <f t="shared" si="177"/>
        <v>105.96842219098086</v>
      </c>
      <c r="J2118" s="16">
        <f t="shared" si="178"/>
        <v>100</v>
      </c>
    </row>
    <row r="2119" spans="1:10">
      <c r="A2119" s="2" t="s">
        <v>301</v>
      </c>
      <c r="B2119" s="45" t="s">
        <v>891</v>
      </c>
      <c r="C2119" s="46" t="s">
        <v>954</v>
      </c>
      <c r="D2119" s="46" t="s">
        <v>955</v>
      </c>
      <c r="E2119" s="46" t="s">
        <v>941</v>
      </c>
      <c r="F2119" s="47">
        <v>92470</v>
      </c>
      <c r="G2119" s="47">
        <v>97989</v>
      </c>
      <c r="H2119" s="9">
        <v>97989</v>
      </c>
      <c r="I2119" s="15">
        <f t="shared" si="177"/>
        <v>105.96842219098086</v>
      </c>
      <c r="J2119" s="16">
        <f t="shared" si="178"/>
        <v>100</v>
      </c>
    </row>
    <row r="2120" spans="1:10">
      <c r="A2120" s="2" t="s">
        <v>386</v>
      </c>
      <c r="B2120" s="45" t="s">
        <v>701</v>
      </c>
      <c r="C2120" s="46" t="s">
        <v>954</v>
      </c>
      <c r="D2120" s="46" t="s">
        <v>955</v>
      </c>
      <c r="E2120" s="46" t="s">
        <v>941</v>
      </c>
      <c r="F2120" s="47">
        <v>92470</v>
      </c>
      <c r="G2120" s="47">
        <v>97989</v>
      </c>
      <c r="H2120" s="9">
        <v>97989</v>
      </c>
      <c r="I2120" s="15">
        <f t="shared" si="177"/>
        <v>105.96842219098086</v>
      </c>
      <c r="J2120" s="16">
        <f t="shared" si="178"/>
        <v>100</v>
      </c>
    </row>
    <row r="2121" spans="1:10">
      <c r="A2121" s="2" t="s">
        <v>271</v>
      </c>
      <c r="B2121" s="45" t="s">
        <v>702</v>
      </c>
      <c r="C2121" s="46" t="s">
        <v>954</v>
      </c>
      <c r="D2121" s="46" t="s">
        <v>955</v>
      </c>
      <c r="E2121" s="46" t="s">
        <v>941</v>
      </c>
      <c r="F2121" s="47">
        <v>92470</v>
      </c>
      <c r="G2121" s="47">
        <v>97989</v>
      </c>
      <c r="H2121" s="9">
        <v>97989</v>
      </c>
      <c r="I2121" s="15">
        <f t="shared" si="177"/>
        <v>105.96842219098086</v>
      </c>
      <c r="J2121" s="16">
        <f t="shared" si="178"/>
        <v>100</v>
      </c>
    </row>
    <row r="2122" spans="1:10">
      <c r="A2122" s="2" t="s">
        <v>272</v>
      </c>
      <c r="B2122" s="45" t="s">
        <v>703</v>
      </c>
      <c r="C2122" s="46" t="s">
        <v>954</v>
      </c>
      <c r="D2122" s="46" t="s">
        <v>955</v>
      </c>
      <c r="E2122" s="46" t="s">
        <v>941</v>
      </c>
      <c r="F2122" s="47">
        <v>92470</v>
      </c>
      <c r="G2122" s="47">
        <v>97989</v>
      </c>
      <c r="H2122" s="9">
        <v>97989</v>
      </c>
      <c r="I2122" s="15">
        <f t="shared" si="177"/>
        <v>105.96842219098086</v>
      </c>
      <c r="J2122" s="16">
        <f t="shared" si="178"/>
        <v>100</v>
      </c>
    </row>
    <row r="2123" spans="1:10">
      <c r="A2123" s="2" t="s">
        <v>273</v>
      </c>
      <c r="B2123" s="45" t="s">
        <v>704</v>
      </c>
      <c r="C2123" s="46" t="s">
        <v>954</v>
      </c>
      <c r="D2123" s="46" t="s">
        <v>955</v>
      </c>
      <c r="E2123" s="46" t="s">
        <v>941</v>
      </c>
      <c r="F2123" s="47">
        <v>92470</v>
      </c>
      <c r="G2123" s="47">
        <v>97989</v>
      </c>
      <c r="H2123" s="9">
        <v>97989</v>
      </c>
      <c r="I2123" s="15">
        <f t="shared" si="177"/>
        <v>105.96842219098086</v>
      </c>
      <c r="J2123" s="16">
        <f t="shared" si="178"/>
        <v>100</v>
      </c>
    </row>
    <row r="2124" spans="1:10">
      <c r="A2124" s="2" t="s">
        <v>76</v>
      </c>
      <c r="B2124" s="45" t="s">
        <v>705</v>
      </c>
      <c r="C2124" s="46" t="s">
        <v>954</v>
      </c>
      <c r="D2124" s="46" t="s">
        <v>955</v>
      </c>
      <c r="E2124" s="46" t="s">
        <v>941</v>
      </c>
      <c r="F2124" s="47">
        <v>92470</v>
      </c>
      <c r="G2124" s="47">
        <v>97989</v>
      </c>
      <c r="H2124" s="9">
        <v>97989</v>
      </c>
      <c r="I2124" s="15">
        <f t="shared" si="177"/>
        <v>105.96842219098086</v>
      </c>
      <c r="J2124" s="16">
        <f t="shared" si="178"/>
        <v>100</v>
      </c>
    </row>
    <row r="2125" spans="1:10">
      <c r="A2125" s="2" t="s">
        <v>274</v>
      </c>
      <c r="B2125" s="45" t="s">
        <v>706</v>
      </c>
      <c r="C2125" s="46" t="s">
        <v>954</v>
      </c>
      <c r="D2125" s="46" t="s">
        <v>955</v>
      </c>
      <c r="E2125" s="46" t="s">
        <v>941</v>
      </c>
      <c r="F2125" s="47">
        <v>92470</v>
      </c>
      <c r="G2125" s="47">
        <v>97989</v>
      </c>
      <c r="H2125" s="9">
        <v>97989</v>
      </c>
      <c r="I2125" s="15">
        <f t="shared" si="177"/>
        <v>105.96842219098086</v>
      </c>
      <c r="J2125" s="16">
        <f t="shared" si="178"/>
        <v>100</v>
      </c>
    </row>
    <row r="2126" spans="1:10">
      <c r="A2126" s="2" t="s">
        <v>275</v>
      </c>
      <c r="B2126" s="45" t="s">
        <v>707</v>
      </c>
      <c r="C2126" s="46" t="s">
        <v>954</v>
      </c>
      <c r="D2126" s="46" t="s">
        <v>955</v>
      </c>
      <c r="E2126" s="46" t="s">
        <v>941</v>
      </c>
      <c r="F2126" s="47">
        <v>231175</v>
      </c>
      <c r="G2126" s="47">
        <v>244972</v>
      </c>
      <c r="H2126" s="9">
        <v>244972</v>
      </c>
      <c r="I2126" s="15">
        <f t="shared" si="177"/>
        <v>105.9682059046177</v>
      </c>
      <c r="J2126" s="16">
        <f t="shared" si="178"/>
        <v>100</v>
      </c>
    </row>
    <row r="2127" spans="1:10">
      <c r="A2127" s="2" t="s">
        <v>212</v>
      </c>
      <c r="B2127" s="45" t="s">
        <v>708</v>
      </c>
      <c r="C2127" s="46" t="s">
        <v>954</v>
      </c>
      <c r="D2127" s="46" t="s">
        <v>955</v>
      </c>
      <c r="E2127" s="46" t="s">
        <v>941</v>
      </c>
      <c r="F2127" s="47">
        <v>92470</v>
      </c>
      <c r="G2127" s="47">
        <v>97989</v>
      </c>
      <c r="H2127" s="9">
        <v>97989</v>
      </c>
      <c r="I2127" s="15">
        <f t="shared" si="177"/>
        <v>105.96842219098086</v>
      </c>
      <c r="J2127" s="16">
        <f t="shared" si="178"/>
        <v>100</v>
      </c>
    </row>
    <row r="2128" spans="1:10">
      <c r="A2128" s="2" t="s">
        <v>276</v>
      </c>
      <c r="B2128" s="45" t="s">
        <v>709</v>
      </c>
      <c r="C2128" s="46" t="s">
        <v>954</v>
      </c>
      <c r="D2128" s="46" t="s">
        <v>955</v>
      </c>
      <c r="E2128" s="46" t="s">
        <v>941</v>
      </c>
      <c r="F2128" s="47">
        <v>92470</v>
      </c>
      <c r="G2128" s="47">
        <v>97989</v>
      </c>
      <c r="H2128" s="9">
        <v>97989</v>
      </c>
      <c r="I2128" s="15">
        <f t="shared" si="177"/>
        <v>105.96842219098086</v>
      </c>
      <c r="J2128" s="16">
        <f t="shared" si="178"/>
        <v>100</v>
      </c>
    </row>
    <row r="2129" spans="1:10">
      <c r="A2129" s="2" t="s">
        <v>277</v>
      </c>
      <c r="B2129" s="45" t="s">
        <v>710</v>
      </c>
      <c r="C2129" s="46" t="s">
        <v>954</v>
      </c>
      <c r="D2129" s="46" t="s">
        <v>955</v>
      </c>
      <c r="E2129" s="46" t="s">
        <v>941</v>
      </c>
      <c r="F2129" s="47">
        <v>92470</v>
      </c>
      <c r="G2129" s="47">
        <v>97989</v>
      </c>
      <c r="H2129" s="9">
        <v>97989</v>
      </c>
      <c r="I2129" s="15">
        <f t="shared" si="177"/>
        <v>105.96842219098086</v>
      </c>
      <c r="J2129" s="16">
        <f t="shared" si="178"/>
        <v>100</v>
      </c>
    </row>
    <row r="2130" spans="1:10">
      <c r="A2130" s="2" t="s">
        <v>278</v>
      </c>
      <c r="B2130" s="45" t="s">
        <v>711</v>
      </c>
      <c r="C2130" s="46" t="s">
        <v>954</v>
      </c>
      <c r="D2130" s="46" t="s">
        <v>955</v>
      </c>
      <c r="E2130" s="46" t="s">
        <v>941</v>
      </c>
      <c r="F2130" s="47">
        <v>92470</v>
      </c>
      <c r="G2130" s="47">
        <v>97989</v>
      </c>
      <c r="H2130" s="9">
        <v>97989</v>
      </c>
      <c r="I2130" s="15">
        <f t="shared" si="177"/>
        <v>105.96842219098086</v>
      </c>
      <c r="J2130" s="16">
        <f t="shared" si="178"/>
        <v>100</v>
      </c>
    </row>
    <row r="2131" spans="1:10" ht="31.5">
      <c r="A2131" s="2" t="s">
        <v>287</v>
      </c>
      <c r="B2131" s="53" t="s">
        <v>714</v>
      </c>
      <c r="C2131" s="54" t="s">
        <v>954</v>
      </c>
      <c r="D2131" s="54" t="s">
        <v>955</v>
      </c>
      <c r="E2131" s="54" t="s">
        <v>941</v>
      </c>
      <c r="F2131" s="55">
        <v>10</v>
      </c>
      <c r="G2131" s="47">
        <v>48</v>
      </c>
      <c r="H2131" s="9"/>
      <c r="I2131" s="15">
        <f t="shared" si="177"/>
        <v>0</v>
      </c>
      <c r="J2131" s="16">
        <f t="shared" si="178"/>
        <v>0</v>
      </c>
    </row>
    <row r="2132" spans="1:10" s="49" customFormat="1" ht="47.25">
      <c r="A2132" s="40" t="s">
        <v>387</v>
      </c>
      <c r="B2132" s="3"/>
      <c r="C2132" s="41"/>
      <c r="D2132" s="41"/>
      <c r="E2132" s="42" t="s">
        <v>941</v>
      </c>
      <c r="F2132" s="43">
        <f>SUM(F2133:F2163)</f>
        <v>44050720</v>
      </c>
      <c r="G2132" s="43">
        <f t="shared" ref="G2132:H2132" si="179">SUM(G2133:G2163)</f>
        <v>44050720</v>
      </c>
      <c r="H2132" s="43">
        <f t="shared" si="179"/>
        <v>44050720</v>
      </c>
      <c r="I2132" s="11">
        <f t="shared" si="177"/>
        <v>100</v>
      </c>
      <c r="J2132" s="12">
        <f t="shared" si="178"/>
        <v>100</v>
      </c>
    </row>
    <row r="2133" spans="1:10">
      <c r="A2133" s="2" t="s">
        <v>9</v>
      </c>
      <c r="B2133" s="45" t="s">
        <v>438</v>
      </c>
      <c r="C2133" s="46" t="s">
        <v>957</v>
      </c>
      <c r="D2133" s="46" t="s">
        <v>958</v>
      </c>
      <c r="E2133" s="46" t="s">
        <v>941</v>
      </c>
      <c r="F2133" s="47">
        <v>960000</v>
      </c>
      <c r="G2133" s="47">
        <v>960000</v>
      </c>
      <c r="H2133" s="9">
        <v>960000</v>
      </c>
      <c r="I2133" s="15">
        <f t="shared" si="177"/>
        <v>100</v>
      </c>
      <c r="J2133" s="16">
        <f t="shared" si="178"/>
        <v>100</v>
      </c>
    </row>
    <row r="2134" spans="1:10">
      <c r="A2134" s="2" t="s">
        <v>10</v>
      </c>
      <c r="B2134" s="45" t="s">
        <v>441</v>
      </c>
      <c r="C2134" s="46" t="s">
        <v>957</v>
      </c>
      <c r="D2134" s="46" t="s">
        <v>958</v>
      </c>
      <c r="E2134" s="46" t="s">
        <v>941</v>
      </c>
      <c r="F2134" s="47">
        <v>815000</v>
      </c>
      <c r="G2134" s="47">
        <v>815000</v>
      </c>
      <c r="H2134" s="9">
        <v>815000</v>
      </c>
      <c r="I2134" s="15">
        <f t="shared" si="177"/>
        <v>100</v>
      </c>
      <c r="J2134" s="16">
        <f t="shared" si="178"/>
        <v>100</v>
      </c>
    </row>
    <row r="2135" spans="1:10">
      <c r="A2135" s="2" t="s">
        <v>11</v>
      </c>
      <c r="B2135" s="45" t="s">
        <v>442</v>
      </c>
      <c r="C2135" s="46" t="s">
        <v>957</v>
      </c>
      <c r="D2135" s="46" t="s">
        <v>958</v>
      </c>
      <c r="E2135" s="46" t="s">
        <v>941</v>
      </c>
      <c r="F2135" s="47">
        <v>998000</v>
      </c>
      <c r="G2135" s="47">
        <v>998000</v>
      </c>
      <c r="H2135" s="9">
        <v>998000</v>
      </c>
      <c r="I2135" s="15">
        <f t="shared" si="177"/>
        <v>100</v>
      </c>
      <c r="J2135" s="16">
        <f t="shared" si="178"/>
        <v>100</v>
      </c>
    </row>
    <row r="2136" spans="1:10">
      <c r="A2136" s="2" t="s">
        <v>12</v>
      </c>
      <c r="B2136" s="45" t="s">
        <v>443</v>
      </c>
      <c r="C2136" s="46" t="s">
        <v>957</v>
      </c>
      <c r="D2136" s="46" t="s">
        <v>958</v>
      </c>
      <c r="E2136" s="46" t="s">
        <v>941</v>
      </c>
      <c r="F2136" s="47">
        <v>942000</v>
      </c>
      <c r="G2136" s="47">
        <v>942000</v>
      </c>
      <c r="H2136" s="9">
        <v>942000</v>
      </c>
      <c r="I2136" s="15">
        <f t="shared" si="177"/>
        <v>100</v>
      </c>
      <c r="J2136" s="16">
        <f t="shared" si="178"/>
        <v>100</v>
      </c>
    </row>
    <row r="2137" spans="1:10">
      <c r="A2137" s="2" t="s">
        <v>13</v>
      </c>
      <c r="B2137" s="45" t="s">
        <v>444</v>
      </c>
      <c r="C2137" s="46" t="s">
        <v>957</v>
      </c>
      <c r="D2137" s="46" t="s">
        <v>958</v>
      </c>
      <c r="E2137" s="46" t="s">
        <v>941</v>
      </c>
      <c r="F2137" s="47">
        <v>840000</v>
      </c>
      <c r="G2137" s="47">
        <v>840000</v>
      </c>
      <c r="H2137" s="9">
        <v>840000</v>
      </c>
      <c r="I2137" s="15">
        <f t="shared" si="177"/>
        <v>100</v>
      </c>
      <c r="J2137" s="16">
        <f t="shared" si="178"/>
        <v>100</v>
      </c>
    </row>
    <row r="2138" spans="1:10">
      <c r="A2138" s="2" t="s">
        <v>14</v>
      </c>
      <c r="B2138" s="45" t="s">
        <v>445</v>
      </c>
      <c r="C2138" s="46" t="s">
        <v>957</v>
      </c>
      <c r="D2138" s="46" t="s">
        <v>958</v>
      </c>
      <c r="E2138" s="46" t="s">
        <v>941</v>
      </c>
      <c r="F2138" s="47">
        <v>843000</v>
      </c>
      <c r="G2138" s="47">
        <v>843000</v>
      </c>
      <c r="H2138" s="9">
        <v>843000</v>
      </c>
      <c r="I2138" s="15">
        <f t="shared" si="177"/>
        <v>100</v>
      </c>
      <c r="J2138" s="16">
        <f t="shared" si="178"/>
        <v>100</v>
      </c>
    </row>
    <row r="2139" spans="1:10">
      <c r="A2139" s="2" t="s">
        <v>95</v>
      </c>
      <c r="B2139" s="45" t="s">
        <v>526</v>
      </c>
      <c r="C2139" s="46" t="s">
        <v>957</v>
      </c>
      <c r="D2139" s="46" t="s">
        <v>958</v>
      </c>
      <c r="E2139" s="46" t="s">
        <v>941</v>
      </c>
      <c r="F2139" s="47">
        <v>2804000</v>
      </c>
      <c r="G2139" s="47">
        <v>2804000</v>
      </c>
      <c r="H2139" s="9">
        <v>2804000</v>
      </c>
      <c r="I2139" s="15">
        <f t="shared" si="177"/>
        <v>100</v>
      </c>
      <c r="J2139" s="16">
        <f t="shared" si="178"/>
        <v>100</v>
      </c>
    </row>
    <row r="2140" spans="1:10">
      <c r="A2140" s="2" t="s">
        <v>15</v>
      </c>
      <c r="B2140" s="45" t="s">
        <v>446</v>
      </c>
      <c r="C2140" s="46" t="s">
        <v>957</v>
      </c>
      <c r="D2140" s="46" t="s">
        <v>958</v>
      </c>
      <c r="E2140" s="46" t="s">
        <v>941</v>
      </c>
      <c r="F2140" s="47">
        <v>938000</v>
      </c>
      <c r="G2140" s="47">
        <v>938000</v>
      </c>
      <c r="H2140" s="9">
        <v>938000</v>
      </c>
      <c r="I2140" s="15">
        <f t="shared" si="177"/>
        <v>100</v>
      </c>
      <c r="J2140" s="16">
        <f t="shared" si="178"/>
        <v>100</v>
      </c>
    </row>
    <row r="2141" spans="1:10">
      <c r="A2141" s="2" t="s">
        <v>16</v>
      </c>
      <c r="B2141" s="45" t="s">
        <v>447</v>
      </c>
      <c r="C2141" s="46" t="s">
        <v>957</v>
      </c>
      <c r="D2141" s="46" t="s">
        <v>958</v>
      </c>
      <c r="E2141" s="46" t="s">
        <v>941</v>
      </c>
      <c r="F2141" s="47">
        <v>988000</v>
      </c>
      <c r="G2141" s="47">
        <v>988000</v>
      </c>
      <c r="H2141" s="9">
        <v>988000</v>
      </c>
      <c r="I2141" s="15">
        <f t="shared" si="177"/>
        <v>100</v>
      </c>
      <c r="J2141" s="16">
        <f t="shared" si="178"/>
        <v>100</v>
      </c>
    </row>
    <row r="2142" spans="1:10">
      <c r="A2142" s="2" t="s">
        <v>17</v>
      </c>
      <c r="B2142" s="45" t="s">
        <v>448</v>
      </c>
      <c r="C2142" s="46" t="s">
        <v>957</v>
      </c>
      <c r="D2142" s="46" t="s">
        <v>958</v>
      </c>
      <c r="E2142" s="46" t="s">
        <v>941</v>
      </c>
      <c r="F2142" s="47">
        <v>739000</v>
      </c>
      <c r="G2142" s="47">
        <v>739000</v>
      </c>
      <c r="H2142" s="9">
        <v>739000</v>
      </c>
      <c r="I2142" s="15">
        <f t="shared" si="177"/>
        <v>100</v>
      </c>
      <c r="J2142" s="16">
        <f t="shared" si="178"/>
        <v>100</v>
      </c>
    </row>
    <row r="2143" spans="1:10">
      <c r="A2143" s="2" t="s">
        <v>18</v>
      </c>
      <c r="B2143" s="45" t="s">
        <v>449</v>
      </c>
      <c r="C2143" s="46" t="s">
        <v>957</v>
      </c>
      <c r="D2143" s="46" t="s">
        <v>958</v>
      </c>
      <c r="E2143" s="46" t="s">
        <v>941</v>
      </c>
      <c r="F2143" s="47">
        <v>757000</v>
      </c>
      <c r="G2143" s="47">
        <v>757000</v>
      </c>
      <c r="H2143" s="9">
        <v>757000</v>
      </c>
      <c r="I2143" s="15">
        <f t="shared" si="177"/>
        <v>100</v>
      </c>
      <c r="J2143" s="16">
        <f t="shared" si="178"/>
        <v>100</v>
      </c>
    </row>
    <row r="2144" spans="1:10">
      <c r="A2144" s="2" t="s">
        <v>19</v>
      </c>
      <c r="B2144" s="45" t="s">
        <v>450</v>
      </c>
      <c r="C2144" s="46" t="s">
        <v>957</v>
      </c>
      <c r="D2144" s="46" t="s">
        <v>958</v>
      </c>
      <c r="E2144" s="46" t="s">
        <v>941</v>
      </c>
      <c r="F2144" s="47">
        <v>1917000</v>
      </c>
      <c r="G2144" s="47">
        <v>1917000</v>
      </c>
      <c r="H2144" s="9">
        <v>1917000</v>
      </c>
      <c r="I2144" s="15">
        <f t="shared" si="177"/>
        <v>100</v>
      </c>
      <c r="J2144" s="16">
        <f t="shared" si="178"/>
        <v>100</v>
      </c>
    </row>
    <row r="2145" spans="1:10">
      <c r="A2145" s="2" t="s">
        <v>20</v>
      </c>
      <c r="B2145" s="45" t="s">
        <v>451</v>
      </c>
      <c r="C2145" s="46" t="s">
        <v>957</v>
      </c>
      <c r="D2145" s="46" t="s">
        <v>958</v>
      </c>
      <c r="E2145" s="46" t="s">
        <v>941</v>
      </c>
      <c r="F2145" s="47">
        <v>897000</v>
      </c>
      <c r="G2145" s="47">
        <v>897000</v>
      </c>
      <c r="H2145" s="9">
        <v>897000</v>
      </c>
      <c r="I2145" s="15">
        <f t="shared" si="177"/>
        <v>100</v>
      </c>
      <c r="J2145" s="16">
        <f t="shared" si="178"/>
        <v>100</v>
      </c>
    </row>
    <row r="2146" spans="1:10">
      <c r="A2146" s="2" t="s">
        <v>292</v>
      </c>
      <c r="B2146" s="45" t="s">
        <v>719</v>
      </c>
      <c r="C2146" s="46" t="s">
        <v>957</v>
      </c>
      <c r="D2146" s="46" t="s">
        <v>958</v>
      </c>
      <c r="E2146" s="46" t="s">
        <v>941</v>
      </c>
      <c r="F2146" s="47">
        <v>1532000</v>
      </c>
      <c r="G2146" s="47">
        <v>1532000</v>
      </c>
      <c r="H2146" s="9">
        <v>1532000</v>
      </c>
      <c r="I2146" s="15">
        <f t="shared" si="177"/>
        <v>100</v>
      </c>
      <c r="J2146" s="16">
        <f t="shared" si="178"/>
        <v>100</v>
      </c>
    </row>
    <row r="2147" spans="1:10">
      <c r="A2147" s="2" t="s">
        <v>21</v>
      </c>
      <c r="B2147" s="45" t="s">
        <v>452</v>
      </c>
      <c r="C2147" s="46" t="s">
        <v>957</v>
      </c>
      <c r="D2147" s="46" t="s">
        <v>958</v>
      </c>
      <c r="E2147" s="46" t="s">
        <v>941</v>
      </c>
      <c r="F2147" s="47">
        <v>1314000</v>
      </c>
      <c r="G2147" s="47">
        <v>1314000</v>
      </c>
      <c r="H2147" s="9">
        <v>1314000</v>
      </c>
      <c r="I2147" s="15">
        <f t="shared" si="177"/>
        <v>100</v>
      </c>
      <c r="J2147" s="16">
        <f t="shared" si="178"/>
        <v>100</v>
      </c>
    </row>
    <row r="2148" spans="1:10">
      <c r="A2148" s="2" t="s">
        <v>23</v>
      </c>
      <c r="B2148" s="45" t="s">
        <v>454</v>
      </c>
      <c r="C2148" s="46" t="s">
        <v>957</v>
      </c>
      <c r="D2148" s="46" t="s">
        <v>958</v>
      </c>
      <c r="E2148" s="46" t="s">
        <v>941</v>
      </c>
      <c r="F2148" s="47">
        <v>731000</v>
      </c>
      <c r="G2148" s="47">
        <v>731000</v>
      </c>
      <c r="H2148" s="9">
        <v>731000</v>
      </c>
      <c r="I2148" s="15">
        <f t="shared" si="177"/>
        <v>100</v>
      </c>
      <c r="J2148" s="16">
        <f t="shared" si="178"/>
        <v>100</v>
      </c>
    </row>
    <row r="2149" spans="1:10">
      <c r="A2149" s="2" t="s">
        <v>24</v>
      </c>
      <c r="B2149" s="45" t="s">
        <v>455</v>
      </c>
      <c r="C2149" s="46" t="s">
        <v>957</v>
      </c>
      <c r="D2149" s="46" t="s">
        <v>958</v>
      </c>
      <c r="E2149" s="46" t="s">
        <v>941</v>
      </c>
      <c r="F2149" s="47">
        <v>701000</v>
      </c>
      <c r="G2149" s="47">
        <v>701000</v>
      </c>
      <c r="H2149" s="9">
        <v>701000</v>
      </c>
      <c r="I2149" s="15">
        <f t="shared" si="177"/>
        <v>100</v>
      </c>
      <c r="J2149" s="16">
        <f t="shared" si="178"/>
        <v>100</v>
      </c>
    </row>
    <row r="2150" spans="1:10">
      <c r="A2150" s="2" t="s">
        <v>25</v>
      </c>
      <c r="B2150" s="45" t="s">
        <v>456</v>
      </c>
      <c r="C2150" s="46" t="s">
        <v>957</v>
      </c>
      <c r="D2150" s="46" t="s">
        <v>958</v>
      </c>
      <c r="E2150" s="46" t="s">
        <v>941</v>
      </c>
      <c r="F2150" s="47">
        <v>1262000</v>
      </c>
      <c r="G2150" s="47">
        <v>1262000</v>
      </c>
      <c r="H2150" s="9">
        <v>1262000</v>
      </c>
      <c r="I2150" s="15">
        <f t="shared" si="177"/>
        <v>100</v>
      </c>
      <c r="J2150" s="16">
        <f t="shared" si="178"/>
        <v>100</v>
      </c>
    </row>
    <row r="2151" spans="1:10">
      <c r="A2151" s="2" t="s">
        <v>26</v>
      </c>
      <c r="B2151" s="45" t="s">
        <v>457</v>
      </c>
      <c r="C2151" s="46" t="s">
        <v>957</v>
      </c>
      <c r="D2151" s="46" t="s">
        <v>958</v>
      </c>
      <c r="E2151" s="46" t="s">
        <v>941</v>
      </c>
      <c r="F2151" s="47">
        <v>916000</v>
      </c>
      <c r="G2151" s="47">
        <v>916000</v>
      </c>
      <c r="H2151" s="9">
        <v>916000</v>
      </c>
      <c r="I2151" s="15">
        <f t="shared" si="177"/>
        <v>100</v>
      </c>
      <c r="J2151" s="16">
        <f t="shared" si="178"/>
        <v>100</v>
      </c>
    </row>
    <row r="2152" spans="1:10">
      <c r="A2152" s="2" t="s">
        <v>27</v>
      </c>
      <c r="B2152" s="45" t="s">
        <v>458</v>
      </c>
      <c r="C2152" s="46" t="s">
        <v>957</v>
      </c>
      <c r="D2152" s="46" t="s">
        <v>958</v>
      </c>
      <c r="E2152" s="46" t="s">
        <v>941</v>
      </c>
      <c r="F2152" s="47">
        <v>887000</v>
      </c>
      <c r="G2152" s="47">
        <v>887000</v>
      </c>
      <c r="H2152" s="9">
        <v>887000</v>
      </c>
      <c r="I2152" s="15">
        <f t="shared" si="177"/>
        <v>100</v>
      </c>
      <c r="J2152" s="16">
        <f t="shared" si="178"/>
        <v>100</v>
      </c>
    </row>
    <row r="2153" spans="1:10">
      <c r="A2153" s="2" t="s">
        <v>28</v>
      </c>
      <c r="B2153" s="45" t="s">
        <v>459</v>
      </c>
      <c r="C2153" s="46" t="s">
        <v>957</v>
      </c>
      <c r="D2153" s="46" t="s">
        <v>958</v>
      </c>
      <c r="E2153" s="46" t="s">
        <v>941</v>
      </c>
      <c r="F2153" s="47">
        <v>905000</v>
      </c>
      <c r="G2153" s="47">
        <v>905000</v>
      </c>
      <c r="H2153" s="9">
        <v>905000</v>
      </c>
      <c r="I2153" s="15">
        <f t="shared" ref="I2153:I2216" si="180">H2153/F2153*100</f>
        <v>100</v>
      </c>
      <c r="J2153" s="16">
        <f t="shared" ref="J2153:J2216" si="181">H2153/G2153*100</f>
        <v>100</v>
      </c>
    </row>
    <row r="2154" spans="1:10">
      <c r="A2154" s="2" t="s">
        <v>29</v>
      </c>
      <c r="B2154" s="45" t="s">
        <v>460</v>
      </c>
      <c r="C2154" s="46" t="s">
        <v>957</v>
      </c>
      <c r="D2154" s="46" t="s">
        <v>958</v>
      </c>
      <c r="E2154" s="46" t="s">
        <v>941</v>
      </c>
      <c r="F2154" s="47">
        <v>1182000</v>
      </c>
      <c r="G2154" s="47">
        <v>1182000</v>
      </c>
      <c r="H2154" s="9">
        <v>1182000</v>
      </c>
      <c r="I2154" s="15">
        <f t="shared" si="180"/>
        <v>100</v>
      </c>
      <c r="J2154" s="16">
        <f t="shared" si="181"/>
        <v>100</v>
      </c>
    </row>
    <row r="2155" spans="1:10">
      <c r="A2155" s="2" t="s">
        <v>30</v>
      </c>
      <c r="B2155" s="45" t="s">
        <v>461</v>
      </c>
      <c r="C2155" s="46" t="s">
        <v>957</v>
      </c>
      <c r="D2155" s="46" t="s">
        <v>958</v>
      </c>
      <c r="E2155" s="46" t="s">
        <v>941</v>
      </c>
      <c r="F2155" s="47">
        <v>994000</v>
      </c>
      <c r="G2155" s="47">
        <v>994000</v>
      </c>
      <c r="H2155" s="9">
        <v>994000</v>
      </c>
      <c r="I2155" s="15">
        <f t="shared" si="180"/>
        <v>100</v>
      </c>
      <c r="J2155" s="16">
        <f t="shared" si="181"/>
        <v>100</v>
      </c>
    </row>
    <row r="2156" spans="1:10">
      <c r="A2156" s="2" t="s">
        <v>31</v>
      </c>
      <c r="B2156" s="45" t="s">
        <v>462</v>
      </c>
      <c r="C2156" s="46" t="s">
        <v>957</v>
      </c>
      <c r="D2156" s="46" t="s">
        <v>958</v>
      </c>
      <c r="E2156" s="46" t="s">
        <v>941</v>
      </c>
      <c r="F2156" s="47">
        <v>888720</v>
      </c>
      <c r="G2156" s="47">
        <v>888720</v>
      </c>
      <c r="H2156" s="9">
        <v>888720</v>
      </c>
      <c r="I2156" s="15">
        <f t="shared" si="180"/>
        <v>100</v>
      </c>
      <c r="J2156" s="16">
        <f t="shared" si="181"/>
        <v>100</v>
      </c>
    </row>
    <row r="2157" spans="1:10">
      <c r="A2157" s="2" t="s">
        <v>32</v>
      </c>
      <c r="B2157" s="45" t="s">
        <v>463</v>
      </c>
      <c r="C2157" s="46" t="s">
        <v>957</v>
      </c>
      <c r="D2157" s="46" t="s">
        <v>958</v>
      </c>
      <c r="E2157" s="46" t="s">
        <v>941</v>
      </c>
      <c r="F2157" s="47">
        <v>1005000</v>
      </c>
      <c r="G2157" s="47">
        <v>1005000</v>
      </c>
      <c r="H2157" s="9">
        <v>1005000</v>
      </c>
      <c r="I2157" s="15">
        <f t="shared" si="180"/>
        <v>100</v>
      </c>
      <c r="J2157" s="16">
        <f t="shared" si="181"/>
        <v>100</v>
      </c>
    </row>
    <row r="2158" spans="1:10">
      <c r="A2158" s="2" t="s">
        <v>33</v>
      </c>
      <c r="B2158" s="45" t="s">
        <v>464</v>
      </c>
      <c r="C2158" s="46" t="s">
        <v>957</v>
      </c>
      <c r="D2158" s="46" t="s">
        <v>958</v>
      </c>
      <c r="E2158" s="46" t="s">
        <v>941</v>
      </c>
      <c r="F2158" s="47">
        <v>715000</v>
      </c>
      <c r="G2158" s="47">
        <v>715000</v>
      </c>
      <c r="H2158" s="9">
        <v>715000</v>
      </c>
      <c r="I2158" s="15">
        <f t="shared" si="180"/>
        <v>100</v>
      </c>
      <c r="J2158" s="16">
        <f t="shared" si="181"/>
        <v>100</v>
      </c>
    </row>
    <row r="2159" spans="1:10">
      <c r="A2159" s="2" t="s">
        <v>34</v>
      </c>
      <c r="B2159" s="45" t="s">
        <v>465</v>
      </c>
      <c r="C2159" s="46" t="s">
        <v>957</v>
      </c>
      <c r="D2159" s="46" t="s">
        <v>958</v>
      </c>
      <c r="E2159" s="46" t="s">
        <v>941</v>
      </c>
      <c r="F2159" s="47">
        <v>801000</v>
      </c>
      <c r="G2159" s="47">
        <v>801000</v>
      </c>
      <c r="H2159" s="9">
        <v>801000</v>
      </c>
      <c r="I2159" s="15">
        <f t="shared" si="180"/>
        <v>100</v>
      </c>
      <c r="J2159" s="16">
        <f t="shared" si="181"/>
        <v>100</v>
      </c>
    </row>
    <row r="2160" spans="1:10">
      <c r="A2160" s="2" t="s">
        <v>35</v>
      </c>
      <c r="B2160" s="45" t="s">
        <v>466</v>
      </c>
      <c r="C2160" s="46" t="s">
        <v>957</v>
      </c>
      <c r="D2160" s="46" t="s">
        <v>958</v>
      </c>
      <c r="E2160" s="46" t="s">
        <v>941</v>
      </c>
      <c r="F2160" s="47">
        <v>858000</v>
      </c>
      <c r="G2160" s="47">
        <v>858000</v>
      </c>
      <c r="H2160" s="9">
        <v>858000</v>
      </c>
      <c r="I2160" s="15">
        <f t="shared" si="180"/>
        <v>100</v>
      </c>
      <c r="J2160" s="16">
        <f t="shared" si="181"/>
        <v>100</v>
      </c>
    </row>
    <row r="2161" spans="1:10">
      <c r="A2161" s="2" t="s">
        <v>36</v>
      </c>
      <c r="B2161" s="45" t="s">
        <v>467</v>
      </c>
      <c r="C2161" s="46" t="s">
        <v>957</v>
      </c>
      <c r="D2161" s="46" t="s">
        <v>958</v>
      </c>
      <c r="E2161" s="46" t="s">
        <v>941</v>
      </c>
      <c r="F2161" s="47">
        <v>605000</v>
      </c>
      <c r="G2161" s="47">
        <v>605000</v>
      </c>
      <c r="H2161" s="9">
        <v>605000</v>
      </c>
      <c r="I2161" s="15">
        <f t="shared" si="180"/>
        <v>100</v>
      </c>
      <c r="J2161" s="16">
        <f t="shared" si="181"/>
        <v>100</v>
      </c>
    </row>
    <row r="2162" spans="1:10">
      <c r="A2162" s="2" t="s">
        <v>37</v>
      </c>
      <c r="B2162" s="45" t="s">
        <v>468</v>
      </c>
      <c r="C2162" s="46" t="s">
        <v>957</v>
      </c>
      <c r="D2162" s="46" t="s">
        <v>958</v>
      </c>
      <c r="E2162" s="46" t="s">
        <v>941</v>
      </c>
      <c r="F2162" s="47">
        <v>1127000</v>
      </c>
      <c r="G2162" s="47">
        <v>1127000</v>
      </c>
      <c r="H2162" s="9">
        <v>1127000</v>
      </c>
      <c r="I2162" s="15">
        <f t="shared" si="180"/>
        <v>100</v>
      </c>
      <c r="J2162" s="16">
        <f t="shared" si="181"/>
        <v>100</v>
      </c>
    </row>
    <row r="2163" spans="1:10">
      <c r="A2163" s="2" t="s">
        <v>712</v>
      </c>
      <c r="B2163" s="45" t="s">
        <v>713</v>
      </c>
      <c r="C2163" s="46" t="s">
        <v>957</v>
      </c>
      <c r="D2163" s="46" t="s">
        <v>958</v>
      </c>
      <c r="E2163" s="46" t="s">
        <v>941</v>
      </c>
      <c r="F2163" s="47">
        <v>13189000</v>
      </c>
      <c r="G2163" s="47">
        <v>13189000</v>
      </c>
      <c r="H2163" s="9">
        <v>13189000</v>
      </c>
      <c r="I2163" s="15">
        <f t="shared" si="180"/>
        <v>100</v>
      </c>
      <c r="J2163" s="16">
        <f t="shared" si="181"/>
        <v>100</v>
      </c>
    </row>
    <row r="2164" spans="1:10" s="49" customFormat="1" ht="63">
      <c r="A2164" s="40" t="s">
        <v>388</v>
      </c>
      <c r="B2164" s="3"/>
      <c r="C2164" s="41"/>
      <c r="D2164" s="41"/>
      <c r="E2164" s="42" t="s">
        <v>941</v>
      </c>
      <c r="F2164" s="43">
        <f>SUM(F2165:F2197)</f>
        <v>2884100</v>
      </c>
      <c r="G2164" s="43">
        <f t="shared" ref="G2164:H2164" si="182">SUM(G2165:G2197)</f>
        <v>2884100</v>
      </c>
      <c r="H2164" s="43">
        <f t="shared" si="182"/>
        <v>2872181.52</v>
      </c>
      <c r="I2164" s="11">
        <f t="shared" si="180"/>
        <v>99.586752193058487</v>
      </c>
      <c r="J2164" s="12">
        <f t="shared" si="181"/>
        <v>99.586752193058487</v>
      </c>
    </row>
    <row r="2165" spans="1:10">
      <c r="A2165" s="2" t="s">
        <v>9</v>
      </c>
      <c r="B2165" s="45" t="s">
        <v>438</v>
      </c>
      <c r="C2165" s="46" t="s">
        <v>959</v>
      </c>
      <c r="D2165" s="46" t="s">
        <v>960</v>
      </c>
      <c r="E2165" s="46" t="s">
        <v>941</v>
      </c>
      <c r="F2165" s="47">
        <v>46895</v>
      </c>
      <c r="G2165" s="47">
        <v>46895</v>
      </c>
      <c r="H2165" s="9">
        <v>46895</v>
      </c>
      <c r="I2165" s="15">
        <f t="shared" si="180"/>
        <v>100</v>
      </c>
      <c r="J2165" s="16">
        <f t="shared" si="181"/>
        <v>100</v>
      </c>
    </row>
    <row r="2166" spans="1:10">
      <c r="A2166" s="2" t="s">
        <v>10</v>
      </c>
      <c r="B2166" s="45" t="s">
        <v>441</v>
      </c>
      <c r="C2166" s="46" t="s">
        <v>959</v>
      </c>
      <c r="D2166" s="46" t="s">
        <v>960</v>
      </c>
      <c r="E2166" s="46" t="s">
        <v>941</v>
      </c>
      <c r="F2166" s="47">
        <v>44848</v>
      </c>
      <c r="G2166" s="47">
        <v>44848</v>
      </c>
      <c r="H2166" s="9">
        <v>44848</v>
      </c>
      <c r="I2166" s="15">
        <f t="shared" si="180"/>
        <v>100</v>
      </c>
      <c r="J2166" s="16">
        <f t="shared" si="181"/>
        <v>100</v>
      </c>
    </row>
    <row r="2167" spans="1:10">
      <c r="A2167" s="2" t="s">
        <v>11</v>
      </c>
      <c r="B2167" s="45" t="s">
        <v>442</v>
      </c>
      <c r="C2167" s="46" t="s">
        <v>959</v>
      </c>
      <c r="D2167" s="46" t="s">
        <v>960</v>
      </c>
      <c r="E2167" s="46" t="s">
        <v>941</v>
      </c>
      <c r="F2167" s="47">
        <v>64617</v>
      </c>
      <c r="G2167" s="47">
        <v>64617</v>
      </c>
      <c r="H2167" s="9">
        <v>64617</v>
      </c>
      <c r="I2167" s="15">
        <f t="shared" si="180"/>
        <v>100</v>
      </c>
      <c r="J2167" s="16">
        <f t="shared" si="181"/>
        <v>100</v>
      </c>
    </row>
    <row r="2168" spans="1:10">
      <c r="A2168" s="2" t="s">
        <v>12</v>
      </c>
      <c r="B2168" s="45" t="s">
        <v>443</v>
      </c>
      <c r="C2168" s="46" t="s">
        <v>959</v>
      </c>
      <c r="D2168" s="46" t="s">
        <v>960</v>
      </c>
      <c r="E2168" s="46" t="s">
        <v>941</v>
      </c>
      <c r="F2168" s="47">
        <v>47023</v>
      </c>
      <c r="G2168" s="47">
        <v>47023</v>
      </c>
      <c r="H2168" s="9">
        <v>47023</v>
      </c>
      <c r="I2168" s="15">
        <f t="shared" si="180"/>
        <v>100</v>
      </c>
      <c r="J2168" s="16">
        <f t="shared" si="181"/>
        <v>100</v>
      </c>
    </row>
    <row r="2169" spans="1:10">
      <c r="A2169" s="2" t="s">
        <v>13</v>
      </c>
      <c r="B2169" s="45" t="s">
        <v>444</v>
      </c>
      <c r="C2169" s="46" t="s">
        <v>959</v>
      </c>
      <c r="D2169" s="46" t="s">
        <v>960</v>
      </c>
      <c r="E2169" s="46" t="s">
        <v>941</v>
      </c>
      <c r="F2169" s="47">
        <v>46448</v>
      </c>
      <c r="G2169" s="47">
        <v>46448</v>
      </c>
      <c r="H2169" s="9">
        <v>46448</v>
      </c>
      <c r="I2169" s="15">
        <f t="shared" si="180"/>
        <v>100</v>
      </c>
      <c r="J2169" s="16">
        <f t="shared" si="181"/>
        <v>100</v>
      </c>
    </row>
    <row r="2170" spans="1:10">
      <c r="A2170" s="2" t="s">
        <v>14</v>
      </c>
      <c r="B2170" s="45" t="s">
        <v>445</v>
      </c>
      <c r="C2170" s="46" t="s">
        <v>959</v>
      </c>
      <c r="D2170" s="46" t="s">
        <v>960</v>
      </c>
      <c r="E2170" s="46" t="s">
        <v>941</v>
      </c>
      <c r="F2170" s="47">
        <v>37171</v>
      </c>
      <c r="G2170" s="47">
        <v>37171</v>
      </c>
      <c r="H2170" s="9">
        <v>37171</v>
      </c>
      <c r="I2170" s="15">
        <f t="shared" si="180"/>
        <v>100</v>
      </c>
      <c r="J2170" s="16">
        <f t="shared" si="181"/>
        <v>100</v>
      </c>
    </row>
    <row r="2171" spans="1:10">
      <c r="A2171" s="2" t="s">
        <v>95</v>
      </c>
      <c r="B2171" s="45" t="s">
        <v>526</v>
      </c>
      <c r="C2171" s="46" t="s">
        <v>959</v>
      </c>
      <c r="D2171" s="46" t="s">
        <v>960</v>
      </c>
      <c r="E2171" s="46" t="s">
        <v>941</v>
      </c>
      <c r="F2171" s="47">
        <v>256677</v>
      </c>
      <c r="G2171" s="47">
        <v>256677</v>
      </c>
      <c r="H2171" s="9">
        <v>256677</v>
      </c>
      <c r="I2171" s="15">
        <f t="shared" si="180"/>
        <v>100</v>
      </c>
      <c r="J2171" s="16">
        <f t="shared" si="181"/>
        <v>100</v>
      </c>
    </row>
    <row r="2172" spans="1:10">
      <c r="A2172" s="2" t="s">
        <v>15</v>
      </c>
      <c r="B2172" s="45" t="s">
        <v>446</v>
      </c>
      <c r="C2172" s="46" t="s">
        <v>959</v>
      </c>
      <c r="D2172" s="46" t="s">
        <v>960</v>
      </c>
      <c r="E2172" s="46" t="s">
        <v>941</v>
      </c>
      <c r="F2172" s="47">
        <v>49582</v>
      </c>
      <c r="G2172" s="47">
        <v>49582</v>
      </c>
      <c r="H2172" s="9">
        <v>49582</v>
      </c>
      <c r="I2172" s="15">
        <f t="shared" si="180"/>
        <v>100</v>
      </c>
      <c r="J2172" s="16">
        <f t="shared" si="181"/>
        <v>100</v>
      </c>
    </row>
    <row r="2173" spans="1:10">
      <c r="A2173" s="2" t="s">
        <v>16</v>
      </c>
      <c r="B2173" s="45" t="s">
        <v>447</v>
      </c>
      <c r="C2173" s="46" t="s">
        <v>959</v>
      </c>
      <c r="D2173" s="46" t="s">
        <v>960</v>
      </c>
      <c r="E2173" s="46" t="s">
        <v>941</v>
      </c>
      <c r="F2173" s="47">
        <v>46640</v>
      </c>
      <c r="G2173" s="47">
        <v>46640</v>
      </c>
      <c r="H2173" s="9">
        <v>46640</v>
      </c>
      <c r="I2173" s="15">
        <f t="shared" si="180"/>
        <v>100</v>
      </c>
      <c r="J2173" s="16">
        <f t="shared" si="181"/>
        <v>100</v>
      </c>
    </row>
    <row r="2174" spans="1:10">
      <c r="A2174" s="2" t="s">
        <v>17</v>
      </c>
      <c r="B2174" s="45" t="s">
        <v>448</v>
      </c>
      <c r="C2174" s="46" t="s">
        <v>959</v>
      </c>
      <c r="D2174" s="46" t="s">
        <v>960</v>
      </c>
      <c r="E2174" s="46" t="s">
        <v>941</v>
      </c>
      <c r="F2174" s="47">
        <v>43633</v>
      </c>
      <c r="G2174" s="47">
        <v>43633</v>
      </c>
      <c r="H2174" s="9">
        <v>43633</v>
      </c>
      <c r="I2174" s="15">
        <f t="shared" si="180"/>
        <v>100</v>
      </c>
      <c r="J2174" s="16">
        <f t="shared" si="181"/>
        <v>100</v>
      </c>
    </row>
    <row r="2175" spans="1:10">
      <c r="A2175" s="2" t="s">
        <v>18</v>
      </c>
      <c r="B2175" s="45" t="s">
        <v>449</v>
      </c>
      <c r="C2175" s="46" t="s">
        <v>959</v>
      </c>
      <c r="D2175" s="46" t="s">
        <v>960</v>
      </c>
      <c r="E2175" s="46" t="s">
        <v>941</v>
      </c>
      <c r="F2175" s="47">
        <v>47471</v>
      </c>
      <c r="G2175" s="47">
        <v>47471</v>
      </c>
      <c r="H2175" s="9">
        <v>35568</v>
      </c>
      <c r="I2175" s="15">
        <f t="shared" si="180"/>
        <v>74.925744138526682</v>
      </c>
      <c r="J2175" s="16">
        <f t="shared" si="181"/>
        <v>74.925744138526682</v>
      </c>
    </row>
    <row r="2176" spans="1:10">
      <c r="A2176" s="2" t="s">
        <v>19</v>
      </c>
      <c r="B2176" s="45" t="s">
        <v>450</v>
      </c>
      <c r="C2176" s="46" t="s">
        <v>959</v>
      </c>
      <c r="D2176" s="46" t="s">
        <v>960</v>
      </c>
      <c r="E2176" s="46" t="s">
        <v>941</v>
      </c>
      <c r="F2176" s="47">
        <v>265826</v>
      </c>
      <c r="G2176" s="47">
        <v>265826</v>
      </c>
      <c r="H2176" s="9">
        <v>265826</v>
      </c>
      <c r="I2176" s="15">
        <f t="shared" si="180"/>
        <v>100</v>
      </c>
      <c r="J2176" s="16">
        <f t="shared" si="181"/>
        <v>100</v>
      </c>
    </row>
    <row r="2177" spans="1:10">
      <c r="A2177" s="2" t="s">
        <v>20</v>
      </c>
      <c r="B2177" s="45" t="s">
        <v>451</v>
      </c>
      <c r="C2177" s="46" t="s">
        <v>959</v>
      </c>
      <c r="D2177" s="46" t="s">
        <v>960</v>
      </c>
      <c r="E2177" s="46" t="s">
        <v>941</v>
      </c>
      <c r="F2177" s="47">
        <v>58923</v>
      </c>
      <c r="G2177" s="47">
        <v>58923</v>
      </c>
      <c r="H2177" s="9">
        <v>58923</v>
      </c>
      <c r="I2177" s="15">
        <f t="shared" si="180"/>
        <v>100</v>
      </c>
      <c r="J2177" s="16">
        <f t="shared" si="181"/>
        <v>100</v>
      </c>
    </row>
    <row r="2178" spans="1:10">
      <c r="A2178" s="2" t="s">
        <v>292</v>
      </c>
      <c r="B2178" s="45" t="s">
        <v>719</v>
      </c>
      <c r="C2178" s="46" t="s">
        <v>959</v>
      </c>
      <c r="D2178" s="46" t="s">
        <v>960</v>
      </c>
      <c r="E2178" s="46" t="s">
        <v>941</v>
      </c>
      <c r="F2178" s="47">
        <v>128467</v>
      </c>
      <c r="G2178" s="47">
        <v>128467</v>
      </c>
      <c r="H2178" s="9">
        <v>128467</v>
      </c>
      <c r="I2178" s="15">
        <f t="shared" si="180"/>
        <v>100</v>
      </c>
      <c r="J2178" s="16">
        <f t="shared" si="181"/>
        <v>100</v>
      </c>
    </row>
    <row r="2179" spans="1:10">
      <c r="A2179" s="2" t="s">
        <v>21</v>
      </c>
      <c r="B2179" s="45" t="s">
        <v>452</v>
      </c>
      <c r="C2179" s="46" t="s">
        <v>959</v>
      </c>
      <c r="D2179" s="46" t="s">
        <v>960</v>
      </c>
      <c r="E2179" s="46" t="s">
        <v>941</v>
      </c>
      <c r="F2179" s="47">
        <v>65193</v>
      </c>
      <c r="G2179" s="47">
        <v>65193</v>
      </c>
      <c r="H2179" s="9">
        <v>65193</v>
      </c>
      <c r="I2179" s="15">
        <f t="shared" si="180"/>
        <v>100</v>
      </c>
      <c r="J2179" s="16">
        <f t="shared" si="181"/>
        <v>100</v>
      </c>
    </row>
    <row r="2180" spans="1:10">
      <c r="A2180" s="2" t="s">
        <v>22</v>
      </c>
      <c r="B2180" s="45" t="s">
        <v>453</v>
      </c>
      <c r="C2180" s="46" t="s">
        <v>959</v>
      </c>
      <c r="D2180" s="46" t="s">
        <v>960</v>
      </c>
      <c r="E2180" s="46" t="s">
        <v>941</v>
      </c>
      <c r="F2180" s="47">
        <v>108890</v>
      </c>
      <c r="G2180" s="47">
        <v>108890</v>
      </c>
      <c r="H2180" s="9">
        <v>108890</v>
      </c>
      <c r="I2180" s="15">
        <f t="shared" si="180"/>
        <v>100</v>
      </c>
      <c r="J2180" s="16">
        <f t="shared" si="181"/>
        <v>100</v>
      </c>
    </row>
    <row r="2181" spans="1:10">
      <c r="A2181" s="2" t="s">
        <v>23</v>
      </c>
      <c r="B2181" s="45" t="s">
        <v>454</v>
      </c>
      <c r="C2181" s="46" t="s">
        <v>959</v>
      </c>
      <c r="D2181" s="46" t="s">
        <v>960</v>
      </c>
      <c r="E2181" s="46" t="s">
        <v>941</v>
      </c>
      <c r="F2181" s="47">
        <v>45360</v>
      </c>
      <c r="G2181" s="47">
        <v>45360</v>
      </c>
      <c r="H2181" s="9">
        <v>45360</v>
      </c>
      <c r="I2181" s="15">
        <f t="shared" si="180"/>
        <v>100</v>
      </c>
      <c r="J2181" s="16">
        <f t="shared" si="181"/>
        <v>100</v>
      </c>
    </row>
    <row r="2182" spans="1:10">
      <c r="A2182" s="2" t="s">
        <v>24</v>
      </c>
      <c r="B2182" s="45" t="s">
        <v>455</v>
      </c>
      <c r="C2182" s="46" t="s">
        <v>959</v>
      </c>
      <c r="D2182" s="46" t="s">
        <v>960</v>
      </c>
      <c r="E2182" s="46" t="s">
        <v>941</v>
      </c>
      <c r="F2182" s="47">
        <v>47599</v>
      </c>
      <c r="G2182" s="47">
        <v>47599</v>
      </c>
      <c r="H2182" s="9">
        <v>47599</v>
      </c>
      <c r="I2182" s="15">
        <f t="shared" si="180"/>
        <v>100</v>
      </c>
      <c r="J2182" s="16">
        <f t="shared" si="181"/>
        <v>100</v>
      </c>
    </row>
    <row r="2183" spans="1:10">
      <c r="A2183" s="2" t="s">
        <v>25</v>
      </c>
      <c r="B2183" s="45" t="s">
        <v>456</v>
      </c>
      <c r="C2183" s="46" t="s">
        <v>959</v>
      </c>
      <c r="D2183" s="46" t="s">
        <v>960</v>
      </c>
      <c r="E2183" s="46" t="s">
        <v>941</v>
      </c>
      <c r="F2183" s="47">
        <v>53933</v>
      </c>
      <c r="G2183" s="47">
        <v>53933</v>
      </c>
      <c r="H2183" s="9">
        <v>53933</v>
      </c>
      <c r="I2183" s="15">
        <f t="shared" si="180"/>
        <v>100</v>
      </c>
      <c r="J2183" s="16">
        <f t="shared" si="181"/>
        <v>100</v>
      </c>
    </row>
    <row r="2184" spans="1:10">
      <c r="A2184" s="2" t="s">
        <v>26</v>
      </c>
      <c r="B2184" s="45" t="s">
        <v>457</v>
      </c>
      <c r="C2184" s="46" t="s">
        <v>959</v>
      </c>
      <c r="D2184" s="46" t="s">
        <v>960</v>
      </c>
      <c r="E2184" s="46" t="s">
        <v>941</v>
      </c>
      <c r="F2184" s="47">
        <v>51758</v>
      </c>
      <c r="G2184" s="47">
        <v>51758</v>
      </c>
      <c r="H2184" s="9">
        <v>51758</v>
      </c>
      <c r="I2184" s="15">
        <f t="shared" si="180"/>
        <v>100</v>
      </c>
      <c r="J2184" s="16">
        <f t="shared" si="181"/>
        <v>100</v>
      </c>
    </row>
    <row r="2185" spans="1:10">
      <c r="A2185" s="2" t="s">
        <v>27</v>
      </c>
      <c r="B2185" s="45" t="s">
        <v>458</v>
      </c>
      <c r="C2185" s="46" t="s">
        <v>959</v>
      </c>
      <c r="D2185" s="46" t="s">
        <v>960</v>
      </c>
      <c r="E2185" s="46" t="s">
        <v>941</v>
      </c>
      <c r="F2185" s="47">
        <v>44848</v>
      </c>
      <c r="G2185" s="47">
        <v>44848</v>
      </c>
      <c r="H2185" s="9">
        <v>44848</v>
      </c>
      <c r="I2185" s="15">
        <f t="shared" si="180"/>
        <v>100</v>
      </c>
      <c r="J2185" s="16">
        <f t="shared" si="181"/>
        <v>100</v>
      </c>
    </row>
    <row r="2186" spans="1:10">
      <c r="A2186" s="2" t="s">
        <v>28</v>
      </c>
      <c r="B2186" s="45" t="s">
        <v>459</v>
      </c>
      <c r="C2186" s="46" t="s">
        <v>959</v>
      </c>
      <c r="D2186" s="46" t="s">
        <v>960</v>
      </c>
      <c r="E2186" s="46" t="s">
        <v>941</v>
      </c>
      <c r="F2186" s="47">
        <v>46895</v>
      </c>
      <c r="G2186" s="47">
        <v>46895</v>
      </c>
      <c r="H2186" s="9">
        <v>46895</v>
      </c>
      <c r="I2186" s="15">
        <f t="shared" si="180"/>
        <v>100</v>
      </c>
      <c r="J2186" s="16">
        <f t="shared" si="181"/>
        <v>100</v>
      </c>
    </row>
    <row r="2187" spans="1:10">
      <c r="A2187" s="2" t="s">
        <v>29</v>
      </c>
      <c r="B2187" s="45" t="s">
        <v>460</v>
      </c>
      <c r="C2187" s="46" t="s">
        <v>959</v>
      </c>
      <c r="D2187" s="46" t="s">
        <v>960</v>
      </c>
      <c r="E2187" s="46" t="s">
        <v>941</v>
      </c>
      <c r="F2187" s="47">
        <v>70759</v>
      </c>
      <c r="G2187" s="47">
        <v>70759</v>
      </c>
      <c r="H2187" s="9">
        <v>70759</v>
      </c>
      <c r="I2187" s="15">
        <f t="shared" si="180"/>
        <v>100</v>
      </c>
      <c r="J2187" s="16">
        <f t="shared" si="181"/>
        <v>100</v>
      </c>
    </row>
    <row r="2188" spans="1:10">
      <c r="A2188" s="2" t="s">
        <v>30</v>
      </c>
      <c r="B2188" s="45" t="s">
        <v>461</v>
      </c>
      <c r="C2188" s="46" t="s">
        <v>959</v>
      </c>
      <c r="D2188" s="46" t="s">
        <v>960</v>
      </c>
      <c r="E2188" s="46" t="s">
        <v>941</v>
      </c>
      <c r="F2188" s="47">
        <v>47663</v>
      </c>
      <c r="G2188" s="47">
        <v>47663</v>
      </c>
      <c r="H2188" s="9">
        <v>47663</v>
      </c>
      <c r="I2188" s="15">
        <f t="shared" si="180"/>
        <v>100</v>
      </c>
      <c r="J2188" s="16">
        <f t="shared" si="181"/>
        <v>100</v>
      </c>
    </row>
    <row r="2189" spans="1:10">
      <c r="A2189" s="2" t="s">
        <v>31</v>
      </c>
      <c r="B2189" s="45" t="s">
        <v>462</v>
      </c>
      <c r="C2189" s="46" t="s">
        <v>959</v>
      </c>
      <c r="D2189" s="46" t="s">
        <v>960</v>
      </c>
      <c r="E2189" s="46" t="s">
        <v>941</v>
      </c>
      <c r="F2189" s="47">
        <v>45808</v>
      </c>
      <c r="G2189" s="47">
        <v>45808</v>
      </c>
      <c r="H2189" s="9">
        <v>45808</v>
      </c>
      <c r="I2189" s="15">
        <f t="shared" si="180"/>
        <v>100</v>
      </c>
      <c r="J2189" s="16">
        <f t="shared" si="181"/>
        <v>100</v>
      </c>
    </row>
    <row r="2190" spans="1:10">
      <c r="A2190" s="2" t="s">
        <v>32</v>
      </c>
      <c r="B2190" s="45" t="s">
        <v>463</v>
      </c>
      <c r="C2190" s="46" t="s">
        <v>959</v>
      </c>
      <c r="D2190" s="46" t="s">
        <v>960</v>
      </c>
      <c r="E2190" s="46" t="s">
        <v>941</v>
      </c>
      <c r="F2190" s="47">
        <v>52525</v>
      </c>
      <c r="G2190" s="47">
        <v>52525</v>
      </c>
      <c r="H2190" s="9">
        <v>52525</v>
      </c>
      <c r="I2190" s="15">
        <f t="shared" si="180"/>
        <v>100</v>
      </c>
      <c r="J2190" s="16">
        <f t="shared" si="181"/>
        <v>100</v>
      </c>
    </row>
    <row r="2191" spans="1:10">
      <c r="A2191" s="2" t="s">
        <v>33</v>
      </c>
      <c r="B2191" s="45" t="s">
        <v>464</v>
      </c>
      <c r="C2191" s="46" t="s">
        <v>959</v>
      </c>
      <c r="D2191" s="46" t="s">
        <v>960</v>
      </c>
      <c r="E2191" s="46" t="s">
        <v>941</v>
      </c>
      <c r="F2191" s="47">
        <v>44720</v>
      </c>
      <c r="G2191" s="47">
        <v>44720</v>
      </c>
      <c r="H2191" s="9">
        <v>44720</v>
      </c>
      <c r="I2191" s="15">
        <f t="shared" si="180"/>
        <v>100</v>
      </c>
      <c r="J2191" s="16">
        <f t="shared" si="181"/>
        <v>100</v>
      </c>
    </row>
    <row r="2192" spans="1:10">
      <c r="A2192" s="2" t="s">
        <v>34</v>
      </c>
      <c r="B2192" s="45" t="s">
        <v>465</v>
      </c>
      <c r="C2192" s="46" t="s">
        <v>959</v>
      </c>
      <c r="D2192" s="46" t="s">
        <v>960</v>
      </c>
      <c r="E2192" s="46" t="s">
        <v>941</v>
      </c>
      <c r="F2192" s="47">
        <v>48175</v>
      </c>
      <c r="G2192" s="47">
        <v>48175</v>
      </c>
      <c r="H2192" s="9">
        <v>48175</v>
      </c>
      <c r="I2192" s="15">
        <f t="shared" si="180"/>
        <v>100</v>
      </c>
      <c r="J2192" s="16">
        <f t="shared" si="181"/>
        <v>100</v>
      </c>
    </row>
    <row r="2193" spans="1:10">
      <c r="A2193" s="2" t="s">
        <v>35</v>
      </c>
      <c r="B2193" s="45" t="s">
        <v>466</v>
      </c>
      <c r="C2193" s="46" t="s">
        <v>959</v>
      </c>
      <c r="D2193" s="46" t="s">
        <v>960</v>
      </c>
      <c r="E2193" s="46" t="s">
        <v>941</v>
      </c>
      <c r="F2193" s="47">
        <v>43825</v>
      </c>
      <c r="G2193" s="47">
        <v>43825</v>
      </c>
      <c r="H2193" s="9">
        <v>43825</v>
      </c>
      <c r="I2193" s="15">
        <f t="shared" si="180"/>
        <v>100</v>
      </c>
      <c r="J2193" s="16">
        <f t="shared" si="181"/>
        <v>100</v>
      </c>
    </row>
    <row r="2194" spans="1:10">
      <c r="A2194" s="2" t="s">
        <v>36</v>
      </c>
      <c r="B2194" s="45" t="s">
        <v>467</v>
      </c>
      <c r="C2194" s="46" t="s">
        <v>959</v>
      </c>
      <c r="D2194" s="46" t="s">
        <v>960</v>
      </c>
      <c r="E2194" s="46" t="s">
        <v>941</v>
      </c>
      <c r="F2194" s="47">
        <v>43761</v>
      </c>
      <c r="G2194" s="47">
        <v>43761</v>
      </c>
      <c r="H2194" s="9">
        <v>43761</v>
      </c>
      <c r="I2194" s="15">
        <f t="shared" si="180"/>
        <v>100</v>
      </c>
      <c r="J2194" s="16">
        <f t="shared" si="181"/>
        <v>100</v>
      </c>
    </row>
    <row r="2195" spans="1:10">
      <c r="A2195" s="2" t="s">
        <v>37</v>
      </c>
      <c r="B2195" s="45" t="s">
        <v>468</v>
      </c>
      <c r="C2195" s="46" t="s">
        <v>959</v>
      </c>
      <c r="D2195" s="46" t="s">
        <v>960</v>
      </c>
      <c r="E2195" s="46" t="s">
        <v>941</v>
      </c>
      <c r="F2195" s="47">
        <v>26423</v>
      </c>
      <c r="G2195" s="47">
        <v>26423</v>
      </c>
      <c r="H2195" s="9">
        <v>26423</v>
      </c>
      <c r="I2195" s="15">
        <f t="shared" si="180"/>
        <v>100</v>
      </c>
      <c r="J2195" s="16">
        <f t="shared" si="181"/>
        <v>100</v>
      </c>
    </row>
    <row r="2196" spans="1:10">
      <c r="A2196" s="2" t="s">
        <v>38</v>
      </c>
      <c r="B2196" s="45" t="s">
        <v>469</v>
      </c>
      <c r="C2196" s="46" t="s">
        <v>959</v>
      </c>
      <c r="D2196" s="46" t="s">
        <v>960</v>
      </c>
      <c r="E2196" s="46" t="s">
        <v>941</v>
      </c>
      <c r="F2196" s="47">
        <v>41201</v>
      </c>
      <c r="G2196" s="47">
        <v>41201</v>
      </c>
      <c r="H2196" s="9">
        <v>41201</v>
      </c>
      <c r="I2196" s="15">
        <f t="shared" si="180"/>
        <v>100</v>
      </c>
      <c r="J2196" s="16">
        <f t="shared" si="181"/>
        <v>100</v>
      </c>
    </row>
    <row r="2197" spans="1:10">
      <c r="A2197" s="2" t="s">
        <v>712</v>
      </c>
      <c r="B2197" s="45" t="s">
        <v>713</v>
      </c>
      <c r="C2197" s="46" t="s">
        <v>959</v>
      </c>
      <c r="D2197" s="46" t="s">
        <v>960</v>
      </c>
      <c r="E2197" s="46" t="s">
        <v>941</v>
      </c>
      <c r="F2197" s="47">
        <v>770543</v>
      </c>
      <c r="G2197" s="47">
        <v>770543</v>
      </c>
      <c r="H2197" s="9">
        <v>770527.52</v>
      </c>
      <c r="I2197" s="15">
        <f t="shared" si="180"/>
        <v>99.997991027106863</v>
      </c>
      <c r="J2197" s="16">
        <f t="shared" si="181"/>
        <v>99.997991027106863</v>
      </c>
    </row>
    <row r="2198" spans="1:10" s="49" customFormat="1" ht="31.5">
      <c r="A2198" s="40" t="s">
        <v>389</v>
      </c>
      <c r="B2198" s="3"/>
      <c r="C2198" s="41"/>
      <c r="D2198" s="41"/>
      <c r="E2198" s="42" t="s">
        <v>941</v>
      </c>
      <c r="F2198" s="43">
        <f>SUM(F2199:F2202)</f>
        <v>164147775</v>
      </c>
      <c r="G2198" s="43">
        <f t="shared" ref="G2198:H2198" si="183">SUM(G2199:G2202)</f>
        <v>114015927</v>
      </c>
      <c r="H2198" s="43">
        <f t="shared" si="183"/>
        <v>114015927</v>
      </c>
      <c r="I2198" s="11">
        <f t="shared" si="180"/>
        <v>69.459319201859429</v>
      </c>
      <c r="J2198" s="12">
        <f t="shared" si="181"/>
        <v>100</v>
      </c>
    </row>
    <row r="2199" spans="1:10">
      <c r="A2199" s="2" t="s">
        <v>95</v>
      </c>
      <c r="B2199" s="45" t="s">
        <v>526</v>
      </c>
      <c r="C2199" s="46" t="s">
        <v>895</v>
      </c>
      <c r="D2199" s="46" t="s">
        <v>961</v>
      </c>
      <c r="E2199" s="46" t="s">
        <v>941</v>
      </c>
      <c r="F2199" s="47">
        <v>16595797</v>
      </c>
      <c r="G2199" s="47">
        <v>11595797</v>
      </c>
      <c r="H2199" s="9">
        <v>11595797</v>
      </c>
      <c r="I2199" s="15">
        <f t="shared" si="180"/>
        <v>69.871889852593398</v>
      </c>
      <c r="J2199" s="16">
        <f t="shared" si="181"/>
        <v>100</v>
      </c>
    </row>
    <row r="2200" spans="1:10">
      <c r="A2200" s="2" t="s">
        <v>292</v>
      </c>
      <c r="B2200" s="45" t="s">
        <v>719</v>
      </c>
      <c r="C2200" s="46" t="s">
        <v>895</v>
      </c>
      <c r="D2200" s="46" t="s">
        <v>961</v>
      </c>
      <c r="E2200" s="46" t="s">
        <v>941</v>
      </c>
      <c r="F2200" s="47">
        <v>3984399</v>
      </c>
      <c r="G2200" s="47">
        <v>2353255</v>
      </c>
      <c r="H2200" s="9">
        <v>2353255</v>
      </c>
      <c r="I2200" s="15">
        <f t="shared" si="180"/>
        <v>59.061730514438935</v>
      </c>
      <c r="J2200" s="16">
        <f t="shared" si="181"/>
        <v>100</v>
      </c>
    </row>
    <row r="2201" spans="1:10">
      <c r="A2201" s="2" t="s">
        <v>712</v>
      </c>
      <c r="B2201" s="45" t="s">
        <v>713</v>
      </c>
      <c r="C2201" s="46" t="s">
        <v>895</v>
      </c>
      <c r="D2201" s="46" t="s">
        <v>961</v>
      </c>
      <c r="E2201" s="46" t="s">
        <v>941</v>
      </c>
      <c r="F2201" s="47">
        <v>135751018</v>
      </c>
      <c r="G2201" s="47">
        <v>100066875</v>
      </c>
      <c r="H2201" s="9">
        <v>100066875</v>
      </c>
      <c r="I2201" s="15">
        <f t="shared" si="180"/>
        <v>73.713535614149123</v>
      </c>
      <c r="J2201" s="16">
        <f t="shared" si="181"/>
        <v>100</v>
      </c>
    </row>
    <row r="2202" spans="1:10" ht="31.5">
      <c r="A2202" s="2" t="s">
        <v>287</v>
      </c>
      <c r="B2202" s="53" t="s">
        <v>714</v>
      </c>
      <c r="C2202" s="54" t="s">
        <v>895</v>
      </c>
      <c r="D2202" s="54" t="s">
        <v>961</v>
      </c>
      <c r="E2202" s="54" t="s">
        <v>941</v>
      </c>
      <c r="F2202" s="55">
        <v>7816561</v>
      </c>
      <c r="H2202" s="9"/>
      <c r="I2202" s="15"/>
      <c r="J2202" s="16"/>
    </row>
    <row r="2203" spans="1:10" s="49" customFormat="1" ht="78.75">
      <c r="A2203" s="40" t="s">
        <v>962</v>
      </c>
      <c r="B2203" s="3"/>
      <c r="C2203" s="41"/>
      <c r="D2203" s="41"/>
      <c r="E2203" s="42" t="s">
        <v>941</v>
      </c>
      <c r="F2203" s="43">
        <f>SUM(F2204:F2233)</f>
        <v>607760033</v>
      </c>
      <c r="G2203" s="43">
        <f t="shared" ref="G2203:H2203" si="184">SUM(G2204:G2233)</f>
        <v>537962346</v>
      </c>
      <c r="H2203" s="43">
        <f t="shared" si="184"/>
        <v>537962346</v>
      </c>
      <c r="I2203" s="11">
        <f t="shared" si="180"/>
        <v>88.515584571188811</v>
      </c>
      <c r="J2203" s="12">
        <f t="shared" si="181"/>
        <v>100</v>
      </c>
    </row>
    <row r="2204" spans="1:10">
      <c r="A2204" s="2" t="s">
        <v>9</v>
      </c>
      <c r="B2204" s="45" t="s">
        <v>438</v>
      </c>
      <c r="C2204" s="46" t="s">
        <v>823</v>
      </c>
      <c r="D2204" s="46" t="s">
        <v>963</v>
      </c>
      <c r="E2204" s="46" t="s">
        <v>941</v>
      </c>
      <c r="F2204" s="47">
        <v>8168395</v>
      </c>
      <c r="G2204" s="47">
        <v>11199786</v>
      </c>
      <c r="H2204" s="9">
        <v>11199786</v>
      </c>
      <c r="I2204" s="15">
        <f t="shared" si="180"/>
        <v>137.11121952354165</v>
      </c>
      <c r="J2204" s="16">
        <f t="shared" si="181"/>
        <v>100</v>
      </c>
    </row>
    <row r="2205" spans="1:10">
      <c r="A2205" s="50" t="s">
        <v>10</v>
      </c>
      <c r="B2205" s="77" t="s">
        <v>441</v>
      </c>
      <c r="C2205" s="52" t="s">
        <v>823</v>
      </c>
      <c r="D2205" s="52" t="s">
        <v>963</v>
      </c>
      <c r="E2205" s="52" t="s">
        <v>941</v>
      </c>
      <c r="F2205" s="47">
        <v>8168395</v>
      </c>
      <c r="H2205" s="9">
        <v>0</v>
      </c>
      <c r="I2205" s="15"/>
      <c r="J2205" s="16"/>
    </row>
    <row r="2206" spans="1:10">
      <c r="A2206" s="2" t="s">
        <v>11</v>
      </c>
      <c r="B2206" s="45" t="s">
        <v>442</v>
      </c>
      <c r="C2206" s="46" t="s">
        <v>823</v>
      </c>
      <c r="D2206" s="46" t="s">
        <v>963</v>
      </c>
      <c r="E2206" s="46" t="s">
        <v>941</v>
      </c>
      <c r="F2206" s="47">
        <v>8168395</v>
      </c>
      <c r="G2206" s="47">
        <v>8294821</v>
      </c>
      <c r="H2206" s="9">
        <v>8294821</v>
      </c>
      <c r="I2206" s="15">
        <f t="shared" si="180"/>
        <v>101.54774591581332</v>
      </c>
      <c r="J2206" s="16">
        <f t="shared" si="181"/>
        <v>100</v>
      </c>
    </row>
    <row r="2207" spans="1:10">
      <c r="A2207" s="2" t="s">
        <v>12</v>
      </c>
      <c r="B2207" s="45" t="s">
        <v>443</v>
      </c>
      <c r="C2207" s="46" t="s">
        <v>823</v>
      </c>
      <c r="D2207" s="46" t="s">
        <v>963</v>
      </c>
      <c r="E2207" s="46" t="s">
        <v>941</v>
      </c>
      <c r="F2207" s="47">
        <v>8168395</v>
      </c>
      <c r="G2207" s="47">
        <v>11177786</v>
      </c>
      <c r="H2207" s="9">
        <v>11177786</v>
      </c>
      <c r="I2207" s="15">
        <f t="shared" si="180"/>
        <v>136.84188876762204</v>
      </c>
      <c r="J2207" s="16">
        <f t="shared" si="181"/>
        <v>100</v>
      </c>
    </row>
    <row r="2208" spans="1:10">
      <c r="A2208" s="2" t="s">
        <v>13</v>
      </c>
      <c r="B2208" s="45" t="s">
        <v>444</v>
      </c>
      <c r="C2208" s="46" t="s">
        <v>823</v>
      </c>
      <c r="D2208" s="46" t="s">
        <v>963</v>
      </c>
      <c r="E2208" s="46" t="s">
        <v>941</v>
      </c>
      <c r="F2208" s="47">
        <v>16336790</v>
      </c>
      <c r="G2208" s="47">
        <v>8366704</v>
      </c>
      <c r="H2208" s="9">
        <v>8366704</v>
      </c>
      <c r="I2208" s="15">
        <f t="shared" si="180"/>
        <v>51.213879838083244</v>
      </c>
      <c r="J2208" s="16">
        <f t="shared" si="181"/>
        <v>100</v>
      </c>
    </row>
    <row r="2209" spans="1:10">
      <c r="A2209" s="2" t="s">
        <v>95</v>
      </c>
      <c r="B2209" s="45" t="s">
        <v>526</v>
      </c>
      <c r="C2209" s="46" t="s">
        <v>823</v>
      </c>
      <c r="D2209" s="46" t="s">
        <v>963</v>
      </c>
      <c r="E2209" s="46" t="s">
        <v>941</v>
      </c>
      <c r="F2209" s="47">
        <v>19026415</v>
      </c>
      <c r="G2209" s="47">
        <v>15156973</v>
      </c>
      <c r="H2209" s="9">
        <v>15156973</v>
      </c>
      <c r="I2209" s="15">
        <f t="shared" si="180"/>
        <v>79.662789863460887</v>
      </c>
      <c r="J2209" s="16">
        <f t="shared" si="181"/>
        <v>100</v>
      </c>
    </row>
    <row r="2210" spans="1:10">
      <c r="A2210" s="2" t="s">
        <v>15</v>
      </c>
      <c r="B2210" s="45" t="s">
        <v>446</v>
      </c>
      <c r="C2210" s="46" t="s">
        <v>823</v>
      </c>
      <c r="D2210" s="46" t="s">
        <v>963</v>
      </c>
      <c r="E2210" s="46" t="s">
        <v>941</v>
      </c>
      <c r="F2210" s="47">
        <v>16336790</v>
      </c>
      <c r="G2210" s="47">
        <v>13999733</v>
      </c>
      <c r="H2210" s="9">
        <v>13999733</v>
      </c>
      <c r="I2210" s="15">
        <f t="shared" si="180"/>
        <v>85.694515262790304</v>
      </c>
      <c r="J2210" s="16">
        <f t="shared" si="181"/>
        <v>100</v>
      </c>
    </row>
    <row r="2211" spans="1:10">
      <c r="A2211" s="50" t="s">
        <v>16</v>
      </c>
      <c r="B2211" s="77" t="s">
        <v>447</v>
      </c>
      <c r="C2211" s="52" t="s">
        <v>823</v>
      </c>
      <c r="D2211" s="52" t="s">
        <v>963</v>
      </c>
      <c r="E2211" s="52" t="s">
        <v>941</v>
      </c>
      <c r="F2211" s="47">
        <v>8168395</v>
      </c>
      <c r="H2211" s="9">
        <v>0</v>
      </c>
      <c r="I2211" s="15"/>
      <c r="J2211" s="16"/>
    </row>
    <row r="2212" spans="1:10">
      <c r="A2212" s="2" t="s">
        <v>17</v>
      </c>
      <c r="B2212" s="45" t="s">
        <v>448</v>
      </c>
      <c r="C2212" s="46" t="s">
        <v>823</v>
      </c>
      <c r="D2212" s="46" t="s">
        <v>963</v>
      </c>
      <c r="E2212" s="46" t="s">
        <v>941</v>
      </c>
      <c r="F2212" s="47">
        <v>8168395</v>
      </c>
      <c r="G2212" s="47">
        <v>5599893</v>
      </c>
      <c r="H2212" s="9">
        <v>5599893</v>
      </c>
      <c r="I2212" s="15">
        <f t="shared" si="180"/>
        <v>68.555609761770825</v>
      </c>
      <c r="J2212" s="16">
        <f t="shared" si="181"/>
        <v>100</v>
      </c>
    </row>
    <row r="2213" spans="1:10">
      <c r="A2213" s="2" t="s">
        <v>18</v>
      </c>
      <c r="B2213" s="45" t="s">
        <v>449</v>
      </c>
      <c r="C2213" s="46" t="s">
        <v>823</v>
      </c>
      <c r="D2213" s="46" t="s">
        <v>963</v>
      </c>
      <c r="E2213" s="46" t="s">
        <v>941</v>
      </c>
      <c r="F2213" s="47">
        <v>16336790</v>
      </c>
      <c r="G2213" s="47">
        <v>21218552</v>
      </c>
      <c r="H2213" s="9">
        <v>21218552</v>
      </c>
      <c r="I2213" s="15">
        <f t="shared" si="180"/>
        <v>129.8820147654466</v>
      </c>
      <c r="J2213" s="16">
        <f t="shared" si="181"/>
        <v>100</v>
      </c>
    </row>
    <row r="2214" spans="1:10">
      <c r="A2214" s="2" t="s">
        <v>19</v>
      </c>
      <c r="B2214" s="45" t="s">
        <v>450</v>
      </c>
      <c r="C2214" s="46" t="s">
        <v>823</v>
      </c>
      <c r="D2214" s="46" t="s">
        <v>963</v>
      </c>
      <c r="E2214" s="46" t="s">
        <v>941</v>
      </c>
      <c r="F2214" s="47">
        <v>57178765</v>
      </c>
      <c r="G2214" s="47">
        <v>6671595</v>
      </c>
      <c r="H2214" s="9">
        <v>6671595</v>
      </c>
      <c r="I2214" s="15">
        <f t="shared" si="180"/>
        <v>11.667959250256629</v>
      </c>
      <c r="J2214" s="16">
        <f t="shared" si="181"/>
        <v>100</v>
      </c>
    </row>
    <row r="2215" spans="1:10">
      <c r="A2215" s="2" t="s">
        <v>20</v>
      </c>
      <c r="B2215" s="45" t="s">
        <v>451</v>
      </c>
      <c r="C2215" s="46" t="s">
        <v>823</v>
      </c>
      <c r="D2215" s="46" t="s">
        <v>963</v>
      </c>
      <c r="E2215" s="46" t="s">
        <v>941</v>
      </c>
      <c r="F2215" s="47">
        <v>32673581</v>
      </c>
      <c r="G2215" s="47">
        <v>33599358</v>
      </c>
      <c r="H2215" s="9">
        <v>33599358</v>
      </c>
      <c r="I2215" s="15">
        <f t="shared" si="180"/>
        <v>102.83341149536074</v>
      </c>
      <c r="J2215" s="16">
        <f t="shared" si="181"/>
        <v>100</v>
      </c>
    </row>
    <row r="2216" spans="1:10">
      <c r="A2216" s="2" t="s">
        <v>292</v>
      </c>
      <c r="B2216" s="45" t="s">
        <v>719</v>
      </c>
      <c r="C2216" s="46" t="s">
        <v>823</v>
      </c>
      <c r="D2216" s="46" t="s">
        <v>963</v>
      </c>
      <c r="E2216" s="46" t="s">
        <v>941</v>
      </c>
      <c r="F2216" s="47">
        <v>12684276</v>
      </c>
      <c r="G2216" s="47">
        <v>12684276</v>
      </c>
      <c r="H2216" s="9">
        <v>12684276</v>
      </c>
      <c r="I2216" s="15">
        <f t="shared" si="180"/>
        <v>100</v>
      </c>
      <c r="J2216" s="16">
        <f t="shared" si="181"/>
        <v>100</v>
      </c>
    </row>
    <row r="2217" spans="1:10">
      <c r="A2217" s="2" t="s">
        <v>22</v>
      </c>
      <c r="B2217" s="45" t="s">
        <v>453</v>
      </c>
      <c r="C2217" s="46" t="s">
        <v>823</v>
      </c>
      <c r="D2217" s="46" t="s">
        <v>963</v>
      </c>
      <c r="E2217" s="46" t="s">
        <v>941</v>
      </c>
      <c r="F2217" s="47">
        <v>29596645</v>
      </c>
      <c r="G2217" s="47">
        <v>23141393</v>
      </c>
      <c r="H2217" s="9">
        <v>23141393</v>
      </c>
      <c r="I2217" s="15">
        <f t="shared" ref="I2217:I2280" si="185">H2217/F2217*100</f>
        <v>78.189244084929214</v>
      </c>
      <c r="J2217" s="16">
        <f t="shared" ref="J2217:J2280" si="186">H2217/G2217*100</f>
        <v>100</v>
      </c>
    </row>
    <row r="2218" spans="1:10">
      <c r="A2218" s="2" t="s">
        <v>24</v>
      </c>
      <c r="B2218" s="45" t="s">
        <v>455</v>
      </c>
      <c r="C2218" s="46" t="s">
        <v>823</v>
      </c>
      <c r="D2218" s="46" t="s">
        <v>963</v>
      </c>
      <c r="E2218" s="46" t="s">
        <v>941</v>
      </c>
      <c r="F2218" s="47">
        <v>8168395</v>
      </c>
      <c r="G2218" s="47">
        <v>16531695</v>
      </c>
      <c r="H2218" s="9">
        <v>16531695</v>
      </c>
      <c r="I2218" s="15">
        <f t="shared" si="185"/>
        <v>202.38608686284149</v>
      </c>
      <c r="J2218" s="16">
        <f t="shared" si="186"/>
        <v>100</v>
      </c>
    </row>
    <row r="2219" spans="1:10">
      <c r="A2219" s="2" t="s">
        <v>25</v>
      </c>
      <c r="B2219" s="45" t="s">
        <v>456</v>
      </c>
      <c r="C2219" s="46" t="s">
        <v>823</v>
      </c>
      <c r="D2219" s="46" t="s">
        <v>963</v>
      </c>
      <c r="E2219" s="46" t="s">
        <v>941</v>
      </c>
      <c r="F2219" s="47">
        <v>16336790</v>
      </c>
      <c r="G2219" s="47">
        <v>22399572</v>
      </c>
      <c r="H2219" s="9">
        <v>22399572</v>
      </c>
      <c r="I2219" s="15">
        <f t="shared" si="185"/>
        <v>137.11121952354165</v>
      </c>
      <c r="J2219" s="16">
        <f t="shared" si="186"/>
        <v>100</v>
      </c>
    </row>
    <row r="2220" spans="1:10">
      <c r="A2220" s="2" t="s">
        <v>26</v>
      </c>
      <c r="B2220" s="45" t="s">
        <v>457</v>
      </c>
      <c r="C2220" s="46" t="s">
        <v>823</v>
      </c>
      <c r="D2220" s="46" t="s">
        <v>963</v>
      </c>
      <c r="E2220" s="46" t="s">
        <v>941</v>
      </c>
      <c r="F2220" s="47">
        <v>8168395</v>
      </c>
      <c r="G2220" s="47">
        <v>11177786</v>
      </c>
      <c r="H2220" s="9">
        <v>11177786</v>
      </c>
      <c r="I2220" s="15">
        <f t="shared" si="185"/>
        <v>136.84188876762204</v>
      </c>
      <c r="J2220" s="16">
        <f t="shared" si="186"/>
        <v>100</v>
      </c>
    </row>
    <row r="2221" spans="1:10">
      <c r="A2221" s="2" t="s">
        <v>27</v>
      </c>
      <c r="B2221" s="45" t="s">
        <v>458</v>
      </c>
      <c r="C2221" s="46" t="s">
        <v>823</v>
      </c>
      <c r="D2221" s="46" t="s">
        <v>963</v>
      </c>
      <c r="E2221" s="46" t="s">
        <v>941</v>
      </c>
      <c r="F2221" s="47">
        <v>4084198</v>
      </c>
      <c r="G2221" s="47">
        <v>5298149</v>
      </c>
      <c r="H2221" s="9">
        <v>5298149</v>
      </c>
      <c r="I2221" s="15">
        <f t="shared" si="185"/>
        <v>129.7231182229657</v>
      </c>
      <c r="J2221" s="16">
        <f t="shared" si="186"/>
        <v>100</v>
      </c>
    </row>
    <row r="2222" spans="1:10">
      <c r="A2222" s="2" t="s">
        <v>28</v>
      </c>
      <c r="B2222" s="45" t="s">
        <v>459</v>
      </c>
      <c r="C2222" s="46" t="s">
        <v>823</v>
      </c>
      <c r="D2222" s="46" t="s">
        <v>963</v>
      </c>
      <c r="E2222" s="46" t="s">
        <v>941</v>
      </c>
      <c r="F2222" s="47">
        <v>8168395</v>
      </c>
      <c r="G2222" s="47">
        <v>11199786</v>
      </c>
      <c r="H2222" s="9">
        <v>11199786</v>
      </c>
      <c r="I2222" s="15">
        <f t="shared" si="185"/>
        <v>137.11121952354165</v>
      </c>
      <c r="J2222" s="16">
        <f t="shared" si="186"/>
        <v>100</v>
      </c>
    </row>
    <row r="2223" spans="1:10">
      <c r="A2223" s="2" t="s">
        <v>29</v>
      </c>
      <c r="B2223" s="45" t="s">
        <v>460</v>
      </c>
      <c r="C2223" s="46" t="s">
        <v>823</v>
      </c>
      <c r="D2223" s="46" t="s">
        <v>963</v>
      </c>
      <c r="E2223" s="46" t="s">
        <v>941</v>
      </c>
      <c r="F2223" s="47">
        <v>32673580</v>
      </c>
      <c r="G2223" s="47">
        <v>16626220</v>
      </c>
      <c r="H2223" s="9">
        <v>16626220</v>
      </c>
      <c r="I2223" s="15">
        <f t="shared" si="185"/>
        <v>50.885822735066064</v>
      </c>
      <c r="J2223" s="16">
        <f t="shared" si="186"/>
        <v>100</v>
      </c>
    </row>
    <row r="2224" spans="1:10">
      <c r="A2224" s="2" t="s">
        <v>30</v>
      </c>
      <c r="B2224" s="45" t="s">
        <v>461</v>
      </c>
      <c r="C2224" s="46" t="s">
        <v>823</v>
      </c>
      <c r="D2224" s="46" t="s">
        <v>963</v>
      </c>
      <c r="E2224" s="46" t="s">
        <v>941</v>
      </c>
      <c r="F2224" s="47">
        <v>6126296</v>
      </c>
      <c r="G2224" s="47">
        <v>11175786</v>
      </c>
      <c r="H2224" s="9">
        <v>11175786</v>
      </c>
      <c r="I2224" s="15">
        <f t="shared" si="185"/>
        <v>182.4232129822</v>
      </c>
      <c r="J2224" s="16">
        <f t="shared" si="186"/>
        <v>100</v>
      </c>
    </row>
    <row r="2225" spans="1:10">
      <c r="A2225" s="2" t="s">
        <v>31</v>
      </c>
      <c r="B2225" s="45" t="s">
        <v>462</v>
      </c>
      <c r="C2225" s="46" t="s">
        <v>823</v>
      </c>
      <c r="D2225" s="46" t="s">
        <v>963</v>
      </c>
      <c r="E2225" s="46" t="s">
        <v>941</v>
      </c>
      <c r="F2225" s="47">
        <v>8168395</v>
      </c>
      <c r="G2225" s="47">
        <v>8146035</v>
      </c>
      <c r="H2225" s="9">
        <v>8146035</v>
      </c>
      <c r="I2225" s="15">
        <f t="shared" si="185"/>
        <v>99.726262013528981</v>
      </c>
      <c r="J2225" s="16">
        <f t="shared" si="186"/>
        <v>100</v>
      </c>
    </row>
    <row r="2226" spans="1:10">
      <c r="A2226" s="2" t="s">
        <v>32</v>
      </c>
      <c r="B2226" s="45" t="s">
        <v>463</v>
      </c>
      <c r="C2226" s="46" t="s">
        <v>823</v>
      </c>
      <c r="D2226" s="46" t="s">
        <v>963</v>
      </c>
      <c r="E2226" s="46" t="s">
        <v>941</v>
      </c>
      <c r="F2226" s="47">
        <v>16336790</v>
      </c>
      <c r="G2226" s="47">
        <v>16296790</v>
      </c>
      <c r="H2226" s="9">
        <v>16296790</v>
      </c>
      <c r="I2226" s="15">
        <f t="shared" si="185"/>
        <v>99.7551538582549</v>
      </c>
      <c r="J2226" s="16">
        <f t="shared" si="186"/>
        <v>100</v>
      </c>
    </row>
    <row r="2227" spans="1:10">
      <c r="A2227" s="2" t="s">
        <v>33</v>
      </c>
      <c r="B2227" s="45" t="s">
        <v>464</v>
      </c>
      <c r="C2227" s="46" t="s">
        <v>823</v>
      </c>
      <c r="D2227" s="46" t="s">
        <v>963</v>
      </c>
      <c r="E2227" s="46" t="s">
        <v>941</v>
      </c>
      <c r="F2227" s="47">
        <v>6126296</v>
      </c>
      <c r="G2227" s="47">
        <v>6218495</v>
      </c>
      <c r="H2227" s="9">
        <v>6218495</v>
      </c>
      <c r="I2227" s="15">
        <f t="shared" si="185"/>
        <v>101.50497135626486</v>
      </c>
      <c r="J2227" s="16">
        <f t="shared" si="186"/>
        <v>100</v>
      </c>
    </row>
    <row r="2228" spans="1:10">
      <c r="A2228" s="2" t="s">
        <v>34</v>
      </c>
      <c r="B2228" s="45" t="s">
        <v>465</v>
      </c>
      <c r="C2228" s="46" t="s">
        <v>823</v>
      </c>
      <c r="D2228" s="46" t="s">
        <v>963</v>
      </c>
      <c r="E2228" s="46" t="s">
        <v>941</v>
      </c>
      <c r="F2228" s="47">
        <v>8168395</v>
      </c>
      <c r="G2228" s="47">
        <v>10611245</v>
      </c>
      <c r="H2228" s="9">
        <v>10611245</v>
      </c>
      <c r="I2228" s="15">
        <f t="shared" si="185"/>
        <v>129.9061198681014</v>
      </c>
      <c r="J2228" s="16">
        <f t="shared" si="186"/>
        <v>100</v>
      </c>
    </row>
    <row r="2229" spans="1:10">
      <c r="A2229" s="2" t="s">
        <v>35</v>
      </c>
      <c r="B2229" s="45" t="s">
        <v>466</v>
      </c>
      <c r="C2229" s="46" t="s">
        <v>823</v>
      </c>
      <c r="D2229" s="46" t="s">
        <v>963</v>
      </c>
      <c r="E2229" s="46" t="s">
        <v>941</v>
      </c>
      <c r="F2229" s="47">
        <v>8168395</v>
      </c>
      <c r="G2229" s="47">
        <v>11175786</v>
      </c>
      <c r="H2229" s="9">
        <v>11175786</v>
      </c>
      <c r="I2229" s="15">
        <f t="shared" si="185"/>
        <v>136.81740415344751</v>
      </c>
      <c r="J2229" s="16">
        <f t="shared" si="186"/>
        <v>100</v>
      </c>
    </row>
    <row r="2230" spans="1:10">
      <c r="A2230" s="2" t="s">
        <v>36</v>
      </c>
      <c r="B2230" s="45" t="s">
        <v>467</v>
      </c>
      <c r="C2230" s="46" t="s">
        <v>823</v>
      </c>
      <c r="D2230" s="46" t="s">
        <v>963</v>
      </c>
      <c r="E2230" s="46" t="s">
        <v>941</v>
      </c>
      <c r="F2230" s="47">
        <v>8168395</v>
      </c>
      <c r="G2230" s="47">
        <v>8167175</v>
      </c>
      <c r="H2230" s="9">
        <v>8167175</v>
      </c>
      <c r="I2230" s="15">
        <f t="shared" si="185"/>
        <v>99.985064385353553</v>
      </c>
      <c r="J2230" s="16">
        <f t="shared" si="186"/>
        <v>100</v>
      </c>
    </row>
    <row r="2231" spans="1:10">
      <c r="A2231" s="2" t="s">
        <v>37</v>
      </c>
      <c r="B2231" s="45" t="s">
        <v>468</v>
      </c>
      <c r="C2231" s="46" t="s">
        <v>823</v>
      </c>
      <c r="D2231" s="46" t="s">
        <v>963</v>
      </c>
      <c r="E2231" s="46" t="s">
        <v>941</v>
      </c>
      <c r="F2231" s="47">
        <v>4084198</v>
      </c>
      <c r="G2231" s="47">
        <v>5599893</v>
      </c>
      <c r="H2231" s="9">
        <v>5599893</v>
      </c>
      <c r="I2231" s="15">
        <f t="shared" si="185"/>
        <v>137.11120273796715</v>
      </c>
      <c r="J2231" s="16">
        <f t="shared" si="186"/>
        <v>100</v>
      </c>
    </row>
    <row r="2232" spans="1:10">
      <c r="A2232" s="2" t="s">
        <v>38</v>
      </c>
      <c r="B2232" s="45" t="s">
        <v>469</v>
      </c>
      <c r="C2232" s="46" t="s">
        <v>823</v>
      </c>
      <c r="D2232" s="46" t="s">
        <v>963</v>
      </c>
      <c r="E2232" s="46" t="s">
        <v>941</v>
      </c>
      <c r="F2232" s="47">
        <v>4228092</v>
      </c>
      <c r="G2232" s="47">
        <v>5797348</v>
      </c>
      <c r="H2232" s="9">
        <v>5797348</v>
      </c>
      <c r="I2232" s="15">
        <f t="shared" si="185"/>
        <v>137.11499182137001</v>
      </c>
      <c r="J2232" s="16">
        <f t="shared" si="186"/>
        <v>100</v>
      </c>
    </row>
    <row r="2233" spans="1:10">
      <c r="A2233" s="2" t="s">
        <v>712</v>
      </c>
      <c r="B2233" s="45" t="s">
        <v>713</v>
      </c>
      <c r="C2233" s="46" t="s">
        <v>823</v>
      </c>
      <c r="D2233" s="46" t="s">
        <v>963</v>
      </c>
      <c r="E2233" s="46" t="s">
        <v>941</v>
      </c>
      <c r="F2233" s="47">
        <v>211404606</v>
      </c>
      <c r="G2233" s="47">
        <v>200429715</v>
      </c>
      <c r="H2233" s="9">
        <v>200429715</v>
      </c>
      <c r="I2233" s="15">
        <f t="shared" si="185"/>
        <v>94.808584728754681</v>
      </c>
      <c r="J2233" s="16">
        <f t="shared" si="186"/>
        <v>100</v>
      </c>
    </row>
    <row r="2234" spans="1:10" s="49" customFormat="1" ht="47.25">
      <c r="A2234" s="40" t="s">
        <v>390</v>
      </c>
      <c r="B2234" s="3"/>
      <c r="C2234" s="41"/>
      <c r="D2234" s="41"/>
      <c r="E2234" s="42" t="s">
        <v>941</v>
      </c>
      <c r="F2234" s="43">
        <f>SUM(F2235:F2268)</f>
        <v>24019295</v>
      </c>
      <c r="G2234" s="43">
        <f t="shared" ref="G2234:H2234" si="187">SUM(G2235:G2268)</f>
        <v>15380213</v>
      </c>
      <c r="H2234" s="43">
        <f t="shared" si="187"/>
        <v>15380213</v>
      </c>
      <c r="I2234" s="11">
        <f t="shared" si="185"/>
        <v>64.032741177457538</v>
      </c>
      <c r="J2234" s="12">
        <f t="shared" si="186"/>
        <v>100</v>
      </c>
    </row>
    <row r="2235" spans="1:10">
      <c r="A2235" s="2" t="s">
        <v>9</v>
      </c>
      <c r="B2235" s="45" t="s">
        <v>438</v>
      </c>
      <c r="C2235" s="46" t="s">
        <v>895</v>
      </c>
      <c r="D2235" s="46" t="s">
        <v>964</v>
      </c>
      <c r="E2235" s="46" t="s">
        <v>941</v>
      </c>
      <c r="F2235" s="47">
        <v>272295</v>
      </c>
      <c r="G2235" s="47">
        <v>253281</v>
      </c>
      <c r="H2235" s="9">
        <v>253281</v>
      </c>
      <c r="I2235" s="15">
        <f t="shared" si="185"/>
        <v>93.017132154464832</v>
      </c>
      <c r="J2235" s="16">
        <f t="shared" si="186"/>
        <v>100</v>
      </c>
    </row>
    <row r="2236" spans="1:10">
      <c r="A2236" s="2" t="s">
        <v>10</v>
      </c>
      <c r="B2236" s="45" t="s">
        <v>441</v>
      </c>
      <c r="C2236" s="46" t="s">
        <v>895</v>
      </c>
      <c r="D2236" s="46" t="s">
        <v>964</v>
      </c>
      <c r="E2236" s="46" t="s">
        <v>941</v>
      </c>
      <c r="F2236" s="47">
        <v>231450</v>
      </c>
      <c r="G2236" s="47">
        <v>229600</v>
      </c>
      <c r="H2236" s="9">
        <v>229600</v>
      </c>
      <c r="I2236" s="15">
        <f t="shared" si="185"/>
        <v>99.200691294015982</v>
      </c>
      <c r="J2236" s="16">
        <f t="shared" si="186"/>
        <v>100</v>
      </c>
    </row>
    <row r="2237" spans="1:10">
      <c r="A2237" s="2" t="s">
        <v>11</v>
      </c>
      <c r="B2237" s="45" t="s">
        <v>442</v>
      </c>
      <c r="C2237" s="46" t="s">
        <v>895</v>
      </c>
      <c r="D2237" s="46" t="s">
        <v>964</v>
      </c>
      <c r="E2237" s="46" t="s">
        <v>941</v>
      </c>
      <c r="F2237" s="47">
        <v>204221</v>
      </c>
      <c r="G2237" s="47">
        <v>180869</v>
      </c>
      <c r="H2237" s="9">
        <v>180869</v>
      </c>
      <c r="I2237" s="15">
        <f t="shared" si="185"/>
        <v>88.565328737005501</v>
      </c>
      <c r="J2237" s="16">
        <f t="shared" si="186"/>
        <v>100</v>
      </c>
    </row>
    <row r="2238" spans="1:10">
      <c r="A2238" s="2" t="s">
        <v>12</v>
      </c>
      <c r="B2238" s="45" t="s">
        <v>443</v>
      </c>
      <c r="C2238" s="46" t="s">
        <v>895</v>
      </c>
      <c r="D2238" s="46" t="s">
        <v>964</v>
      </c>
      <c r="E2238" s="46" t="s">
        <v>941</v>
      </c>
      <c r="F2238" s="47">
        <v>197414</v>
      </c>
      <c r="G2238" s="47">
        <v>185535</v>
      </c>
      <c r="H2238" s="9">
        <v>185535</v>
      </c>
      <c r="I2238" s="15">
        <f t="shared" si="185"/>
        <v>93.982696262676399</v>
      </c>
      <c r="J2238" s="16">
        <f t="shared" si="186"/>
        <v>100</v>
      </c>
    </row>
    <row r="2239" spans="1:10">
      <c r="A2239" s="2" t="s">
        <v>13</v>
      </c>
      <c r="B2239" s="45" t="s">
        <v>444</v>
      </c>
      <c r="C2239" s="46" t="s">
        <v>895</v>
      </c>
      <c r="D2239" s="46" t="s">
        <v>964</v>
      </c>
      <c r="E2239" s="46" t="s">
        <v>941</v>
      </c>
      <c r="F2239" s="47">
        <v>251873</v>
      </c>
      <c r="G2239" s="47">
        <v>229167</v>
      </c>
      <c r="H2239" s="9">
        <v>229167</v>
      </c>
      <c r="I2239" s="15">
        <f t="shared" si="185"/>
        <v>90.98513933609398</v>
      </c>
      <c r="J2239" s="16">
        <f t="shared" si="186"/>
        <v>100</v>
      </c>
    </row>
    <row r="2240" spans="1:10">
      <c r="A2240" s="2" t="s">
        <v>14</v>
      </c>
      <c r="B2240" s="45" t="s">
        <v>445</v>
      </c>
      <c r="C2240" s="46" t="s">
        <v>895</v>
      </c>
      <c r="D2240" s="46" t="s">
        <v>964</v>
      </c>
      <c r="E2240" s="46" t="s">
        <v>941</v>
      </c>
      <c r="F2240" s="47">
        <v>374405</v>
      </c>
      <c r="G2240" s="47">
        <v>277981</v>
      </c>
      <c r="H2240" s="9">
        <v>277981</v>
      </c>
      <c r="I2240" s="15">
        <f t="shared" si="185"/>
        <v>74.246070431751704</v>
      </c>
      <c r="J2240" s="16">
        <f t="shared" si="186"/>
        <v>100</v>
      </c>
    </row>
    <row r="2241" spans="1:10">
      <c r="A2241" s="2" t="s">
        <v>95</v>
      </c>
      <c r="B2241" s="45" t="s">
        <v>526</v>
      </c>
      <c r="C2241" s="46" t="s">
        <v>895</v>
      </c>
      <c r="D2241" s="46" t="s">
        <v>964</v>
      </c>
      <c r="E2241" s="46" t="s">
        <v>941</v>
      </c>
      <c r="F2241" s="47">
        <v>2634455</v>
      </c>
      <c r="G2241" s="47">
        <v>1797298</v>
      </c>
      <c r="H2241" s="9">
        <v>1797298</v>
      </c>
      <c r="I2241" s="15">
        <f t="shared" si="185"/>
        <v>68.22276334194359</v>
      </c>
      <c r="J2241" s="16">
        <f t="shared" si="186"/>
        <v>100</v>
      </c>
    </row>
    <row r="2242" spans="1:10">
      <c r="A2242" s="2" t="s">
        <v>15</v>
      </c>
      <c r="B2242" s="45" t="s">
        <v>446</v>
      </c>
      <c r="C2242" s="46" t="s">
        <v>895</v>
      </c>
      <c r="D2242" s="46" t="s">
        <v>964</v>
      </c>
      <c r="E2242" s="46" t="s">
        <v>941</v>
      </c>
      <c r="F2242" s="47">
        <v>476516</v>
      </c>
      <c r="G2242" s="47">
        <v>395612</v>
      </c>
      <c r="H2242" s="9">
        <v>395612</v>
      </c>
      <c r="I2242" s="15">
        <f t="shared" si="185"/>
        <v>83.021766320543279</v>
      </c>
      <c r="J2242" s="16">
        <f t="shared" si="186"/>
        <v>100</v>
      </c>
    </row>
    <row r="2243" spans="1:10">
      <c r="A2243" s="2" t="s">
        <v>16</v>
      </c>
      <c r="B2243" s="45" t="s">
        <v>447</v>
      </c>
      <c r="C2243" s="46" t="s">
        <v>895</v>
      </c>
      <c r="D2243" s="46" t="s">
        <v>964</v>
      </c>
      <c r="E2243" s="46" t="s">
        <v>941</v>
      </c>
      <c r="F2243" s="47">
        <v>279102</v>
      </c>
      <c r="G2243" s="47">
        <v>257565</v>
      </c>
      <c r="H2243" s="9">
        <v>258686</v>
      </c>
      <c r="I2243" s="15">
        <f t="shared" si="185"/>
        <v>92.685111536284225</v>
      </c>
      <c r="J2243" s="16">
        <f t="shared" si="186"/>
        <v>100.43522994195639</v>
      </c>
    </row>
    <row r="2244" spans="1:10">
      <c r="A2244" s="2" t="s">
        <v>17</v>
      </c>
      <c r="B2244" s="45" t="s">
        <v>448</v>
      </c>
      <c r="C2244" s="46" t="s">
        <v>895</v>
      </c>
      <c r="D2244" s="46" t="s">
        <v>964</v>
      </c>
      <c r="E2244" s="46" t="s">
        <v>941</v>
      </c>
      <c r="F2244" s="47">
        <v>142955</v>
      </c>
      <c r="G2244" s="47">
        <v>138150</v>
      </c>
      <c r="H2244" s="9">
        <v>138150</v>
      </c>
      <c r="I2244" s="15">
        <f t="shared" si="185"/>
        <v>96.63880242034206</v>
      </c>
      <c r="J2244" s="16">
        <f t="shared" si="186"/>
        <v>100</v>
      </c>
    </row>
    <row r="2245" spans="1:10">
      <c r="A2245" s="2" t="s">
        <v>18</v>
      </c>
      <c r="B2245" s="45" t="s">
        <v>449</v>
      </c>
      <c r="C2245" s="46" t="s">
        <v>895</v>
      </c>
      <c r="D2245" s="46" t="s">
        <v>964</v>
      </c>
      <c r="E2245" s="46" t="s">
        <v>941</v>
      </c>
      <c r="F2245" s="47">
        <v>204221</v>
      </c>
      <c r="G2245" s="47">
        <v>119126</v>
      </c>
      <c r="H2245" s="9">
        <v>119126</v>
      </c>
      <c r="I2245" s="15">
        <f t="shared" si="185"/>
        <v>58.331905141978545</v>
      </c>
      <c r="J2245" s="16">
        <f t="shared" si="186"/>
        <v>100</v>
      </c>
    </row>
    <row r="2246" spans="1:10">
      <c r="A2246" s="2" t="s">
        <v>19</v>
      </c>
      <c r="B2246" s="45" t="s">
        <v>450</v>
      </c>
      <c r="C2246" s="46" t="s">
        <v>895</v>
      </c>
      <c r="D2246" s="46" t="s">
        <v>964</v>
      </c>
      <c r="E2246" s="46" t="s">
        <v>941</v>
      </c>
      <c r="F2246" s="47">
        <v>776041</v>
      </c>
      <c r="G2246" s="47">
        <v>866277</v>
      </c>
      <c r="H2246" s="9">
        <v>866277</v>
      </c>
      <c r="I2246" s="15">
        <f t="shared" si="185"/>
        <v>111.62773616342436</v>
      </c>
      <c r="J2246" s="16">
        <f t="shared" si="186"/>
        <v>100</v>
      </c>
    </row>
    <row r="2247" spans="1:10">
      <c r="A2247" s="2" t="s">
        <v>20</v>
      </c>
      <c r="B2247" s="45" t="s">
        <v>451</v>
      </c>
      <c r="C2247" s="46" t="s">
        <v>895</v>
      </c>
      <c r="D2247" s="46" t="s">
        <v>964</v>
      </c>
      <c r="E2247" s="46" t="s">
        <v>941</v>
      </c>
      <c r="F2247" s="47">
        <v>231450</v>
      </c>
      <c r="G2247" s="47">
        <v>206763</v>
      </c>
      <c r="H2247" s="9">
        <v>206763</v>
      </c>
      <c r="I2247" s="15">
        <f t="shared" si="185"/>
        <v>89.333765392093326</v>
      </c>
      <c r="J2247" s="16">
        <f t="shared" si="186"/>
        <v>100</v>
      </c>
    </row>
    <row r="2248" spans="1:10">
      <c r="A2248" s="2" t="s">
        <v>292</v>
      </c>
      <c r="B2248" s="45" t="s">
        <v>719</v>
      </c>
      <c r="C2248" s="46" t="s">
        <v>895</v>
      </c>
      <c r="D2248" s="46" t="s">
        <v>964</v>
      </c>
      <c r="E2248" s="46" t="s">
        <v>941</v>
      </c>
      <c r="F2248" s="47">
        <v>510554</v>
      </c>
      <c r="G2248" s="47">
        <v>473395</v>
      </c>
      <c r="H2248" s="9">
        <v>473395</v>
      </c>
      <c r="I2248" s="15">
        <f t="shared" si="185"/>
        <v>92.721827661716489</v>
      </c>
      <c r="J2248" s="16">
        <f t="shared" si="186"/>
        <v>100</v>
      </c>
    </row>
    <row r="2249" spans="1:10">
      <c r="A2249" s="2" t="s">
        <v>21</v>
      </c>
      <c r="B2249" s="45" t="s">
        <v>452</v>
      </c>
      <c r="C2249" s="46" t="s">
        <v>895</v>
      </c>
      <c r="D2249" s="46" t="s">
        <v>964</v>
      </c>
      <c r="E2249" s="46" t="s">
        <v>941</v>
      </c>
      <c r="F2249" s="47">
        <v>136147</v>
      </c>
      <c r="G2249" s="47">
        <v>96035</v>
      </c>
      <c r="H2249" s="9">
        <v>96035</v>
      </c>
      <c r="I2249" s="15">
        <f t="shared" si="185"/>
        <v>70.537727603252364</v>
      </c>
      <c r="J2249" s="16">
        <f t="shared" si="186"/>
        <v>100</v>
      </c>
    </row>
    <row r="2250" spans="1:10">
      <c r="A2250" s="2" t="s">
        <v>22</v>
      </c>
      <c r="B2250" s="45" t="s">
        <v>453</v>
      </c>
      <c r="C2250" s="46" t="s">
        <v>895</v>
      </c>
      <c r="D2250" s="46" t="s">
        <v>964</v>
      </c>
      <c r="E2250" s="46" t="s">
        <v>941</v>
      </c>
      <c r="F2250" s="47">
        <v>639893</v>
      </c>
      <c r="G2250" s="47">
        <v>390276</v>
      </c>
      <c r="H2250" s="9">
        <v>390276</v>
      </c>
      <c r="I2250" s="15">
        <f t="shared" si="185"/>
        <v>60.990821903036917</v>
      </c>
      <c r="J2250" s="16">
        <f t="shared" si="186"/>
        <v>100</v>
      </c>
    </row>
    <row r="2251" spans="1:10">
      <c r="A2251" s="2" t="s">
        <v>23</v>
      </c>
      <c r="B2251" s="45" t="s">
        <v>454</v>
      </c>
      <c r="C2251" s="46" t="s">
        <v>895</v>
      </c>
      <c r="D2251" s="46" t="s">
        <v>964</v>
      </c>
      <c r="E2251" s="46" t="s">
        <v>941</v>
      </c>
      <c r="F2251" s="47">
        <v>136147</v>
      </c>
      <c r="G2251" s="47">
        <v>113887</v>
      </c>
      <c r="H2251" s="9">
        <v>113887</v>
      </c>
      <c r="I2251" s="15">
        <f t="shared" si="185"/>
        <v>83.650025340257216</v>
      </c>
      <c r="J2251" s="16">
        <f t="shared" si="186"/>
        <v>100</v>
      </c>
    </row>
    <row r="2252" spans="1:10">
      <c r="A2252" s="2" t="s">
        <v>24</v>
      </c>
      <c r="B2252" s="45" t="s">
        <v>455</v>
      </c>
      <c r="C2252" s="46" t="s">
        <v>895</v>
      </c>
      <c r="D2252" s="46" t="s">
        <v>964</v>
      </c>
      <c r="E2252" s="46" t="s">
        <v>941</v>
      </c>
      <c r="F2252" s="47">
        <v>170185</v>
      </c>
      <c r="G2252" s="47">
        <v>152055</v>
      </c>
      <c r="H2252" s="9">
        <v>157850</v>
      </c>
      <c r="I2252" s="15">
        <f t="shared" si="185"/>
        <v>92.752005170843503</v>
      </c>
      <c r="J2252" s="16">
        <f t="shared" si="186"/>
        <v>103.81112097596264</v>
      </c>
    </row>
    <row r="2253" spans="1:10">
      <c r="A2253" s="2" t="s">
        <v>25</v>
      </c>
      <c r="B2253" s="45" t="s">
        <v>456</v>
      </c>
      <c r="C2253" s="46" t="s">
        <v>895</v>
      </c>
      <c r="D2253" s="46" t="s">
        <v>964</v>
      </c>
      <c r="E2253" s="46" t="s">
        <v>941</v>
      </c>
      <c r="F2253" s="47">
        <v>408443</v>
      </c>
      <c r="G2253" s="47">
        <v>328307</v>
      </c>
      <c r="H2253" s="9">
        <v>353280</v>
      </c>
      <c r="I2253" s="15">
        <f t="shared" si="185"/>
        <v>86.494321117022437</v>
      </c>
      <c r="J2253" s="16">
        <f t="shared" si="186"/>
        <v>107.60659992019666</v>
      </c>
    </row>
    <row r="2254" spans="1:10">
      <c r="A2254" s="2" t="s">
        <v>26</v>
      </c>
      <c r="B2254" s="45" t="s">
        <v>457</v>
      </c>
      <c r="C2254" s="46" t="s">
        <v>895</v>
      </c>
      <c r="D2254" s="46" t="s">
        <v>964</v>
      </c>
      <c r="E2254" s="46" t="s">
        <v>941</v>
      </c>
      <c r="F2254" s="47">
        <v>476516</v>
      </c>
      <c r="G2254" s="47">
        <v>443000</v>
      </c>
      <c r="H2254" s="9">
        <v>443000</v>
      </c>
      <c r="I2254" s="15">
        <f t="shared" si="185"/>
        <v>92.966448136054197</v>
      </c>
      <c r="J2254" s="16">
        <f t="shared" si="186"/>
        <v>100</v>
      </c>
    </row>
    <row r="2255" spans="1:10">
      <c r="A2255" s="2" t="s">
        <v>27</v>
      </c>
      <c r="B2255" s="45" t="s">
        <v>458</v>
      </c>
      <c r="C2255" s="46" t="s">
        <v>895</v>
      </c>
      <c r="D2255" s="46" t="s">
        <v>964</v>
      </c>
      <c r="E2255" s="46" t="s">
        <v>941</v>
      </c>
      <c r="F2255" s="47">
        <v>170185</v>
      </c>
      <c r="G2255" s="47">
        <v>142130</v>
      </c>
      <c r="H2255" s="9">
        <v>142130</v>
      </c>
      <c r="I2255" s="15">
        <f t="shared" si="185"/>
        <v>83.514998384111408</v>
      </c>
      <c r="J2255" s="16">
        <f t="shared" si="186"/>
        <v>100</v>
      </c>
    </row>
    <row r="2256" spans="1:10">
      <c r="A2256" s="2" t="s">
        <v>28</v>
      </c>
      <c r="B2256" s="45" t="s">
        <v>459</v>
      </c>
      <c r="C2256" s="46" t="s">
        <v>895</v>
      </c>
      <c r="D2256" s="46" t="s">
        <v>964</v>
      </c>
      <c r="E2256" s="46" t="s">
        <v>941</v>
      </c>
      <c r="F2256" s="47">
        <v>306332</v>
      </c>
      <c r="G2256" s="47">
        <v>194108</v>
      </c>
      <c r="H2256" s="9">
        <v>194108</v>
      </c>
      <c r="I2256" s="15">
        <f t="shared" si="185"/>
        <v>63.365237715942179</v>
      </c>
      <c r="J2256" s="16">
        <f t="shared" si="186"/>
        <v>100</v>
      </c>
    </row>
    <row r="2257" spans="1:10">
      <c r="A2257" s="2" t="s">
        <v>29</v>
      </c>
      <c r="B2257" s="45" t="s">
        <v>460</v>
      </c>
      <c r="C2257" s="46" t="s">
        <v>895</v>
      </c>
      <c r="D2257" s="46" t="s">
        <v>964</v>
      </c>
      <c r="E2257" s="46" t="s">
        <v>941</v>
      </c>
      <c r="F2257" s="47">
        <v>435672</v>
      </c>
      <c r="G2257" s="47">
        <v>436045</v>
      </c>
      <c r="H2257" s="9">
        <v>436045</v>
      </c>
      <c r="I2257" s="15">
        <f t="shared" si="185"/>
        <v>100.08561486622965</v>
      </c>
      <c r="J2257" s="16">
        <f t="shared" si="186"/>
        <v>100</v>
      </c>
    </row>
    <row r="2258" spans="1:10">
      <c r="A2258" s="2" t="s">
        <v>30</v>
      </c>
      <c r="B2258" s="45" t="s">
        <v>461</v>
      </c>
      <c r="C2258" s="46" t="s">
        <v>895</v>
      </c>
      <c r="D2258" s="46" t="s">
        <v>964</v>
      </c>
      <c r="E2258" s="46" t="s">
        <v>941</v>
      </c>
      <c r="F2258" s="47">
        <v>333561</v>
      </c>
      <c r="G2258" s="47">
        <v>274753</v>
      </c>
      <c r="H2258" s="9">
        <v>274753</v>
      </c>
      <c r="I2258" s="15">
        <f t="shared" si="185"/>
        <v>82.3696415348317</v>
      </c>
      <c r="J2258" s="16">
        <f t="shared" si="186"/>
        <v>100</v>
      </c>
    </row>
    <row r="2259" spans="1:10">
      <c r="A2259" s="2" t="s">
        <v>31</v>
      </c>
      <c r="B2259" s="45" t="s">
        <v>462</v>
      </c>
      <c r="C2259" s="46" t="s">
        <v>895</v>
      </c>
      <c r="D2259" s="46" t="s">
        <v>964</v>
      </c>
      <c r="E2259" s="46" t="s">
        <v>941</v>
      </c>
      <c r="F2259" s="47">
        <v>190607</v>
      </c>
      <c r="G2259" s="47">
        <v>243175</v>
      </c>
      <c r="H2259" s="9">
        <v>243175</v>
      </c>
      <c r="I2259" s="15">
        <f t="shared" si="185"/>
        <v>127.57925994323398</v>
      </c>
      <c r="J2259" s="16">
        <f t="shared" si="186"/>
        <v>100</v>
      </c>
    </row>
    <row r="2260" spans="1:10">
      <c r="A2260" s="2" t="s">
        <v>32</v>
      </c>
      <c r="B2260" s="45" t="s">
        <v>463</v>
      </c>
      <c r="C2260" s="46" t="s">
        <v>895</v>
      </c>
      <c r="D2260" s="46" t="s">
        <v>964</v>
      </c>
      <c r="E2260" s="46" t="s">
        <v>941</v>
      </c>
      <c r="F2260" s="47">
        <v>544590</v>
      </c>
      <c r="G2260" s="47">
        <v>451883</v>
      </c>
      <c r="H2260" s="9">
        <v>451883</v>
      </c>
      <c r="I2260" s="15">
        <f t="shared" si="185"/>
        <v>82.976734791310889</v>
      </c>
      <c r="J2260" s="16">
        <f t="shared" si="186"/>
        <v>100</v>
      </c>
    </row>
    <row r="2261" spans="1:10">
      <c r="A2261" s="2" t="s">
        <v>33</v>
      </c>
      <c r="B2261" s="45" t="s">
        <v>464</v>
      </c>
      <c r="C2261" s="46" t="s">
        <v>895</v>
      </c>
      <c r="D2261" s="46" t="s">
        <v>964</v>
      </c>
      <c r="E2261" s="46" t="s">
        <v>941</v>
      </c>
      <c r="F2261" s="47">
        <v>279102</v>
      </c>
      <c r="G2261" s="47">
        <v>182944</v>
      </c>
      <c r="H2261" s="9">
        <v>182944</v>
      </c>
      <c r="I2261" s="15">
        <f t="shared" si="185"/>
        <v>65.547362612951531</v>
      </c>
      <c r="J2261" s="16">
        <f t="shared" si="186"/>
        <v>100</v>
      </c>
    </row>
    <row r="2262" spans="1:10">
      <c r="A2262" s="2" t="s">
        <v>34</v>
      </c>
      <c r="B2262" s="45" t="s">
        <v>465</v>
      </c>
      <c r="C2262" s="46" t="s">
        <v>895</v>
      </c>
      <c r="D2262" s="46" t="s">
        <v>964</v>
      </c>
      <c r="E2262" s="46" t="s">
        <v>941</v>
      </c>
      <c r="F2262" s="47">
        <v>306332</v>
      </c>
      <c r="G2262" s="47">
        <v>286356</v>
      </c>
      <c r="H2262" s="9">
        <v>286356</v>
      </c>
      <c r="I2262" s="15">
        <f t="shared" si="185"/>
        <v>93.478970528707421</v>
      </c>
      <c r="J2262" s="16">
        <f t="shared" si="186"/>
        <v>100</v>
      </c>
    </row>
    <row r="2263" spans="1:10">
      <c r="A2263" s="2" t="s">
        <v>35</v>
      </c>
      <c r="B2263" s="45" t="s">
        <v>466</v>
      </c>
      <c r="C2263" s="46" t="s">
        <v>895</v>
      </c>
      <c r="D2263" s="46" t="s">
        <v>964</v>
      </c>
      <c r="E2263" s="46" t="s">
        <v>941</v>
      </c>
      <c r="F2263" s="47">
        <v>129341</v>
      </c>
      <c r="G2263" s="47">
        <v>124340</v>
      </c>
      <c r="H2263" s="9">
        <v>124340</v>
      </c>
      <c r="I2263" s="15">
        <f t="shared" si="185"/>
        <v>96.133476623808377</v>
      </c>
      <c r="J2263" s="16">
        <f t="shared" si="186"/>
        <v>100</v>
      </c>
    </row>
    <row r="2264" spans="1:10">
      <c r="A2264" s="2" t="s">
        <v>36</v>
      </c>
      <c r="B2264" s="45" t="s">
        <v>467</v>
      </c>
      <c r="C2264" s="46" t="s">
        <v>895</v>
      </c>
      <c r="D2264" s="46" t="s">
        <v>964</v>
      </c>
      <c r="E2264" s="46" t="s">
        <v>941</v>
      </c>
      <c r="F2264" s="47">
        <v>136147</v>
      </c>
      <c r="G2264" s="47">
        <v>121240</v>
      </c>
      <c r="H2264" s="9">
        <v>121240</v>
      </c>
      <c r="I2264" s="15">
        <f t="shared" si="185"/>
        <v>89.050805379479542</v>
      </c>
      <c r="J2264" s="16">
        <f t="shared" si="186"/>
        <v>100</v>
      </c>
    </row>
    <row r="2265" spans="1:10">
      <c r="A2265" s="2" t="s">
        <v>37</v>
      </c>
      <c r="B2265" s="45" t="s">
        <v>468</v>
      </c>
      <c r="C2265" s="46" t="s">
        <v>895</v>
      </c>
      <c r="D2265" s="46" t="s">
        <v>964</v>
      </c>
      <c r="E2265" s="46" t="s">
        <v>941</v>
      </c>
      <c r="F2265" s="47">
        <v>279102</v>
      </c>
      <c r="G2265" s="47">
        <v>136089</v>
      </c>
      <c r="H2265" s="9">
        <v>136089</v>
      </c>
      <c r="I2265" s="15">
        <f t="shared" si="185"/>
        <v>48.75959326697766</v>
      </c>
      <c r="J2265" s="16">
        <f t="shared" si="186"/>
        <v>100</v>
      </c>
    </row>
    <row r="2266" spans="1:10">
      <c r="A2266" s="2" t="s">
        <v>38</v>
      </c>
      <c r="B2266" s="45" t="s">
        <v>469</v>
      </c>
      <c r="C2266" s="46" t="s">
        <v>895</v>
      </c>
      <c r="D2266" s="46" t="s">
        <v>964</v>
      </c>
      <c r="E2266" s="46" t="s">
        <v>941</v>
      </c>
      <c r="F2266" s="47">
        <v>265488</v>
      </c>
      <c r="G2266" s="47">
        <v>231820</v>
      </c>
      <c r="H2266" s="9">
        <v>231820</v>
      </c>
      <c r="I2266" s="15">
        <f t="shared" si="185"/>
        <v>87.318447538118477</v>
      </c>
      <c r="J2266" s="16">
        <f t="shared" si="186"/>
        <v>100</v>
      </c>
    </row>
    <row r="2267" spans="1:10">
      <c r="A2267" s="2" t="s">
        <v>712</v>
      </c>
      <c r="B2267" s="45" t="s">
        <v>713</v>
      </c>
      <c r="C2267" s="46" t="s">
        <v>895</v>
      </c>
      <c r="D2267" s="46" t="s">
        <v>964</v>
      </c>
      <c r="E2267" s="46" t="s">
        <v>941</v>
      </c>
      <c r="F2267" s="47">
        <v>10687584</v>
      </c>
      <c r="G2267" s="47">
        <v>5421151</v>
      </c>
      <c r="H2267" s="9">
        <v>5389262</v>
      </c>
      <c r="I2267" s="15">
        <f t="shared" si="185"/>
        <v>50.425446948533924</v>
      </c>
      <c r="J2267" s="16">
        <f t="shared" si="186"/>
        <v>99.4117669845389</v>
      </c>
    </row>
    <row r="2268" spans="1:10" ht="31.5">
      <c r="A2268" s="2" t="s">
        <v>287</v>
      </c>
      <c r="B2268" s="53" t="s">
        <v>714</v>
      </c>
      <c r="C2268" s="54" t="s">
        <v>895</v>
      </c>
      <c r="D2268" s="54" t="s">
        <v>964</v>
      </c>
      <c r="E2268" s="54" t="s">
        <v>941</v>
      </c>
      <c r="F2268" s="55">
        <v>1200969</v>
      </c>
      <c r="H2268" s="9"/>
      <c r="I2268" s="15"/>
      <c r="J2268" s="16"/>
    </row>
    <row r="2269" spans="1:10" s="49" customFormat="1" ht="63">
      <c r="A2269" s="40" t="s">
        <v>391</v>
      </c>
      <c r="B2269" s="3"/>
      <c r="C2269" s="41"/>
      <c r="D2269" s="41"/>
      <c r="E2269" s="42" t="s">
        <v>941</v>
      </c>
      <c r="F2269" s="43">
        <f>SUM(F2270:F2302)</f>
        <v>13505763</v>
      </c>
      <c r="G2269" s="43">
        <f t="shared" ref="G2269:H2269" si="188">SUM(G2270:G2302)</f>
        <v>14580182</v>
      </c>
      <c r="H2269" s="43">
        <f t="shared" si="188"/>
        <v>14580182</v>
      </c>
      <c r="I2269" s="11">
        <f t="shared" si="185"/>
        <v>107.95526324577145</v>
      </c>
      <c r="J2269" s="12">
        <f t="shared" si="186"/>
        <v>100</v>
      </c>
    </row>
    <row r="2270" spans="1:10">
      <c r="A2270" s="2" t="s">
        <v>9</v>
      </c>
      <c r="B2270" s="45" t="s">
        <v>438</v>
      </c>
      <c r="C2270" s="46" t="s">
        <v>965</v>
      </c>
      <c r="D2270" s="46" t="s">
        <v>966</v>
      </c>
      <c r="E2270" s="46" t="s">
        <v>941</v>
      </c>
      <c r="F2270" s="47">
        <v>156572</v>
      </c>
      <c r="G2270" s="47">
        <v>169028</v>
      </c>
      <c r="H2270" s="9">
        <v>169028</v>
      </c>
      <c r="I2270" s="15">
        <f t="shared" si="185"/>
        <v>107.95544541808242</v>
      </c>
      <c r="J2270" s="16">
        <f t="shared" si="186"/>
        <v>100</v>
      </c>
    </row>
    <row r="2271" spans="1:10">
      <c r="A2271" s="2" t="s">
        <v>10</v>
      </c>
      <c r="B2271" s="45" t="s">
        <v>441</v>
      </c>
      <c r="C2271" s="46" t="s">
        <v>965</v>
      </c>
      <c r="D2271" s="46" t="s">
        <v>966</v>
      </c>
      <c r="E2271" s="46" t="s">
        <v>941</v>
      </c>
      <c r="F2271" s="47">
        <v>61499</v>
      </c>
      <c r="G2271" s="47">
        <v>66391</v>
      </c>
      <c r="H2271" s="9">
        <v>66391</v>
      </c>
      <c r="I2271" s="15">
        <f t="shared" si="185"/>
        <v>107.95460088781932</v>
      </c>
      <c r="J2271" s="16">
        <f t="shared" si="186"/>
        <v>100</v>
      </c>
    </row>
    <row r="2272" spans="1:10">
      <c r="A2272" s="2" t="s">
        <v>11</v>
      </c>
      <c r="B2272" s="45" t="s">
        <v>442</v>
      </c>
      <c r="C2272" s="46" t="s">
        <v>965</v>
      </c>
      <c r="D2272" s="46" t="s">
        <v>966</v>
      </c>
      <c r="E2272" s="46" t="s">
        <v>941</v>
      </c>
      <c r="F2272" s="47">
        <v>289875</v>
      </c>
      <c r="G2272" s="47">
        <v>312935</v>
      </c>
      <c r="H2272" s="9">
        <v>312935</v>
      </c>
      <c r="I2272" s="15">
        <f t="shared" si="185"/>
        <v>107.95515308322553</v>
      </c>
      <c r="J2272" s="16">
        <f t="shared" si="186"/>
        <v>100</v>
      </c>
    </row>
    <row r="2273" spans="1:10">
      <c r="A2273" s="2" t="s">
        <v>12</v>
      </c>
      <c r="B2273" s="45" t="s">
        <v>443</v>
      </c>
      <c r="C2273" s="46" t="s">
        <v>965</v>
      </c>
      <c r="D2273" s="46" t="s">
        <v>966</v>
      </c>
      <c r="E2273" s="46" t="s">
        <v>941</v>
      </c>
      <c r="F2273" s="47">
        <v>74131</v>
      </c>
      <c r="G2273" s="47">
        <v>80028</v>
      </c>
      <c r="H2273" s="9">
        <v>80028</v>
      </c>
      <c r="I2273" s="15">
        <f t="shared" si="185"/>
        <v>107.95483670798991</v>
      </c>
      <c r="J2273" s="16">
        <f t="shared" si="186"/>
        <v>100</v>
      </c>
    </row>
    <row r="2274" spans="1:10">
      <c r="A2274" s="2" t="s">
        <v>13</v>
      </c>
      <c r="B2274" s="45" t="s">
        <v>444</v>
      </c>
      <c r="C2274" s="46" t="s">
        <v>965</v>
      </c>
      <c r="D2274" s="46" t="s">
        <v>966</v>
      </c>
      <c r="E2274" s="46" t="s">
        <v>941</v>
      </c>
      <c r="F2274" s="47">
        <v>140948</v>
      </c>
      <c r="G2274" s="47">
        <v>152161</v>
      </c>
      <c r="H2274" s="9">
        <v>152161</v>
      </c>
      <c r="I2274" s="15">
        <f t="shared" si="185"/>
        <v>107.95541618185429</v>
      </c>
      <c r="J2274" s="16">
        <f t="shared" si="186"/>
        <v>100</v>
      </c>
    </row>
    <row r="2275" spans="1:10">
      <c r="A2275" s="2" t="s">
        <v>14</v>
      </c>
      <c r="B2275" s="45" t="s">
        <v>445</v>
      </c>
      <c r="C2275" s="46" t="s">
        <v>965</v>
      </c>
      <c r="D2275" s="46" t="s">
        <v>966</v>
      </c>
      <c r="E2275" s="46" t="s">
        <v>941</v>
      </c>
      <c r="F2275" s="47">
        <v>99727</v>
      </c>
      <c r="G2275" s="47">
        <v>107660</v>
      </c>
      <c r="H2275" s="9">
        <v>107660</v>
      </c>
      <c r="I2275" s="15">
        <f t="shared" si="185"/>
        <v>107.95471637570569</v>
      </c>
      <c r="J2275" s="16">
        <f t="shared" si="186"/>
        <v>100</v>
      </c>
    </row>
    <row r="2276" spans="1:10">
      <c r="A2276" s="2" t="s">
        <v>95</v>
      </c>
      <c r="B2276" s="45" t="s">
        <v>526</v>
      </c>
      <c r="C2276" s="46" t="s">
        <v>965</v>
      </c>
      <c r="D2276" s="46" t="s">
        <v>966</v>
      </c>
      <c r="E2276" s="46" t="s">
        <v>941</v>
      </c>
      <c r="F2276" s="47">
        <v>1796092</v>
      </c>
      <c r="G2276" s="47">
        <v>1938976</v>
      </c>
      <c r="H2276" s="9">
        <v>1938976</v>
      </c>
      <c r="I2276" s="15">
        <f t="shared" si="185"/>
        <v>107.95527177895119</v>
      </c>
      <c r="J2276" s="16">
        <f t="shared" si="186"/>
        <v>100</v>
      </c>
    </row>
    <row r="2277" spans="1:10">
      <c r="A2277" s="2" t="s">
        <v>15</v>
      </c>
      <c r="B2277" s="45" t="s">
        <v>446</v>
      </c>
      <c r="C2277" s="46" t="s">
        <v>965</v>
      </c>
      <c r="D2277" s="46" t="s">
        <v>966</v>
      </c>
      <c r="E2277" s="46" t="s">
        <v>941</v>
      </c>
      <c r="F2277" s="47">
        <v>172529</v>
      </c>
      <c r="G2277" s="47">
        <v>186254</v>
      </c>
      <c r="H2277" s="9">
        <v>186254</v>
      </c>
      <c r="I2277" s="15">
        <f t="shared" si="185"/>
        <v>107.95518434582011</v>
      </c>
      <c r="J2277" s="16">
        <f t="shared" si="186"/>
        <v>100</v>
      </c>
    </row>
    <row r="2278" spans="1:10">
      <c r="A2278" s="2" t="s">
        <v>16</v>
      </c>
      <c r="B2278" s="45" t="s">
        <v>447</v>
      </c>
      <c r="C2278" s="46" t="s">
        <v>965</v>
      </c>
      <c r="D2278" s="46" t="s">
        <v>966</v>
      </c>
      <c r="E2278" s="46" t="s">
        <v>941</v>
      </c>
      <c r="F2278" s="47">
        <v>108038</v>
      </c>
      <c r="G2278" s="47">
        <v>116633</v>
      </c>
      <c r="H2278" s="9">
        <v>116633</v>
      </c>
      <c r="I2278" s="15">
        <f t="shared" si="185"/>
        <v>107.95553416390528</v>
      </c>
      <c r="J2278" s="16">
        <f t="shared" si="186"/>
        <v>100</v>
      </c>
    </row>
    <row r="2279" spans="1:10">
      <c r="A2279" s="2" t="s">
        <v>17</v>
      </c>
      <c r="B2279" s="45" t="s">
        <v>448</v>
      </c>
      <c r="C2279" s="46" t="s">
        <v>965</v>
      </c>
      <c r="D2279" s="46" t="s">
        <v>966</v>
      </c>
      <c r="E2279" s="46" t="s">
        <v>941</v>
      </c>
      <c r="F2279" s="47">
        <v>44877</v>
      </c>
      <c r="G2279" s="47">
        <v>48447</v>
      </c>
      <c r="H2279" s="9">
        <v>48447</v>
      </c>
      <c r="I2279" s="15">
        <f t="shared" si="185"/>
        <v>107.95507721104352</v>
      </c>
      <c r="J2279" s="16">
        <f t="shared" si="186"/>
        <v>100</v>
      </c>
    </row>
    <row r="2280" spans="1:10">
      <c r="A2280" s="2" t="s">
        <v>18</v>
      </c>
      <c r="B2280" s="45" t="s">
        <v>449</v>
      </c>
      <c r="C2280" s="46" t="s">
        <v>965</v>
      </c>
      <c r="D2280" s="46" t="s">
        <v>966</v>
      </c>
      <c r="E2280" s="46" t="s">
        <v>941</v>
      </c>
      <c r="F2280" s="47">
        <v>168207</v>
      </c>
      <c r="G2280" s="47">
        <v>181588</v>
      </c>
      <c r="H2280" s="9">
        <v>181588</v>
      </c>
      <c r="I2280" s="15">
        <f t="shared" si="185"/>
        <v>107.95507915841792</v>
      </c>
      <c r="J2280" s="16">
        <f t="shared" si="186"/>
        <v>100</v>
      </c>
    </row>
    <row r="2281" spans="1:10">
      <c r="A2281" s="2" t="s">
        <v>19</v>
      </c>
      <c r="B2281" s="45" t="s">
        <v>450</v>
      </c>
      <c r="C2281" s="46" t="s">
        <v>965</v>
      </c>
      <c r="D2281" s="46" t="s">
        <v>966</v>
      </c>
      <c r="E2281" s="46" t="s">
        <v>941</v>
      </c>
      <c r="F2281" s="47">
        <v>344060</v>
      </c>
      <c r="G2281" s="47">
        <v>371431</v>
      </c>
      <c r="H2281" s="9">
        <v>371431</v>
      </c>
      <c r="I2281" s="15">
        <f t="shared" ref="I2281:I2344" si="189">H2281/F2281*100</f>
        <v>107.95529849444864</v>
      </c>
      <c r="J2281" s="16">
        <f t="shared" ref="J2281:J2344" si="190">H2281/G2281*100</f>
        <v>100</v>
      </c>
    </row>
    <row r="2282" spans="1:10">
      <c r="A2282" s="2" t="s">
        <v>20</v>
      </c>
      <c r="B2282" s="45" t="s">
        <v>451</v>
      </c>
      <c r="C2282" s="46" t="s">
        <v>965</v>
      </c>
      <c r="D2282" s="46" t="s">
        <v>966</v>
      </c>
      <c r="E2282" s="46" t="s">
        <v>941</v>
      </c>
      <c r="F2282" s="47">
        <v>152251</v>
      </c>
      <c r="G2282" s="47">
        <v>164363</v>
      </c>
      <c r="H2282" s="9">
        <v>164363</v>
      </c>
      <c r="I2282" s="15">
        <f t="shared" si="189"/>
        <v>107.95528436594834</v>
      </c>
      <c r="J2282" s="16">
        <f t="shared" si="190"/>
        <v>100</v>
      </c>
    </row>
    <row r="2283" spans="1:10">
      <c r="A2283" s="2" t="s">
        <v>292</v>
      </c>
      <c r="B2283" s="45" t="s">
        <v>719</v>
      </c>
      <c r="C2283" s="46" t="s">
        <v>965</v>
      </c>
      <c r="D2283" s="46" t="s">
        <v>966</v>
      </c>
      <c r="E2283" s="46" t="s">
        <v>941</v>
      </c>
      <c r="F2283" s="47">
        <v>692441</v>
      </c>
      <c r="G2283" s="47">
        <v>747527</v>
      </c>
      <c r="H2283" s="9">
        <v>747527</v>
      </c>
      <c r="I2283" s="15">
        <f t="shared" si="189"/>
        <v>107.95533482275023</v>
      </c>
      <c r="J2283" s="16">
        <f t="shared" si="190"/>
        <v>100</v>
      </c>
    </row>
    <row r="2284" spans="1:10">
      <c r="A2284" s="2" t="s">
        <v>21</v>
      </c>
      <c r="B2284" s="45" t="s">
        <v>452</v>
      </c>
      <c r="C2284" s="46" t="s">
        <v>965</v>
      </c>
      <c r="D2284" s="46" t="s">
        <v>966</v>
      </c>
      <c r="E2284" s="46" t="s">
        <v>941</v>
      </c>
      <c r="F2284" s="47">
        <v>37896</v>
      </c>
      <c r="G2284" s="47">
        <v>40911</v>
      </c>
      <c r="H2284" s="9">
        <v>40911</v>
      </c>
      <c r="I2284" s="15">
        <f t="shared" si="189"/>
        <v>107.95598480050666</v>
      </c>
      <c r="J2284" s="16">
        <f t="shared" si="190"/>
        <v>100</v>
      </c>
    </row>
    <row r="2285" spans="1:10">
      <c r="A2285" s="2" t="s">
        <v>22</v>
      </c>
      <c r="B2285" s="45" t="s">
        <v>453</v>
      </c>
      <c r="C2285" s="46" t="s">
        <v>965</v>
      </c>
      <c r="D2285" s="46" t="s">
        <v>966</v>
      </c>
      <c r="E2285" s="46" t="s">
        <v>941</v>
      </c>
      <c r="F2285" s="47">
        <v>224719</v>
      </c>
      <c r="G2285" s="47">
        <v>242596</v>
      </c>
      <c r="H2285" s="9">
        <v>242596</v>
      </c>
      <c r="I2285" s="15">
        <f t="shared" si="189"/>
        <v>107.95526857987086</v>
      </c>
      <c r="J2285" s="16">
        <f t="shared" si="190"/>
        <v>100</v>
      </c>
    </row>
    <row r="2286" spans="1:10">
      <c r="A2286" s="2" t="s">
        <v>23</v>
      </c>
      <c r="B2286" s="45" t="s">
        <v>454</v>
      </c>
      <c r="C2286" s="46" t="s">
        <v>965</v>
      </c>
      <c r="D2286" s="46" t="s">
        <v>966</v>
      </c>
      <c r="E2286" s="46" t="s">
        <v>941</v>
      </c>
      <c r="F2286" s="47">
        <v>81444</v>
      </c>
      <c r="G2286" s="47">
        <v>87923</v>
      </c>
      <c r="H2286" s="9">
        <v>87923</v>
      </c>
      <c r="I2286" s="15">
        <f t="shared" si="189"/>
        <v>107.95515937331173</v>
      </c>
      <c r="J2286" s="16">
        <f t="shared" si="190"/>
        <v>100</v>
      </c>
    </row>
    <row r="2287" spans="1:10">
      <c r="A2287" s="2" t="s">
        <v>24</v>
      </c>
      <c r="B2287" s="45" t="s">
        <v>455</v>
      </c>
      <c r="C2287" s="46" t="s">
        <v>965</v>
      </c>
      <c r="D2287" s="46" t="s">
        <v>966</v>
      </c>
      <c r="E2287" s="46" t="s">
        <v>941</v>
      </c>
      <c r="F2287" s="47">
        <v>174191</v>
      </c>
      <c r="G2287" s="47">
        <v>188048</v>
      </c>
      <c r="H2287" s="9">
        <v>188048</v>
      </c>
      <c r="I2287" s="15">
        <f t="shared" si="189"/>
        <v>107.95506082403799</v>
      </c>
      <c r="J2287" s="16">
        <f t="shared" si="190"/>
        <v>100</v>
      </c>
    </row>
    <row r="2288" spans="1:10">
      <c r="A2288" s="2" t="s">
        <v>25</v>
      </c>
      <c r="B2288" s="45" t="s">
        <v>456</v>
      </c>
      <c r="C2288" s="46" t="s">
        <v>965</v>
      </c>
      <c r="D2288" s="46" t="s">
        <v>966</v>
      </c>
      <c r="E2288" s="46" t="s">
        <v>941</v>
      </c>
      <c r="F2288" s="47">
        <v>203776</v>
      </c>
      <c r="G2288" s="47">
        <v>219987</v>
      </c>
      <c r="H2288" s="9">
        <v>219987</v>
      </c>
      <c r="I2288" s="15">
        <f t="shared" si="189"/>
        <v>107.95530386306534</v>
      </c>
      <c r="J2288" s="16">
        <f t="shared" si="190"/>
        <v>100</v>
      </c>
    </row>
    <row r="2289" spans="1:10">
      <c r="A2289" s="2" t="s">
        <v>26</v>
      </c>
      <c r="B2289" s="45" t="s">
        <v>457</v>
      </c>
      <c r="C2289" s="46" t="s">
        <v>965</v>
      </c>
      <c r="D2289" s="46" t="s">
        <v>966</v>
      </c>
      <c r="E2289" s="46" t="s">
        <v>941</v>
      </c>
      <c r="F2289" s="47">
        <v>187820</v>
      </c>
      <c r="G2289" s="47">
        <v>202762</v>
      </c>
      <c r="H2289" s="9">
        <v>202762</v>
      </c>
      <c r="I2289" s="15">
        <f t="shared" si="189"/>
        <v>107.95548929826431</v>
      </c>
      <c r="J2289" s="16">
        <f t="shared" si="190"/>
        <v>100</v>
      </c>
    </row>
    <row r="2290" spans="1:10">
      <c r="A2290" s="2" t="s">
        <v>27</v>
      </c>
      <c r="B2290" s="45" t="s">
        <v>458</v>
      </c>
      <c r="C2290" s="46" t="s">
        <v>965</v>
      </c>
      <c r="D2290" s="46" t="s">
        <v>966</v>
      </c>
      <c r="E2290" s="46" t="s">
        <v>941</v>
      </c>
      <c r="F2290" s="47">
        <v>99395</v>
      </c>
      <c r="G2290" s="47">
        <v>107302</v>
      </c>
      <c r="H2290" s="9">
        <v>107302</v>
      </c>
      <c r="I2290" s="15">
        <f t="shared" si="189"/>
        <v>107.95512852759192</v>
      </c>
      <c r="J2290" s="16">
        <f t="shared" si="190"/>
        <v>100</v>
      </c>
    </row>
    <row r="2291" spans="1:10">
      <c r="A2291" s="2" t="s">
        <v>28</v>
      </c>
      <c r="B2291" s="45" t="s">
        <v>459</v>
      </c>
      <c r="C2291" s="46" t="s">
        <v>965</v>
      </c>
      <c r="D2291" s="46" t="s">
        <v>966</v>
      </c>
      <c r="E2291" s="46" t="s">
        <v>941</v>
      </c>
      <c r="F2291" s="47">
        <v>141945</v>
      </c>
      <c r="G2291" s="47">
        <v>153238</v>
      </c>
      <c r="H2291" s="9">
        <v>153238</v>
      </c>
      <c r="I2291" s="15">
        <f t="shared" si="189"/>
        <v>107.95589841135651</v>
      </c>
      <c r="J2291" s="16">
        <f t="shared" si="190"/>
        <v>100</v>
      </c>
    </row>
    <row r="2292" spans="1:10">
      <c r="A2292" s="2" t="s">
        <v>29</v>
      </c>
      <c r="B2292" s="45" t="s">
        <v>460</v>
      </c>
      <c r="C2292" s="46" t="s">
        <v>965</v>
      </c>
      <c r="D2292" s="46" t="s">
        <v>966</v>
      </c>
      <c r="E2292" s="46" t="s">
        <v>941</v>
      </c>
      <c r="F2292" s="47">
        <v>309488</v>
      </c>
      <c r="G2292" s="47">
        <v>334108</v>
      </c>
      <c r="H2292" s="9">
        <v>334108</v>
      </c>
      <c r="I2292" s="15">
        <f t="shared" si="189"/>
        <v>107.95507418704442</v>
      </c>
      <c r="J2292" s="16">
        <f t="shared" si="190"/>
        <v>100</v>
      </c>
    </row>
    <row r="2293" spans="1:10">
      <c r="A2293" s="2" t="s">
        <v>30</v>
      </c>
      <c r="B2293" s="45" t="s">
        <v>461</v>
      </c>
      <c r="C2293" s="46" t="s">
        <v>965</v>
      </c>
      <c r="D2293" s="46" t="s">
        <v>966</v>
      </c>
      <c r="E2293" s="46" t="s">
        <v>941</v>
      </c>
      <c r="F2293" s="47">
        <v>103052</v>
      </c>
      <c r="G2293" s="47">
        <v>111250</v>
      </c>
      <c r="H2293" s="9">
        <v>111250</v>
      </c>
      <c r="I2293" s="15">
        <f t="shared" si="189"/>
        <v>107.95520707992081</v>
      </c>
      <c r="J2293" s="16">
        <f t="shared" si="190"/>
        <v>100</v>
      </c>
    </row>
    <row r="2294" spans="1:10">
      <c r="A2294" s="2" t="s">
        <v>31</v>
      </c>
      <c r="B2294" s="45" t="s">
        <v>462</v>
      </c>
      <c r="C2294" s="46" t="s">
        <v>965</v>
      </c>
      <c r="D2294" s="46" t="s">
        <v>966</v>
      </c>
      <c r="E2294" s="46" t="s">
        <v>941</v>
      </c>
      <c r="F2294" s="47">
        <v>100725</v>
      </c>
      <c r="G2294" s="47">
        <v>108738</v>
      </c>
      <c r="H2294" s="9">
        <v>108738</v>
      </c>
      <c r="I2294" s="15">
        <f t="shared" si="189"/>
        <v>107.95532390171259</v>
      </c>
      <c r="J2294" s="16">
        <f t="shared" si="190"/>
        <v>100</v>
      </c>
    </row>
    <row r="2295" spans="1:10">
      <c r="A2295" s="2" t="s">
        <v>32</v>
      </c>
      <c r="B2295" s="45" t="s">
        <v>463</v>
      </c>
      <c r="C2295" s="46" t="s">
        <v>965</v>
      </c>
      <c r="D2295" s="46" t="s">
        <v>966</v>
      </c>
      <c r="E2295" s="46" t="s">
        <v>941</v>
      </c>
      <c r="F2295" s="47">
        <v>273586</v>
      </c>
      <c r="G2295" s="47">
        <v>295350</v>
      </c>
      <c r="H2295" s="9">
        <v>295350</v>
      </c>
      <c r="I2295" s="15">
        <f t="shared" si="189"/>
        <v>107.95508542103762</v>
      </c>
      <c r="J2295" s="16">
        <f t="shared" si="190"/>
        <v>100</v>
      </c>
    </row>
    <row r="2296" spans="1:10">
      <c r="A2296" s="2" t="s">
        <v>33</v>
      </c>
      <c r="B2296" s="45" t="s">
        <v>464</v>
      </c>
      <c r="C2296" s="46" t="s">
        <v>965</v>
      </c>
      <c r="D2296" s="46" t="s">
        <v>966</v>
      </c>
      <c r="E2296" s="46" t="s">
        <v>941</v>
      </c>
      <c r="F2296" s="47">
        <v>67815</v>
      </c>
      <c r="G2296" s="47">
        <v>73210</v>
      </c>
      <c r="H2296" s="9">
        <v>73210</v>
      </c>
      <c r="I2296" s="15">
        <f t="shared" si="189"/>
        <v>107.95546707955468</v>
      </c>
      <c r="J2296" s="16">
        <f t="shared" si="190"/>
        <v>100</v>
      </c>
    </row>
    <row r="2297" spans="1:10">
      <c r="A2297" s="2" t="s">
        <v>34</v>
      </c>
      <c r="B2297" s="45" t="s">
        <v>465</v>
      </c>
      <c r="C2297" s="46" t="s">
        <v>965</v>
      </c>
      <c r="D2297" s="46" t="s">
        <v>966</v>
      </c>
      <c r="E2297" s="46" t="s">
        <v>941</v>
      </c>
      <c r="F2297" s="47">
        <v>146932</v>
      </c>
      <c r="G2297" s="47">
        <v>158621</v>
      </c>
      <c r="H2297" s="9">
        <v>158621</v>
      </c>
      <c r="I2297" s="15">
        <f t="shared" si="189"/>
        <v>107.95538072033321</v>
      </c>
      <c r="J2297" s="16">
        <f t="shared" si="190"/>
        <v>100</v>
      </c>
    </row>
    <row r="2298" spans="1:10">
      <c r="A2298" s="2" t="s">
        <v>35</v>
      </c>
      <c r="B2298" s="45" t="s">
        <v>466</v>
      </c>
      <c r="C2298" s="46" t="s">
        <v>965</v>
      </c>
      <c r="D2298" s="46" t="s">
        <v>966</v>
      </c>
      <c r="E2298" s="46" t="s">
        <v>941</v>
      </c>
      <c r="F2298" s="47">
        <v>63161</v>
      </c>
      <c r="G2298" s="47">
        <v>68185</v>
      </c>
      <c r="H2298" s="9">
        <v>68185</v>
      </c>
      <c r="I2298" s="15">
        <f t="shared" si="189"/>
        <v>107.95427558145059</v>
      </c>
      <c r="J2298" s="16">
        <f t="shared" si="190"/>
        <v>100</v>
      </c>
    </row>
    <row r="2299" spans="1:10">
      <c r="A2299" s="2" t="s">
        <v>36</v>
      </c>
      <c r="B2299" s="45" t="s">
        <v>467</v>
      </c>
      <c r="C2299" s="46" t="s">
        <v>965</v>
      </c>
      <c r="D2299" s="46" t="s">
        <v>966</v>
      </c>
      <c r="E2299" s="46" t="s">
        <v>941</v>
      </c>
      <c r="F2299" s="47">
        <v>70474</v>
      </c>
      <c r="G2299" s="47">
        <v>76081</v>
      </c>
      <c r="H2299" s="9">
        <v>76081</v>
      </c>
      <c r="I2299" s="15">
        <f t="shared" si="189"/>
        <v>107.95612566336521</v>
      </c>
      <c r="J2299" s="16">
        <f t="shared" si="190"/>
        <v>100</v>
      </c>
    </row>
    <row r="2300" spans="1:10">
      <c r="A2300" s="2" t="s">
        <v>37</v>
      </c>
      <c r="B2300" s="45" t="s">
        <v>468</v>
      </c>
      <c r="C2300" s="46" t="s">
        <v>965</v>
      </c>
      <c r="D2300" s="46" t="s">
        <v>966</v>
      </c>
      <c r="E2300" s="46" t="s">
        <v>941</v>
      </c>
      <c r="F2300" s="47">
        <v>33574</v>
      </c>
      <c r="G2300" s="47">
        <v>36245</v>
      </c>
      <c r="H2300" s="9">
        <v>36245</v>
      </c>
      <c r="I2300" s="15">
        <f t="shared" si="189"/>
        <v>107.95556085065824</v>
      </c>
      <c r="J2300" s="16">
        <f t="shared" si="190"/>
        <v>100</v>
      </c>
    </row>
    <row r="2301" spans="1:10">
      <c r="A2301" s="2" t="s">
        <v>38</v>
      </c>
      <c r="B2301" s="45" t="s">
        <v>469</v>
      </c>
      <c r="C2301" s="46" t="s">
        <v>965</v>
      </c>
      <c r="D2301" s="46" t="s">
        <v>966</v>
      </c>
      <c r="E2301" s="46" t="s">
        <v>941</v>
      </c>
      <c r="F2301" s="47">
        <v>236023</v>
      </c>
      <c r="G2301" s="47">
        <v>254799</v>
      </c>
      <c r="H2301" s="9">
        <v>254799</v>
      </c>
      <c r="I2301" s="15">
        <f t="shared" si="189"/>
        <v>107.95515691267377</v>
      </c>
      <c r="J2301" s="16">
        <f t="shared" si="190"/>
        <v>100</v>
      </c>
    </row>
    <row r="2302" spans="1:10">
      <c r="A2302" s="2" t="s">
        <v>712</v>
      </c>
      <c r="B2302" s="45" t="s">
        <v>713</v>
      </c>
      <c r="C2302" s="46" t="s">
        <v>965</v>
      </c>
      <c r="D2302" s="46" t="s">
        <v>966</v>
      </c>
      <c r="E2302" s="46" t="s">
        <v>941</v>
      </c>
      <c r="F2302" s="47">
        <v>6648500</v>
      </c>
      <c r="G2302" s="47">
        <v>7177406</v>
      </c>
      <c r="H2302" s="9">
        <v>7177406</v>
      </c>
      <c r="I2302" s="15">
        <f t="shared" si="189"/>
        <v>107.95526810558773</v>
      </c>
      <c r="J2302" s="16">
        <f t="shared" si="190"/>
        <v>100</v>
      </c>
    </row>
    <row r="2303" spans="1:10" s="49" customFormat="1" ht="47.25">
      <c r="A2303" s="40" t="s">
        <v>392</v>
      </c>
      <c r="B2303" s="3"/>
      <c r="C2303" s="41"/>
      <c r="D2303" s="41"/>
      <c r="E2303" s="42" t="s">
        <v>941</v>
      </c>
      <c r="F2303" s="43">
        <f>SUM(F2304:F2337)</f>
        <v>433497830</v>
      </c>
      <c r="G2303" s="43">
        <f t="shared" ref="G2303" si="191">SUM(G2304:G2337)</f>
        <v>361860747</v>
      </c>
      <c r="H2303" s="43">
        <f>SUM(H2304:H2337)</f>
        <v>361545895</v>
      </c>
      <c r="I2303" s="11">
        <f t="shared" si="189"/>
        <v>83.402008033119799</v>
      </c>
      <c r="J2303" s="12">
        <f t="shared" si="190"/>
        <v>99.912990838987028</v>
      </c>
    </row>
    <row r="2304" spans="1:10">
      <c r="A2304" s="2" t="s">
        <v>9</v>
      </c>
      <c r="B2304" s="45" t="s">
        <v>438</v>
      </c>
      <c r="C2304" s="46" t="s">
        <v>823</v>
      </c>
      <c r="D2304" s="46" t="s">
        <v>967</v>
      </c>
      <c r="E2304" s="46" t="s">
        <v>941</v>
      </c>
      <c r="F2304" s="47">
        <v>3598217</v>
      </c>
      <c r="G2304" s="47">
        <v>3565752</v>
      </c>
      <c r="H2304" s="9">
        <v>3565752</v>
      </c>
      <c r="I2304" s="15">
        <f t="shared" si="189"/>
        <v>99.097747578870312</v>
      </c>
      <c r="J2304" s="16">
        <f t="shared" si="190"/>
        <v>100</v>
      </c>
    </row>
    <row r="2305" spans="1:10">
      <c r="A2305" s="2" t="s">
        <v>10</v>
      </c>
      <c r="B2305" s="45" t="s">
        <v>441</v>
      </c>
      <c r="C2305" s="46" t="s">
        <v>823</v>
      </c>
      <c r="D2305" s="46" t="s">
        <v>967</v>
      </c>
      <c r="E2305" s="46" t="s">
        <v>941</v>
      </c>
      <c r="F2305" s="47">
        <v>8716079</v>
      </c>
      <c r="G2305" s="47">
        <v>9639478</v>
      </c>
      <c r="H2305" s="9">
        <v>9639478</v>
      </c>
      <c r="I2305" s="15">
        <f t="shared" si="189"/>
        <v>110.59420181941904</v>
      </c>
      <c r="J2305" s="16">
        <f t="shared" si="190"/>
        <v>100</v>
      </c>
    </row>
    <row r="2306" spans="1:10">
      <c r="A2306" s="2" t="s">
        <v>11</v>
      </c>
      <c r="B2306" s="45" t="s">
        <v>442</v>
      </c>
      <c r="C2306" s="46" t="s">
        <v>823</v>
      </c>
      <c r="D2306" s="46" t="s">
        <v>967</v>
      </c>
      <c r="E2306" s="46" t="s">
        <v>941</v>
      </c>
      <c r="F2306" s="47">
        <v>16092874</v>
      </c>
      <c r="G2306" s="47">
        <v>10298097</v>
      </c>
      <c r="H2306" s="9">
        <v>10298097</v>
      </c>
      <c r="I2306" s="15">
        <f t="shared" si="189"/>
        <v>63.991658668302506</v>
      </c>
      <c r="J2306" s="16">
        <f t="shared" si="190"/>
        <v>100</v>
      </c>
    </row>
    <row r="2307" spans="1:10">
      <c r="A2307" s="2" t="s">
        <v>12</v>
      </c>
      <c r="B2307" s="45" t="s">
        <v>443</v>
      </c>
      <c r="C2307" s="46" t="s">
        <v>823</v>
      </c>
      <c r="D2307" s="46" t="s">
        <v>967</v>
      </c>
      <c r="E2307" s="46" t="s">
        <v>941</v>
      </c>
      <c r="F2307" s="47">
        <v>6820056</v>
      </c>
      <c r="G2307" s="47">
        <v>5432434</v>
      </c>
      <c r="H2307" s="9">
        <v>5918482</v>
      </c>
      <c r="I2307" s="15">
        <f t="shared" si="189"/>
        <v>86.780548429514354</v>
      </c>
      <c r="J2307" s="16">
        <f t="shared" si="190"/>
        <v>108.94714965704139</v>
      </c>
    </row>
    <row r="2308" spans="1:10">
      <c r="A2308" s="2" t="s">
        <v>13</v>
      </c>
      <c r="B2308" s="45" t="s">
        <v>444</v>
      </c>
      <c r="C2308" s="46" t="s">
        <v>823</v>
      </c>
      <c r="D2308" s="46" t="s">
        <v>967</v>
      </c>
      <c r="E2308" s="46" t="s">
        <v>941</v>
      </c>
      <c r="F2308" s="47">
        <v>6440009</v>
      </c>
      <c r="G2308" s="47">
        <v>4431079</v>
      </c>
      <c r="H2308" s="9">
        <v>4431079</v>
      </c>
      <c r="I2308" s="15">
        <f t="shared" si="189"/>
        <v>68.805478377437041</v>
      </c>
      <c r="J2308" s="16">
        <f t="shared" si="190"/>
        <v>100</v>
      </c>
    </row>
    <row r="2309" spans="1:10">
      <c r="A2309" s="2" t="s">
        <v>14</v>
      </c>
      <c r="B2309" s="45" t="s">
        <v>445</v>
      </c>
      <c r="C2309" s="46" t="s">
        <v>823</v>
      </c>
      <c r="D2309" s="46" t="s">
        <v>967</v>
      </c>
      <c r="E2309" s="46" t="s">
        <v>941</v>
      </c>
      <c r="F2309" s="47">
        <v>5658698</v>
      </c>
      <c r="G2309" s="47">
        <v>5865768</v>
      </c>
      <c r="H2309" s="9">
        <v>5865768</v>
      </c>
      <c r="I2309" s="15">
        <f t="shared" si="189"/>
        <v>103.65932233881364</v>
      </c>
      <c r="J2309" s="16">
        <f t="shared" si="190"/>
        <v>100</v>
      </c>
    </row>
    <row r="2310" spans="1:10">
      <c r="A2310" s="2" t="s">
        <v>95</v>
      </c>
      <c r="B2310" s="45" t="s">
        <v>526</v>
      </c>
      <c r="C2310" s="46" t="s">
        <v>823</v>
      </c>
      <c r="D2310" s="46" t="s">
        <v>967</v>
      </c>
      <c r="E2310" s="46" t="s">
        <v>941</v>
      </c>
      <c r="F2310" s="47">
        <v>23022204</v>
      </c>
      <c r="G2310" s="47">
        <v>13363201</v>
      </c>
      <c r="H2310" s="9">
        <v>13363201</v>
      </c>
      <c r="I2310" s="15">
        <f t="shared" si="189"/>
        <v>58.044837931242377</v>
      </c>
      <c r="J2310" s="16">
        <f t="shared" si="190"/>
        <v>100</v>
      </c>
    </row>
    <row r="2311" spans="1:10">
      <c r="A2311" s="2" t="s">
        <v>15</v>
      </c>
      <c r="B2311" s="45" t="s">
        <v>446</v>
      </c>
      <c r="C2311" s="46" t="s">
        <v>823</v>
      </c>
      <c r="D2311" s="46" t="s">
        <v>967</v>
      </c>
      <c r="E2311" s="46" t="s">
        <v>941</v>
      </c>
      <c r="F2311" s="47">
        <v>12488620</v>
      </c>
      <c r="G2311" s="47">
        <v>10107388</v>
      </c>
      <c r="H2311" s="9">
        <v>10107388</v>
      </c>
      <c r="I2311" s="15">
        <f t="shared" si="189"/>
        <v>80.932785207653041</v>
      </c>
      <c r="J2311" s="16">
        <f t="shared" si="190"/>
        <v>100</v>
      </c>
    </row>
    <row r="2312" spans="1:10">
      <c r="A2312" s="2" t="s">
        <v>16</v>
      </c>
      <c r="B2312" s="45" t="s">
        <v>447</v>
      </c>
      <c r="C2312" s="46" t="s">
        <v>823</v>
      </c>
      <c r="D2312" s="46" t="s">
        <v>967</v>
      </c>
      <c r="E2312" s="46" t="s">
        <v>941</v>
      </c>
      <c r="F2312" s="47">
        <v>5511139</v>
      </c>
      <c r="G2312" s="47">
        <v>5389397</v>
      </c>
      <c r="H2312" s="9">
        <v>5389397</v>
      </c>
      <c r="I2312" s="15">
        <f t="shared" si="189"/>
        <v>97.790982952888683</v>
      </c>
      <c r="J2312" s="16">
        <f t="shared" si="190"/>
        <v>100</v>
      </c>
    </row>
    <row r="2313" spans="1:10">
      <c r="A2313" s="2" t="s">
        <v>17</v>
      </c>
      <c r="B2313" s="45" t="s">
        <v>448</v>
      </c>
      <c r="C2313" s="46" t="s">
        <v>823</v>
      </c>
      <c r="D2313" s="46" t="s">
        <v>967</v>
      </c>
      <c r="E2313" s="46" t="s">
        <v>941</v>
      </c>
      <c r="F2313" s="47">
        <v>3048459</v>
      </c>
      <c r="G2313" s="47">
        <v>2609232</v>
      </c>
      <c r="H2313" s="9">
        <v>2609232</v>
      </c>
      <c r="I2313" s="15">
        <f t="shared" si="189"/>
        <v>85.59183508782634</v>
      </c>
      <c r="J2313" s="16">
        <f t="shared" si="190"/>
        <v>100</v>
      </c>
    </row>
    <row r="2314" spans="1:10">
      <c r="A2314" s="2" t="s">
        <v>18</v>
      </c>
      <c r="B2314" s="45" t="s">
        <v>449</v>
      </c>
      <c r="C2314" s="46" t="s">
        <v>823</v>
      </c>
      <c r="D2314" s="46" t="s">
        <v>967</v>
      </c>
      <c r="E2314" s="46" t="s">
        <v>941</v>
      </c>
      <c r="F2314" s="47">
        <v>25150856</v>
      </c>
      <c r="G2314" s="47">
        <v>26435844</v>
      </c>
      <c r="H2314" s="9">
        <v>26435844</v>
      </c>
      <c r="I2314" s="15">
        <f t="shared" si="189"/>
        <v>105.1091223296734</v>
      </c>
      <c r="J2314" s="16">
        <f t="shared" si="190"/>
        <v>100</v>
      </c>
    </row>
    <row r="2315" spans="1:10">
      <c r="A2315" s="2" t="s">
        <v>19</v>
      </c>
      <c r="B2315" s="45" t="s">
        <v>450</v>
      </c>
      <c r="C2315" s="46" t="s">
        <v>823</v>
      </c>
      <c r="D2315" s="46" t="s">
        <v>967</v>
      </c>
      <c r="E2315" s="46" t="s">
        <v>941</v>
      </c>
      <c r="F2315" s="47">
        <v>25216189</v>
      </c>
      <c r="G2315" s="47">
        <v>28278458</v>
      </c>
      <c r="H2315" s="9">
        <v>26227550</v>
      </c>
      <c r="I2315" s="15">
        <f t="shared" si="189"/>
        <v>104.01076070614795</v>
      </c>
      <c r="J2315" s="16">
        <f t="shared" si="190"/>
        <v>92.747454617221351</v>
      </c>
    </row>
    <row r="2316" spans="1:10">
      <c r="A2316" s="2" t="s">
        <v>20</v>
      </c>
      <c r="B2316" s="45" t="s">
        <v>451</v>
      </c>
      <c r="C2316" s="46" t="s">
        <v>823</v>
      </c>
      <c r="D2316" s="46" t="s">
        <v>967</v>
      </c>
      <c r="E2316" s="46" t="s">
        <v>941</v>
      </c>
      <c r="F2316" s="47">
        <v>8728708</v>
      </c>
      <c r="G2316" s="47">
        <v>6850285</v>
      </c>
      <c r="H2316" s="9">
        <v>6850285</v>
      </c>
      <c r="I2316" s="15">
        <f t="shared" si="189"/>
        <v>78.479942277826225</v>
      </c>
      <c r="J2316" s="16">
        <f t="shared" si="190"/>
        <v>100</v>
      </c>
    </row>
    <row r="2317" spans="1:10">
      <c r="A2317" s="2" t="s">
        <v>292</v>
      </c>
      <c r="B2317" s="45" t="s">
        <v>719</v>
      </c>
      <c r="C2317" s="46" t="s">
        <v>823</v>
      </c>
      <c r="D2317" s="46" t="s">
        <v>967</v>
      </c>
      <c r="E2317" s="46" t="s">
        <v>941</v>
      </c>
      <c r="F2317" s="47">
        <v>13163101</v>
      </c>
      <c r="G2317" s="47">
        <v>9310163</v>
      </c>
      <c r="H2317" s="9">
        <v>9310163</v>
      </c>
      <c r="I2317" s="15">
        <f t="shared" si="189"/>
        <v>70.729252932116836</v>
      </c>
      <c r="J2317" s="16">
        <f t="shared" si="190"/>
        <v>100</v>
      </c>
    </row>
    <row r="2318" spans="1:10">
      <c r="A2318" s="2" t="s">
        <v>21</v>
      </c>
      <c r="B2318" s="45" t="s">
        <v>452</v>
      </c>
      <c r="C2318" s="46" t="s">
        <v>823</v>
      </c>
      <c r="D2318" s="46" t="s">
        <v>967</v>
      </c>
      <c r="E2318" s="46" t="s">
        <v>941</v>
      </c>
      <c r="F2318" s="47">
        <v>4752503</v>
      </c>
      <c r="G2318" s="47">
        <v>3827592</v>
      </c>
      <c r="H2318" s="9">
        <v>4213277</v>
      </c>
      <c r="I2318" s="15">
        <f t="shared" si="189"/>
        <v>88.653852506773802</v>
      </c>
      <c r="J2318" s="16">
        <f t="shared" si="190"/>
        <v>110.07643970412731</v>
      </c>
    </row>
    <row r="2319" spans="1:10">
      <c r="A2319" s="2" t="s">
        <v>22</v>
      </c>
      <c r="B2319" s="45" t="s">
        <v>453</v>
      </c>
      <c r="C2319" s="46" t="s">
        <v>823</v>
      </c>
      <c r="D2319" s="46" t="s">
        <v>967</v>
      </c>
      <c r="E2319" s="46" t="s">
        <v>941</v>
      </c>
      <c r="F2319" s="47">
        <v>6960412</v>
      </c>
      <c r="G2319" s="47">
        <v>5459449</v>
      </c>
      <c r="H2319" s="9">
        <v>5459449</v>
      </c>
      <c r="I2319" s="15">
        <f t="shared" si="189"/>
        <v>78.435716161629514</v>
      </c>
      <c r="J2319" s="16">
        <f t="shared" si="190"/>
        <v>100</v>
      </c>
    </row>
    <row r="2320" spans="1:10">
      <c r="A2320" s="2" t="s">
        <v>23</v>
      </c>
      <c r="B2320" s="45" t="s">
        <v>454</v>
      </c>
      <c r="C2320" s="46" t="s">
        <v>823</v>
      </c>
      <c r="D2320" s="46" t="s">
        <v>967</v>
      </c>
      <c r="E2320" s="46" t="s">
        <v>941</v>
      </c>
      <c r="F2320" s="47">
        <v>4923748</v>
      </c>
      <c r="G2320" s="47">
        <v>5131674</v>
      </c>
      <c r="H2320" s="9">
        <v>5131674</v>
      </c>
      <c r="I2320" s="15">
        <f t="shared" si="189"/>
        <v>104.22292123804876</v>
      </c>
      <c r="J2320" s="16">
        <f t="shared" si="190"/>
        <v>100</v>
      </c>
    </row>
    <row r="2321" spans="1:10">
      <c r="A2321" s="2" t="s">
        <v>24</v>
      </c>
      <c r="B2321" s="45" t="s">
        <v>455</v>
      </c>
      <c r="C2321" s="46" t="s">
        <v>823</v>
      </c>
      <c r="D2321" s="46" t="s">
        <v>967</v>
      </c>
      <c r="E2321" s="46" t="s">
        <v>941</v>
      </c>
      <c r="F2321" s="47">
        <v>10068645</v>
      </c>
      <c r="G2321" s="47">
        <v>7417962</v>
      </c>
      <c r="H2321" s="9">
        <v>7417962</v>
      </c>
      <c r="I2321" s="15">
        <f t="shared" si="189"/>
        <v>73.673885612214946</v>
      </c>
      <c r="J2321" s="16">
        <f t="shared" si="190"/>
        <v>100</v>
      </c>
    </row>
    <row r="2322" spans="1:10">
      <c r="A2322" s="2" t="s">
        <v>25</v>
      </c>
      <c r="B2322" s="45" t="s">
        <v>456</v>
      </c>
      <c r="C2322" s="46" t="s">
        <v>823</v>
      </c>
      <c r="D2322" s="46" t="s">
        <v>967</v>
      </c>
      <c r="E2322" s="46" t="s">
        <v>941</v>
      </c>
      <c r="F2322" s="47">
        <v>15619501</v>
      </c>
      <c r="G2322" s="47">
        <v>13460206</v>
      </c>
      <c r="H2322" s="9">
        <v>13460206</v>
      </c>
      <c r="I2322" s="15">
        <f t="shared" si="189"/>
        <v>86.175646712401374</v>
      </c>
      <c r="J2322" s="16">
        <f t="shared" si="190"/>
        <v>100</v>
      </c>
    </row>
    <row r="2323" spans="1:10">
      <c r="A2323" s="2" t="s">
        <v>26</v>
      </c>
      <c r="B2323" s="45" t="s">
        <v>457</v>
      </c>
      <c r="C2323" s="46" t="s">
        <v>823</v>
      </c>
      <c r="D2323" s="46" t="s">
        <v>967</v>
      </c>
      <c r="E2323" s="46" t="s">
        <v>941</v>
      </c>
      <c r="F2323" s="47">
        <v>16504121</v>
      </c>
      <c r="G2323" s="47">
        <v>17092526</v>
      </c>
      <c r="H2323" s="9">
        <v>18261971</v>
      </c>
      <c r="I2323" s="15">
        <f t="shared" si="189"/>
        <v>110.65097620164079</v>
      </c>
      <c r="J2323" s="16">
        <f t="shared" si="190"/>
        <v>106.8418500577387</v>
      </c>
    </row>
    <row r="2324" spans="1:10">
      <c r="A2324" s="2" t="s">
        <v>27</v>
      </c>
      <c r="B2324" s="45" t="s">
        <v>458</v>
      </c>
      <c r="C2324" s="46" t="s">
        <v>823</v>
      </c>
      <c r="D2324" s="46" t="s">
        <v>967</v>
      </c>
      <c r="E2324" s="46" t="s">
        <v>941</v>
      </c>
      <c r="F2324" s="47">
        <v>8264780</v>
      </c>
      <c r="G2324" s="47">
        <v>7227236</v>
      </c>
      <c r="H2324" s="9">
        <v>7227236</v>
      </c>
      <c r="I2324" s="15">
        <f t="shared" si="189"/>
        <v>87.446199414866456</v>
      </c>
      <c r="J2324" s="16">
        <f t="shared" si="190"/>
        <v>100</v>
      </c>
    </row>
    <row r="2325" spans="1:10">
      <c r="A2325" s="2" t="s">
        <v>28</v>
      </c>
      <c r="B2325" s="45" t="s">
        <v>459</v>
      </c>
      <c r="C2325" s="46" t="s">
        <v>823</v>
      </c>
      <c r="D2325" s="46" t="s">
        <v>967</v>
      </c>
      <c r="E2325" s="46" t="s">
        <v>941</v>
      </c>
      <c r="F2325" s="47">
        <v>8394035</v>
      </c>
      <c r="G2325" s="47">
        <v>7530218</v>
      </c>
      <c r="H2325" s="9">
        <v>7539948</v>
      </c>
      <c r="I2325" s="15">
        <f t="shared" si="189"/>
        <v>89.82507220901509</v>
      </c>
      <c r="J2325" s="16">
        <f t="shared" si="190"/>
        <v>100.1292127266435</v>
      </c>
    </row>
    <row r="2326" spans="1:10">
      <c r="A2326" s="2" t="s">
        <v>29</v>
      </c>
      <c r="B2326" s="45" t="s">
        <v>460</v>
      </c>
      <c r="C2326" s="46" t="s">
        <v>823</v>
      </c>
      <c r="D2326" s="46" t="s">
        <v>967</v>
      </c>
      <c r="E2326" s="46" t="s">
        <v>941</v>
      </c>
      <c r="F2326" s="47">
        <v>9366821</v>
      </c>
      <c r="G2326" s="47">
        <v>9212955</v>
      </c>
      <c r="H2326" s="9">
        <v>9212955</v>
      </c>
      <c r="I2326" s="15">
        <f t="shared" si="189"/>
        <v>98.357329557167787</v>
      </c>
      <c r="J2326" s="16">
        <f t="shared" si="190"/>
        <v>100</v>
      </c>
    </row>
    <row r="2327" spans="1:10">
      <c r="A2327" s="2" t="s">
        <v>30</v>
      </c>
      <c r="B2327" s="45" t="s">
        <v>461</v>
      </c>
      <c r="C2327" s="46" t="s">
        <v>823</v>
      </c>
      <c r="D2327" s="46" t="s">
        <v>967</v>
      </c>
      <c r="E2327" s="46" t="s">
        <v>941</v>
      </c>
      <c r="F2327" s="47">
        <v>3771371</v>
      </c>
      <c r="G2327" s="47">
        <v>3849791</v>
      </c>
      <c r="H2327" s="9">
        <v>3849791</v>
      </c>
      <c r="I2327" s="15">
        <f t="shared" si="189"/>
        <v>102.07934992340981</v>
      </c>
      <c r="J2327" s="16">
        <f t="shared" si="190"/>
        <v>100</v>
      </c>
    </row>
    <row r="2328" spans="1:10">
      <c r="A2328" s="2" t="s">
        <v>31</v>
      </c>
      <c r="B2328" s="45" t="s">
        <v>462</v>
      </c>
      <c r="C2328" s="46" t="s">
        <v>823</v>
      </c>
      <c r="D2328" s="46" t="s">
        <v>967</v>
      </c>
      <c r="E2328" s="46" t="s">
        <v>941</v>
      </c>
      <c r="F2328" s="47">
        <v>7064015</v>
      </c>
      <c r="G2328" s="47">
        <v>5806586</v>
      </c>
      <c r="H2328" s="9">
        <v>5806586</v>
      </c>
      <c r="I2328" s="15">
        <f t="shared" si="189"/>
        <v>82.199514015754488</v>
      </c>
      <c r="J2328" s="16">
        <f t="shared" si="190"/>
        <v>100</v>
      </c>
    </row>
    <row r="2329" spans="1:10">
      <c r="A2329" s="2" t="s">
        <v>32</v>
      </c>
      <c r="B2329" s="45" t="s">
        <v>463</v>
      </c>
      <c r="C2329" s="46" t="s">
        <v>823</v>
      </c>
      <c r="D2329" s="46" t="s">
        <v>967</v>
      </c>
      <c r="E2329" s="46" t="s">
        <v>941</v>
      </c>
      <c r="F2329" s="47">
        <v>22736285</v>
      </c>
      <c r="G2329" s="47">
        <v>21439259</v>
      </c>
      <c r="H2329" s="9">
        <v>21439259</v>
      </c>
      <c r="I2329" s="15">
        <f t="shared" si="189"/>
        <v>94.295347722814</v>
      </c>
      <c r="J2329" s="16">
        <f t="shared" si="190"/>
        <v>100</v>
      </c>
    </row>
    <row r="2330" spans="1:10">
      <c r="A2330" s="2" t="s">
        <v>33</v>
      </c>
      <c r="B2330" s="45" t="s">
        <v>464</v>
      </c>
      <c r="C2330" s="46" t="s">
        <v>823</v>
      </c>
      <c r="D2330" s="46" t="s">
        <v>967</v>
      </c>
      <c r="E2330" s="46" t="s">
        <v>941</v>
      </c>
      <c r="F2330" s="47">
        <v>4121991</v>
      </c>
      <c r="G2330" s="47">
        <v>3139109</v>
      </c>
      <c r="H2330" s="9">
        <v>3139109</v>
      </c>
      <c r="I2330" s="15">
        <f t="shared" si="189"/>
        <v>76.155163851643536</v>
      </c>
      <c r="J2330" s="16">
        <f t="shared" si="190"/>
        <v>100</v>
      </c>
    </row>
    <row r="2331" spans="1:10">
      <c r="A2331" s="2" t="s">
        <v>34</v>
      </c>
      <c r="B2331" s="45" t="s">
        <v>465</v>
      </c>
      <c r="C2331" s="46" t="s">
        <v>823</v>
      </c>
      <c r="D2331" s="46" t="s">
        <v>967</v>
      </c>
      <c r="E2331" s="46" t="s">
        <v>941</v>
      </c>
      <c r="F2331" s="47">
        <v>6550864</v>
      </c>
      <c r="G2331" s="47">
        <v>6040642</v>
      </c>
      <c r="H2331" s="9">
        <v>6040642</v>
      </c>
      <c r="I2331" s="15">
        <f t="shared" si="189"/>
        <v>92.211378529610755</v>
      </c>
      <c r="J2331" s="16">
        <f t="shared" si="190"/>
        <v>100</v>
      </c>
    </row>
    <row r="2332" spans="1:10">
      <c r="A2332" s="2" t="s">
        <v>35</v>
      </c>
      <c r="B2332" s="45" t="s">
        <v>466</v>
      </c>
      <c r="C2332" s="46" t="s">
        <v>823</v>
      </c>
      <c r="D2332" s="46" t="s">
        <v>967</v>
      </c>
      <c r="E2332" s="46" t="s">
        <v>941</v>
      </c>
      <c r="F2332" s="47">
        <v>9497228</v>
      </c>
      <c r="G2332" s="47">
        <v>7661643</v>
      </c>
      <c r="H2332" s="9">
        <v>7661643</v>
      </c>
      <c r="I2332" s="15">
        <f t="shared" si="189"/>
        <v>80.672413045153817</v>
      </c>
      <c r="J2332" s="16">
        <f t="shared" si="190"/>
        <v>100</v>
      </c>
    </row>
    <row r="2333" spans="1:10">
      <c r="A2333" s="2" t="s">
        <v>36</v>
      </c>
      <c r="B2333" s="45" t="s">
        <v>467</v>
      </c>
      <c r="C2333" s="46" t="s">
        <v>823</v>
      </c>
      <c r="D2333" s="46" t="s">
        <v>967</v>
      </c>
      <c r="E2333" s="46" t="s">
        <v>941</v>
      </c>
      <c r="F2333" s="47">
        <v>4756953</v>
      </c>
      <c r="G2333" s="47">
        <v>5146786</v>
      </c>
      <c r="H2333" s="9">
        <v>5146786</v>
      </c>
      <c r="I2333" s="15">
        <f t="shared" si="189"/>
        <v>108.19501474998808</v>
      </c>
      <c r="J2333" s="16">
        <f t="shared" si="190"/>
        <v>100</v>
      </c>
    </row>
    <row r="2334" spans="1:10">
      <c r="A2334" s="2" t="s">
        <v>37</v>
      </c>
      <c r="B2334" s="45" t="s">
        <v>468</v>
      </c>
      <c r="C2334" s="46" t="s">
        <v>823</v>
      </c>
      <c r="D2334" s="46" t="s">
        <v>967</v>
      </c>
      <c r="E2334" s="46" t="s">
        <v>941</v>
      </c>
      <c r="F2334" s="47">
        <v>3222901</v>
      </c>
      <c r="G2334" s="47">
        <v>2803194</v>
      </c>
      <c r="H2334" s="9">
        <v>2803194</v>
      </c>
      <c r="I2334" s="15">
        <f t="shared" si="189"/>
        <v>86.977353632643386</v>
      </c>
      <c r="J2334" s="16">
        <f t="shared" si="190"/>
        <v>100</v>
      </c>
    </row>
    <row r="2335" spans="1:10">
      <c r="A2335" s="2" t="s">
        <v>38</v>
      </c>
      <c r="B2335" s="45" t="s">
        <v>469</v>
      </c>
      <c r="C2335" s="46" t="s">
        <v>823</v>
      </c>
      <c r="D2335" s="46" t="s">
        <v>967</v>
      </c>
      <c r="E2335" s="46" t="s">
        <v>941</v>
      </c>
      <c r="F2335" s="47">
        <v>5944009</v>
      </c>
      <c r="G2335" s="47">
        <v>6071609</v>
      </c>
      <c r="H2335" s="9">
        <v>6071609</v>
      </c>
      <c r="I2335" s="15">
        <f t="shared" si="189"/>
        <v>102.14669930681464</v>
      </c>
      <c r="J2335" s="16">
        <f t="shared" si="190"/>
        <v>100</v>
      </c>
    </row>
    <row r="2336" spans="1:10">
      <c r="A2336" s="2" t="s">
        <v>712</v>
      </c>
      <c r="B2336" s="45" t="s">
        <v>713</v>
      </c>
      <c r="C2336" s="46" t="s">
        <v>823</v>
      </c>
      <c r="D2336" s="46" t="s">
        <v>967</v>
      </c>
      <c r="E2336" s="46" t="s">
        <v>941</v>
      </c>
      <c r="F2336" s="47">
        <v>95647547</v>
      </c>
      <c r="G2336" s="47">
        <v>81650882</v>
      </c>
      <c r="H2336" s="9">
        <v>81650882</v>
      </c>
      <c r="I2336" s="15">
        <f t="shared" si="189"/>
        <v>85.366415094785438</v>
      </c>
      <c r="J2336" s="16">
        <f t="shared" si="190"/>
        <v>100</v>
      </c>
    </row>
    <row r="2337" spans="1:10" ht="31.5">
      <c r="A2337" s="2" t="s">
        <v>287</v>
      </c>
      <c r="B2337" s="53" t="s">
        <v>714</v>
      </c>
      <c r="C2337" s="54" t="s">
        <v>823</v>
      </c>
      <c r="D2337" s="54" t="s">
        <v>967</v>
      </c>
      <c r="E2337" s="54" t="s">
        <v>941</v>
      </c>
      <c r="F2337" s="55">
        <v>21674891</v>
      </c>
      <c r="G2337" s="47">
        <v>314852</v>
      </c>
      <c r="H2337" s="9"/>
      <c r="I2337" s="15"/>
      <c r="J2337" s="16"/>
    </row>
    <row r="2338" spans="1:10" ht="63">
      <c r="A2338" s="40" t="s">
        <v>393</v>
      </c>
      <c r="B2338" s="3"/>
      <c r="C2338" s="41"/>
      <c r="D2338" s="41"/>
      <c r="E2338" s="42" t="s">
        <v>941</v>
      </c>
      <c r="F2338" s="43">
        <f>SUM(F2339:F2372)</f>
        <v>38706688</v>
      </c>
      <c r="G2338" s="43">
        <f t="shared" ref="G2338:H2338" si="192">SUM(G2339:G2372)</f>
        <v>38706688</v>
      </c>
      <c r="H2338" s="43">
        <f t="shared" si="192"/>
        <v>38706688</v>
      </c>
      <c r="I2338" s="11">
        <f t="shared" si="189"/>
        <v>100</v>
      </c>
      <c r="J2338" s="12">
        <f t="shared" si="190"/>
        <v>100</v>
      </c>
    </row>
    <row r="2339" spans="1:10">
      <c r="A2339" s="2" t="s">
        <v>9</v>
      </c>
      <c r="B2339" s="45" t="s">
        <v>438</v>
      </c>
      <c r="C2339" s="46" t="s">
        <v>968</v>
      </c>
      <c r="D2339" s="46" t="s">
        <v>969</v>
      </c>
      <c r="E2339" s="46" t="s">
        <v>941</v>
      </c>
      <c r="F2339" s="47">
        <v>1626331</v>
      </c>
      <c r="G2339" s="47">
        <v>1626331</v>
      </c>
      <c r="H2339" s="9">
        <v>1626331</v>
      </c>
      <c r="I2339" s="15">
        <f t="shared" si="189"/>
        <v>100</v>
      </c>
      <c r="J2339" s="16">
        <f t="shared" si="190"/>
        <v>100</v>
      </c>
    </row>
    <row r="2340" spans="1:10">
      <c r="A2340" s="2" t="s">
        <v>10</v>
      </c>
      <c r="B2340" s="45" t="s">
        <v>441</v>
      </c>
      <c r="C2340" s="46" t="s">
        <v>968</v>
      </c>
      <c r="D2340" s="46" t="s">
        <v>969</v>
      </c>
      <c r="E2340" s="46" t="s">
        <v>941</v>
      </c>
      <c r="F2340" s="47">
        <v>303559</v>
      </c>
      <c r="G2340" s="47">
        <v>303559</v>
      </c>
      <c r="H2340" s="9">
        <v>303559</v>
      </c>
      <c r="I2340" s="15">
        <f t="shared" si="189"/>
        <v>100</v>
      </c>
      <c r="J2340" s="16">
        <f t="shared" si="190"/>
        <v>100</v>
      </c>
    </row>
    <row r="2341" spans="1:10">
      <c r="A2341" s="2" t="s">
        <v>11</v>
      </c>
      <c r="B2341" s="45" t="s">
        <v>442</v>
      </c>
      <c r="C2341" s="46" t="s">
        <v>968</v>
      </c>
      <c r="D2341" s="46" t="s">
        <v>969</v>
      </c>
      <c r="E2341" s="46" t="s">
        <v>941</v>
      </c>
      <c r="F2341" s="47">
        <v>851087</v>
      </c>
      <c r="G2341" s="47">
        <v>851087</v>
      </c>
      <c r="H2341" s="9">
        <v>905242</v>
      </c>
      <c r="I2341" s="15">
        <f t="shared" si="189"/>
        <v>106.36303926625597</v>
      </c>
      <c r="J2341" s="16">
        <f t="shared" si="190"/>
        <v>106.36303926625597</v>
      </c>
    </row>
    <row r="2342" spans="1:10">
      <c r="A2342" s="2" t="s">
        <v>12</v>
      </c>
      <c r="B2342" s="45" t="s">
        <v>443</v>
      </c>
      <c r="C2342" s="46" t="s">
        <v>968</v>
      </c>
      <c r="D2342" s="46" t="s">
        <v>969</v>
      </c>
      <c r="E2342" s="46" t="s">
        <v>941</v>
      </c>
      <c r="F2342" s="47">
        <v>943179</v>
      </c>
      <c r="G2342" s="47">
        <v>943179</v>
      </c>
      <c r="H2342" s="9">
        <v>997527</v>
      </c>
      <c r="I2342" s="15">
        <f t="shared" si="189"/>
        <v>105.76221480758159</v>
      </c>
      <c r="J2342" s="16">
        <f t="shared" si="190"/>
        <v>105.76221480758159</v>
      </c>
    </row>
    <row r="2343" spans="1:10">
      <c r="A2343" s="2" t="s">
        <v>13</v>
      </c>
      <c r="B2343" s="45" t="s">
        <v>444</v>
      </c>
      <c r="C2343" s="46" t="s">
        <v>968</v>
      </c>
      <c r="D2343" s="46" t="s">
        <v>969</v>
      </c>
      <c r="E2343" s="46" t="s">
        <v>941</v>
      </c>
      <c r="F2343" s="47">
        <v>1236096</v>
      </c>
      <c r="G2343" s="47">
        <v>1236096</v>
      </c>
      <c r="H2343" s="9">
        <v>1236096</v>
      </c>
      <c r="I2343" s="15">
        <f t="shared" si="189"/>
        <v>100</v>
      </c>
      <c r="J2343" s="16">
        <f t="shared" si="190"/>
        <v>100</v>
      </c>
    </row>
    <row r="2344" spans="1:10">
      <c r="A2344" s="2" t="s">
        <v>14</v>
      </c>
      <c r="B2344" s="45" t="s">
        <v>445</v>
      </c>
      <c r="C2344" s="46" t="s">
        <v>968</v>
      </c>
      <c r="D2344" s="46" t="s">
        <v>969</v>
      </c>
      <c r="E2344" s="46" t="s">
        <v>941</v>
      </c>
      <c r="F2344" s="47">
        <v>1290268</v>
      </c>
      <c r="G2344" s="47">
        <v>1290268</v>
      </c>
      <c r="H2344" s="9">
        <v>1290268</v>
      </c>
      <c r="I2344" s="15">
        <f t="shared" si="189"/>
        <v>100</v>
      </c>
      <c r="J2344" s="16">
        <f t="shared" si="190"/>
        <v>100</v>
      </c>
    </row>
    <row r="2345" spans="1:10">
      <c r="A2345" s="2" t="s">
        <v>95</v>
      </c>
      <c r="B2345" s="45" t="s">
        <v>526</v>
      </c>
      <c r="C2345" s="46" t="s">
        <v>968</v>
      </c>
      <c r="D2345" s="46" t="s">
        <v>969</v>
      </c>
      <c r="E2345" s="46" t="s">
        <v>941</v>
      </c>
      <c r="F2345" s="47">
        <v>1897386</v>
      </c>
      <c r="G2345" s="47">
        <v>1897386</v>
      </c>
      <c r="H2345" s="9">
        <v>1897386</v>
      </c>
      <c r="I2345" s="15">
        <f t="shared" ref="I2345:I2408" si="193">H2345/F2345*100</f>
        <v>100</v>
      </c>
      <c r="J2345" s="16">
        <f t="shared" ref="J2345:J2408" si="194">H2345/G2345*100</f>
        <v>100</v>
      </c>
    </row>
    <row r="2346" spans="1:10">
      <c r="A2346" s="2" t="s">
        <v>15</v>
      </c>
      <c r="B2346" s="45" t="s">
        <v>446</v>
      </c>
      <c r="C2346" s="46" t="s">
        <v>968</v>
      </c>
      <c r="D2346" s="46" t="s">
        <v>969</v>
      </c>
      <c r="E2346" s="46" t="s">
        <v>941</v>
      </c>
      <c r="F2346" s="47">
        <v>1030047</v>
      </c>
      <c r="G2346" s="47">
        <v>1030047</v>
      </c>
      <c r="H2346" s="9">
        <v>1030047</v>
      </c>
      <c r="I2346" s="15">
        <f t="shared" si="193"/>
        <v>100</v>
      </c>
      <c r="J2346" s="16">
        <f t="shared" si="194"/>
        <v>100</v>
      </c>
    </row>
    <row r="2347" spans="1:10">
      <c r="A2347" s="2" t="s">
        <v>16</v>
      </c>
      <c r="B2347" s="45" t="s">
        <v>447</v>
      </c>
      <c r="C2347" s="46" t="s">
        <v>968</v>
      </c>
      <c r="D2347" s="46" t="s">
        <v>969</v>
      </c>
      <c r="E2347" s="46" t="s">
        <v>941</v>
      </c>
      <c r="F2347" s="47">
        <v>276473</v>
      </c>
      <c r="G2347" s="47">
        <v>276473</v>
      </c>
      <c r="H2347" s="9">
        <v>325211</v>
      </c>
      <c r="I2347" s="15">
        <f t="shared" si="193"/>
        <v>117.6284845174755</v>
      </c>
      <c r="J2347" s="16">
        <f t="shared" si="194"/>
        <v>117.6284845174755</v>
      </c>
    </row>
    <row r="2348" spans="1:10">
      <c r="A2348" s="2" t="s">
        <v>17</v>
      </c>
      <c r="B2348" s="45" t="s">
        <v>448</v>
      </c>
      <c r="C2348" s="46" t="s">
        <v>968</v>
      </c>
      <c r="D2348" s="46" t="s">
        <v>969</v>
      </c>
      <c r="E2348" s="46" t="s">
        <v>941</v>
      </c>
      <c r="F2348" s="47">
        <v>254803</v>
      </c>
      <c r="G2348" s="47">
        <v>254803</v>
      </c>
      <c r="H2348" s="9">
        <v>254803</v>
      </c>
      <c r="I2348" s="15">
        <f t="shared" si="193"/>
        <v>100</v>
      </c>
      <c r="J2348" s="16">
        <f t="shared" si="194"/>
        <v>100</v>
      </c>
    </row>
    <row r="2349" spans="1:10">
      <c r="A2349" s="2" t="s">
        <v>18</v>
      </c>
      <c r="B2349" s="45" t="s">
        <v>449</v>
      </c>
      <c r="C2349" s="46" t="s">
        <v>968</v>
      </c>
      <c r="D2349" s="46" t="s">
        <v>969</v>
      </c>
      <c r="E2349" s="46" t="s">
        <v>941</v>
      </c>
      <c r="F2349" s="47">
        <v>731907</v>
      </c>
      <c r="G2349" s="47">
        <v>731907</v>
      </c>
      <c r="H2349" s="9">
        <v>731907</v>
      </c>
      <c r="I2349" s="15">
        <f t="shared" si="193"/>
        <v>100</v>
      </c>
      <c r="J2349" s="16">
        <f t="shared" si="194"/>
        <v>100</v>
      </c>
    </row>
    <row r="2350" spans="1:10">
      <c r="A2350" s="2" t="s">
        <v>19</v>
      </c>
      <c r="B2350" s="45" t="s">
        <v>450</v>
      </c>
      <c r="C2350" s="46" t="s">
        <v>968</v>
      </c>
      <c r="D2350" s="46" t="s">
        <v>969</v>
      </c>
      <c r="E2350" s="46" t="s">
        <v>941</v>
      </c>
      <c r="F2350" s="47">
        <v>1084220</v>
      </c>
      <c r="G2350" s="47">
        <v>1084220</v>
      </c>
      <c r="H2350" s="9">
        <v>1225217</v>
      </c>
      <c r="I2350" s="15">
        <f t="shared" si="193"/>
        <v>113.00446403866373</v>
      </c>
      <c r="J2350" s="16">
        <f t="shared" si="194"/>
        <v>113.00446403866373</v>
      </c>
    </row>
    <row r="2351" spans="1:10">
      <c r="A2351" s="2" t="s">
        <v>20</v>
      </c>
      <c r="B2351" s="45" t="s">
        <v>451</v>
      </c>
      <c r="C2351" s="46" t="s">
        <v>968</v>
      </c>
      <c r="D2351" s="46" t="s">
        <v>969</v>
      </c>
      <c r="E2351" s="46" t="s">
        <v>941</v>
      </c>
      <c r="F2351" s="47">
        <v>1984062</v>
      </c>
      <c r="G2351" s="47">
        <v>1984062</v>
      </c>
      <c r="H2351" s="9">
        <v>1984062</v>
      </c>
      <c r="I2351" s="15">
        <f t="shared" si="193"/>
        <v>100</v>
      </c>
      <c r="J2351" s="16">
        <f t="shared" si="194"/>
        <v>100</v>
      </c>
    </row>
    <row r="2352" spans="1:10">
      <c r="A2352" s="2" t="s">
        <v>292</v>
      </c>
      <c r="B2352" s="45" t="s">
        <v>719</v>
      </c>
      <c r="C2352" s="46" t="s">
        <v>968</v>
      </c>
      <c r="D2352" s="46" t="s">
        <v>969</v>
      </c>
      <c r="E2352" s="46" t="s">
        <v>941</v>
      </c>
      <c r="F2352" s="47">
        <v>2005731</v>
      </c>
      <c r="G2352" s="47">
        <v>2005731</v>
      </c>
      <c r="H2352" s="9">
        <v>2005731</v>
      </c>
      <c r="I2352" s="15">
        <f t="shared" si="193"/>
        <v>100</v>
      </c>
      <c r="J2352" s="16">
        <f t="shared" si="194"/>
        <v>100</v>
      </c>
    </row>
    <row r="2353" spans="1:10">
      <c r="A2353" s="2" t="s">
        <v>21</v>
      </c>
      <c r="B2353" s="45" t="s">
        <v>452</v>
      </c>
      <c r="C2353" s="46" t="s">
        <v>968</v>
      </c>
      <c r="D2353" s="46" t="s">
        <v>969</v>
      </c>
      <c r="E2353" s="46" t="s">
        <v>941</v>
      </c>
      <c r="F2353" s="47">
        <v>596283</v>
      </c>
      <c r="G2353" s="47">
        <v>596283</v>
      </c>
      <c r="H2353" s="9">
        <v>650438</v>
      </c>
      <c r="I2353" s="15">
        <f t="shared" si="193"/>
        <v>109.08209692377613</v>
      </c>
      <c r="J2353" s="16">
        <f t="shared" si="194"/>
        <v>109.08209692377613</v>
      </c>
    </row>
    <row r="2354" spans="1:10">
      <c r="A2354" s="2" t="s">
        <v>22</v>
      </c>
      <c r="B2354" s="45" t="s">
        <v>453</v>
      </c>
      <c r="C2354" s="46" t="s">
        <v>968</v>
      </c>
      <c r="D2354" s="46" t="s">
        <v>969</v>
      </c>
      <c r="E2354" s="46" t="s">
        <v>941</v>
      </c>
      <c r="F2354" s="47">
        <v>758993</v>
      </c>
      <c r="G2354" s="47">
        <v>758993</v>
      </c>
      <c r="H2354" s="9">
        <v>813341</v>
      </c>
      <c r="I2354" s="15">
        <f t="shared" si="193"/>
        <v>107.16054034753944</v>
      </c>
      <c r="J2354" s="16">
        <f t="shared" si="194"/>
        <v>107.16054034753944</v>
      </c>
    </row>
    <row r="2355" spans="1:10">
      <c r="A2355" s="2" t="s">
        <v>23</v>
      </c>
      <c r="B2355" s="45" t="s">
        <v>454</v>
      </c>
      <c r="C2355" s="46" t="s">
        <v>968</v>
      </c>
      <c r="D2355" s="46" t="s">
        <v>969</v>
      </c>
      <c r="E2355" s="46" t="s">
        <v>941</v>
      </c>
      <c r="F2355" s="47">
        <v>271055</v>
      </c>
      <c r="G2355" s="47">
        <v>271055</v>
      </c>
      <c r="H2355" s="9">
        <v>319794</v>
      </c>
      <c r="I2355" s="15">
        <f t="shared" si="193"/>
        <v>117.98122152330708</v>
      </c>
      <c r="J2355" s="16">
        <f t="shared" si="194"/>
        <v>117.98122152330708</v>
      </c>
    </row>
    <row r="2356" spans="1:10">
      <c r="A2356" s="2" t="s">
        <v>24</v>
      </c>
      <c r="B2356" s="45" t="s">
        <v>455</v>
      </c>
      <c r="C2356" s="46" t="s">
        <v>968</v>
      </c>
      <c r="D2356" s="46" t="s">
        <v>969</v>
      </c>
      <c r="E2356" s="46" t="s">
        <v>941</v>
      </c>
      <c r="F2356" s="47">
        <v>1030047</v>
      </c>
      <c r="G2356" s="47">
        <v>1030047</v>
      </c>
      <c r="H2356" s="9">
        <v>1030047</v>
      </c>
      <c r="I2356" s="15">
        <f t="shared" si="193"/>
        <v>100</v>
      </c>
      <c r="J2356" s="16">
        <f t="shared" si="194"/>
        <v>100</v>
      </c>
    </row>
    <row r="2357" spans="1:10">
      <c r="A2357" s="2" t="s">
        <v>25</v>
      </c>
      <c r="B2357" s="45" t="s">
        <v>456</v>
      </c>
      <c r="C2357" s="46" t="s">
        <v>968</v>
      </c>
      <c r="D2357" s="46" t="s">
        <v>969</v>
      </c>
      <c r="E2357" s="46" t="s">
        <v>941</v>
      </c>
      <c r="F2357" s="47">
        <v>1458204</v>
      </c>
      <c r="G2357" s="47">
        <v>1458204</v>
      </c>
      <c r="H2357" s="9">
        <v>1507135</v>
      </c>
      <c r="I2357" s="15">
        <f t="shared" si="193"/>
        <v>103.35556616221051</v>
      </c>
      <c r="J2357" s="16">
        <f t="shared" si="194"/>
        <v>103.35556616221051</v>
      </c>
    </row>
    <row r="2358" spans="1:10">
      <c r="A2358" s="2" t="s">
        <v>26</v>
      </c>
      <c r="B2358" s="45" t="s">
        <v>457</v>
      </c>
      <c r="C2358" s="46" t="s">
        <v>968</v>
      </c>
      <c r="D2358" s="46" t="s">
        <v>969</v>
      </c>
      <c r="E2358" s="46" t="s">
        <v>941</v>
      </c>
      <c r="F2358" s="47">
        <v>189797</v>
      </c>
      <c r="G2358" s="47">
        <v>189797</v>
      </c>
      <c r="H2358" s="9">
        <v>238536</v>
      </c>
      <c r="I2358" s="15">
        <f t="shared" si="193"/>
        <v>125.67954182626701</v>
      </c>
      <c r="J2358" s="16">
        <f t="shared" si="194"/>
        <v>125.67954182626701</v>
      </c>
    </row>
    <row r="2359" spans="1:10">
      <c r="A2359" s="2" t="s">
        <v>27</v>
      </c>
      <c r="B2359" s="45" t="s">
        <v>458</v>
      </c>
      <c r="C2359" s="46" t="s">
        <v>968</v>
      </c>
      <c r="D2359" s="46" t="s">
        <v>969</v>
      </c>
      <c r="E2359" s="46" t="s">
        <v>941</v>
      </c>
      <c r="F2359" s="47">
        <v>146459</v>
      </c>
      <c r="G2359" s="47">
        <v>146459</v>
      </c>
      <c r="H2359" s="9">
        <v>189783</v>
      </c>
      <c r="I2359" s="15">
        <f t="shared" si="193"/>
        <v>129.58097488034196</v>
      </c>
      <c r="J2359" s="16">
        <f t="shared" si="194"/>
        <v>129.58097488034196</v>
      </c>
    </row>
    <row r="2360" spans="1:10">
      <c r="A2360" s="2" t="s">
        <v>28</v>
      </c>
      <c r="B2360" s="45" t="s">
        <v>459</v>
      </c>
      <c r="C2360" s="46" t="s">
        <v>968</v>
      </c>
      <c r="D2360" s="46" t="s">
        <v>969</v>
      </c>
      <c r="E2360" s="46" t="s">
        <v>941</v>
      </c>
      <c r="F2360" s="47">
        <v>542110</v>
      </c>
      <c r="G2360" s="47">
        <v>542110</v>
      </c>
      <c r="H2360" s="9">
        <v>542110</v>
      </c>
      <c r="I2360" s="15">
        <f t="shared" si="193"/>
        <v>100</v>
      </c>
      <c r="J2360" s="16">
        <f t="shared" si="194"/>
        <v>100</v>
      </c>
    </row>
    <row r="2361" spans="1:10">
      <c r="A2361" s="2" t="s">
        <v>29</v>
      </c>
      <c r="B2361" s="45" t="s">
        <v>460</v>
      </c>
      <c r="C2361" s="46" t="s">
        <v>968</v>
      </c>
      <c r="D2361" s="46" t="s">
        <v>969</v>
      </c>
      <c r="E2361" s="46" t="s">
        <v>941</v>
      </c>
      <c r="F2361" s="47">
        <v>813166</v>
      </c>
      <c r="G2361" s="47">
        <v>813166</v>
      </c>
      <c r="H2361" s="9">
        <v>954163</v>
      </c>
      <c r="I2361" s="15">
        <f t="shared" si="193"/>
        <v>117.3392640617045</v>
      </c>
      <c r="J2361" s="16">
        <f t="shared" si="194"/>
        <v>117.3392640617045</v>
      </c>
    </row>
    <row r="2362" spans="1:10">
      <c r="A2362" s="2" t="s">
        <v>30</v>
      </c>
      <c r="B2362" s="45" t="s">
        <v>461</v>
      </c>
      <c r="C2362" s="46" t="s">
        <v>968</v>
      </c>
      <c r="D2362" s="46" t="s">
        <v>969</v>
      </c>
      <c r="E2362" s="46" t="s">
        <v>941</v>
      </c>
      <c r="F2362" s="47">
        <v>352314</v>
      </c>
      <c r="G2362" s="47">
        <v>352314</v>
      </c>
      <c r="H2362" s="9">
        <v>406663</v>
      </c>
      <c r="I2362" s="15">
        <f t="shared" si="193"/>
        <v>115.42629586107847</v>
      </c>
      <c r="J2362" s="16">
        <f t="shared" si="194"/>
        <v>115.42629586107847</v>
      </c>
    </row>
    <row r="2363" spans="1:10">
      <c r="A2363" s="2" t="s">
        <v>31</v>
      </c>
      <c r="B2363" s="45" t="s">
        <v>462</v>
      </c>
      <c r="C2363" s="46" t="s">
        <v>968</v>
      </c>
      <c r="D2363" s="46" t="s">
        <v>969</v>
      </c>
      <c r="E2363" s="46" t="s">
        <v>941</v>
      </c>
      <c r="F2363" s="47">
        <v>574614</v>
      </c>
      <c r="G2363" s="47">
        <v>574614</v>
      </c>
      <c r="H2363" s="9">
        <v>628769</v>
      </c>
      <c r="I2363" s="15">
        <f t="shared" si="193"/>
        <v>109.42458763622187</v>
      </c>
      <c r="J2363" s="16">
        <f t="shared" si="194"/>
        <v>109.42458763622187</v>
      </c>
    </row>
    <row r="2364" spans="1:10">
      <c r="A2364" s="2" t="s">
        <v>32</v>
      </c>
      <c r="B2364" s="45" t="s">
        <v>463</v>
      </c>
      <c r="C2364" s="46" t="s">
        <v>968</v>
      </c>
      <c r="D2364" s="46" t="s">
        <v>969</v>
      </c>
      <c r="E2364" s="46" t="s">
        <v>941</v>
      </c>
      <c r="F2364" s="47">
        <v>1301103</v>
      </c>
      <c r="G2364" s="47">
        <v>1301103</v>
      </c>
      <c r="H2364" s="9">
        <v>1301103</v>
      </c>
      <c r="I2364" s="15">
        <f t="shared" si="193"/>
        <v>100</v>
      </c>
      <c r="J2364" s="16">
        <f t="shared" si="194"/>
        <v>100</v>
      </c>
    </row>
    <row r="2365" spans="1:10">
      <c r="A2365" s="2" t="s">
        <v>33</v>
      </c>
      <c r="B2365" s="45" t="s">
        <v>464</v>
      </c>
      <c r="C2365" s="46" t="s">
        <v>968</v>
      </c>
      <c r="D2365" s="46" t="s">
        <v>969</v>
      </c>
      <c r="E2365" s="46" t="s">
        <v>941</v>
      </c>
      <c r="F2365" s="47">
        <v>515024</v>
      </c>
      <c r="G2365" s="47">
        <v>515024</v>
      </c>
      <c r="H2365" s="9">
        <v>515024</v>
      </c>
      <c r="I2365" s="15">
        <f t="shared" si="193"/>
        <v>100</v>
      </c>
      <c r="J2365" s="16">
        <f t="shared" si="194"/>
        <v>100</v>
      </c>
    </row>
    <row r="2366" spans="1:10">
      <c r="A2366" s="2" t="s">
        <v>34</v>
      </c>
      <c r="B2366" s="45" t="s">
        <v>465</v>
      </c>
      <c r="C2366" s="46" t="s">
        <v>968</v>
      </c>
      <c r="D2366" s="46" t="s">
        <v>969</v>
      </c>
      <c r="E2366" s="46" t="s">
        <v>941</v>
      </c>
      <c r="F2366" s="47">
        <v>596283</v>
      </c>
      <c r="G2366" s="47">
        <v>596283</v>
      </c>
      <c r="H2366" s="9">
        <v>596283</v>
      </c>
      <c r="I2366" s="15">
        <f t="shared" si="193"/>
        <v>100</v>
      </c>
      <c r="J2366" s="16">
        <f t="shared" si="194"/>
        <v>100</v>
      </c>
    </row>
    <row r="2367" spans="1:10">
      <c r="A2367" s="2" t="s">
        <v>35</v>
      </c>
      <c r="B2367" s="45" t="s">
        <v>466</v>
      </c>
      <c r="C2367" s="46" t="s">
        <v>968</v>
      </c>
      <c r="D2367" s="46" t="s">
        <v>969</v>
      </c>
      <c r="E2367" s="46" t="s">
        <v>941</v>
      </c>
      <c r="F2367" s="47">
        <v>325227</v>
      </c>
      <c r="G2367" s="47">
        <v>325227</v>
      </c>
      <c r="H2367" s="9">
        <v>325227</v>
      </c>
      <c r="I2367" s="15">
        <f t="shared" si="193"/>
        <v>100</v>
      </c>
      <c r="J2367" s="16">
        <f t="shared" si="194"/>
        <v>100</v>
      </c>
    </row>
    <row r="2368" spans="1:10">
      <c r="A2368" s="2" t="s">
        <v>36</v>
      </c>
      <c r="B2368" s="45" t="s">
        <v>467</v>
      </c>
      <c r="C2368" s="46" t="s">
        <v>968</v>
      </c>
      <c r="D2368" s="46" t="s">
        <v>969</v>
      </c>
      <c r="E2368" s="46" t="s">
        <v>941</v>
      </c>
      <c r="F2368" s="47">
        <v>162710</v>
      </c>
      <c r="G2368" s="47">
        <v>162710</v>
      </c>
      <c r="H2368" s="9">
        <v>206034</v>
      </c>
      <c r="I2368" s="15">
        <f t="shared" si="193"/>
        <v>126.62651342879971</v>
      </c>
      <c r="J2368" s="16">
        <f t="shared" si="194"/>
        <v>126.62651342879971</v>
      </c>
    </row>
    <row r="2369" spans="1:10">
      <c r="A2369" s="2" t="s">
        <v>37</v>
      </c>
      <c r="B2369" s="45" t="s">
        <v>468</v>
      </c>
      <c r="C2369" s="46" t="s">
        <v>968</v>
      </c>
      <c r="D2369" s="46" t="s">
        <v>969</v>
      </c>
      <c r="E2369" s="46" t="s">
        <v>941</v>
      </c>
      <c r="F2369" s="47">
        <v>363148</v>
      </c>
      <c r="G2369" s="47">
        <v>363148</v>
      </c>
      <c r="H2369" s="9">
        <v>363148</v>
      </c>
      <c r="I2369" s="15">
        <f t="shared" si="193"/>
        <v>100</v>
      </c>
      <c r="J2369" s="16">
        <f t="shared" si="194"/>
        <v>100</v>
      </c>
    </row>
    <row r="2370" spans="1:10">
      <c r="A2370" s="2" t="s">
        <v>38</v>
      </c>
      <c r="B2370" s="45" t="s">
        <v>469</v>
      </c>
      <c r="C2370" s="46" t="s">
        <v>968</v>
      </c>
      <c r="D2370" s="46" t="s">
        <v>969</v>
      </c>
      <c r="E2370" s="46" t="s">
        <v>941</v>
      </c>
      <c r="F2370" s="47">
        <v>1084220</v>
      </c>
      <c r="G2370" s="47">
        <v>1084220</v>
      </c>
      <c r="H2370" s="9">
        <v>1084220</v>
      </c>
      <c r="I2370" s="15">
        <f t="shared" si="193"/>
        <v>100</v>
      </c>
      <c r="J2370" s="16">
        <f t="shared" si="194"/>
        <v>100</v>
      </c>
    </row>
    <row r="2371" spans="1:10">
      <c r="A2371" s="2" t="s">
        <v>712</v>
      </c>
      <c r="B2371" s="45" t="s">
        <v>713</v>
      </c>
      <c r="C2371" s="46" t="s">
        <v>968</v>
      </c>
      <c r="D2371" s="46" t="s">
        <v>969</v>
      </c>
      <c r="E2371" s="46" t="s">
        <v>941</v>
      </c>
      <c r="F2371" s="47">
        <v>10842204</v>
      </c>
      <c r="G2371" s="47">
        <v>10842204</v>
      </c>
      <c r="H2371" s="9">
        <v>11221483</v>
      </c>
      <c r="I2371" s="15">
        <f t="shared" si="193"/>
        <v>103.49817251178818</v>
      </c>
      <c r="J2371" s="16">
        <f t="shared" si="194"/>
        <v>103.49817251178818</v>
      </c>
    </row>
    <row r="2372" spans="1:10" ht="31.5">
      <c r="A2372" s="2" t="s">
        <v>287</v>
      </c>
      <c r="B2372" s="53" t="s">
        <v>714</v>
      </c>
      <c r="C2372" s="54" t="s">
        <v>968</v>
      </c>
      <c r="D2372" s="54" t="s">
        <v>969</v>
      </c>
      <c r="E2372" s="54" t="s">
        <v>941</v>
      </c>
      <c r="F2372" s="55">
        <v>1268578</v>
      </c>
      <c r="G2372" s="47">
        <v>1268578</v>
      </c>
      <c r="H2372" s="9"/>
      <c r="I2372" s="15"/>
      <c r="J2372" s="16"/>
    </row>
    <row r="2373" spans="1:10" ht="157.5">
      <c r="A2373" s="40" t="s">
        <v>970</v>
      </c>
      <c r="B2373" s="3"/>
      <c r="C2373" s="41"/>
      <c r="D2373" s="41"/>
      <c r="E2373" s="42" t="s">
        <v>941</v>
      </c>
      <c r="F2373" s="56">
        <f>SUM(F2374:F2406)</f>
        <v>0</v>
      </c>
      <c r="G2373" s="56">
        <f t="shared" ref="G2373" si="195">SUM(G2374:G2406)</f>
        <v>5630947</v>
      </c>
      <c r="H2373" s="56">
        <f>SUM(H2374:H2406)</f>
        <v>3979896</v>
      </c>
      <c r="I2373" s="11"/>
      <c r="J2373" s="12">
        <f t="shared" si="194"/>
        <v>70.678981705919099</v>
      </c>
    </row>
    <row r="2374" spans="1:10">
      <c r="A2374" s="2" t="s">
        <v>11</v>
      </c>
      <c r="B2374" s="45" t="s">
        <v>442</v>
      </c>
      <c r="C2374" s="46" t="s">
        <v>753</v>
      </c>
      <c r="D2374" s="46" t="s">
        <v>971</v>
      </c>
      <c r="E2374" s="46" t="s">
        <v>941</v>
      </c>
      <c r="G2374" s="47">
        <v>142168</v>
      </c>
      <c r="H2374" s="9">
        <v>142168</v>
      </c>
      <c r="I2374" s="15"/>
      <c r="J2374" s="16">
        <f t="shared" si="194"/>
        <v>100</v>
      </c>
    </row>
    <row r="2375" spans="1:10">
      <c r="A2375" s="2" t="s">
        <v>11</v>
      </c>
      <c r="B2375" s="45" t="s">
        <v>442</v>
      </c>
      <c r="C2375" s="46" t="s">
        <v>835</v>
      </c>
      <c r="D2375" s="46" t="s">
        <v>972</v>
      </c>
      <c r="E2375" s="46" t="s">
        <v>941</v>
      </c>
      <c r="G2375" s="47">
        <v>97700</v>
      </c>
      <c r="H2375" s="9">
        <v>97700</v>
      </c>
      <c r="I2375" s="15"/>
      <c r="J2375" s="16">
        <f t="shared" si="194"/>
        <v>100</v>
      </c>
    </row>
    <row r="2376" spans="1:10">
      <c r="A2376" s="2" t="s">
        <v>12</v>
      </c>
      <c r="B2376" s="45" t="s">
        <v>443</v>
      </c>
      <c r="C2376" s="46" t="s">
        <v>832</v>
      </c>
      <c r="D2376" s="46" t="s">
        <v>971</v>
      </c>
      <c r="E2376" s="46" t="s">
        <v>941</v>
      </c>
      <c r="G2376" s="47">
        <v>165420</v>
      </c>
      <c r="H2376" s="9">
        <v>105000</v>
      </c>
      <c r="I2376" s="15"/>
      <c r="J2376" s="16">
        <f t="shared" si="194"/>
        <v>63.474791439970979</v>
      </c>
    </row>
    <row r="2377" spans="1:10">
      <c r="A2377" s="2" t="s">
        <v>12</v>
      </c>
      <c r="B2377" s="45" t="s">
        <v>443</v>
      </c>
      <c r="C2377" s="46" t="s">
        <v>753</v>
      </c>
      <c r="D2377" s="46" t="s">
        <v>971</v>
      </c>
      <c r="E2377" s="46" t="s">
        <v>941</v>
      </c>
      <c r="G2377" s="47">
        <v>680226</v>
      </c>
      <c r="H2377" s="9">
        <v>505000</v>
      </c>
      <c r="I2377" s="15"/>
      <c r="J2377" s="16">
        <f t="shared" si="194"/>
        <v>74.240031989368234</v>
      </c>
    </row>
    <row r="2378" spans="1:10">
      <c r="A2378" s="2" t="s">
        <v>12</v>
      </c>
      <c r="B2378" s="45" t="s">
        <v>443</v>
      </c>
      <c r="C2378" s="46" t="s">
        <v>835</v>
      </c>
      <c r="D2378" s="46" t="s">
        <v>972</v>
      </c>
      <c r="E2378" s="46" t="s">
        <v>941</v>
      </c>
      <c r="G2378" s="47">
        <v>128115</v>
      </c>
      <c r="H2378" s="9">
        <v>27000</v>
      </c>
      <c r="I2378" s="15"/>
      <c r="J2378" s="16">
        <f t="shared" si="194"/>
        <v>21.074815595363543</v>
      </c>
    </row>
    <row r="2379" spans="1:10">
      <c r="A2379" s="2" t="s">
        <v>15</v>
      </c>
      <c r="B2379" s="45" t="s">
        <v>446</v>
      </c>
      <c r="C2379" s="46" t="s">
        <v>832</v>
      </c>
      <c r="D2379" s="46" t="s">
        <v>971</v>
      </c>
      <c r="E2379" s="46" t="s">
        <v>941</v>
      </c>
      <c r="G2379" s="47">
        <v>28000</v>
      </c>
      <c r="H2379" s="9">
        <v>28000</v>
      </c>
      <c r="I2379" s="15"/>
      <c r="J2379" s="16">
        <f t="shared" si="194"/>
        <v>100</v>
      </c>
    </row>
    <row r="2380" spans="1:10">
      <c r="A2380" s="2" t="s">
        <v>15</v>
      </c>
      <c r="B2380" s="45" t="s">
        <v>446</v>
      </c>
      <c r="C2380" s="46" t="s">
        <v>753</v>
      </c>
      <c r="D2380" s="46" t="s">
        <v>971</v>
      </c>
      <c r="E2380" s="46" t="s">
        <v>941</v>
      </c>
      <c r="G2380" s="47">
        <v>396834</v>
      </c>
      <c r="H2380" s="9">
        <v>91338</v>
      </c>
      <c r="I2380" s="15"/>
      <c r="J2380" s="16">
        <f t="shared" si="194"/>
        <v>23.016676998442673</v>
      </c>
    </row>
    <row r="2381" spans="1:10">
      <c r="A2381" s="2" t="s">
        <v>16</v>
      </c>
      <c r="B2381" s="45" t="s">
        <v>447</v>
      </c>
      <c r="C2381" s="46" t="s">
        <v>753</v>
      </c>
      <c r="D2381" s="46" t="s">
        <v>971</v>
      </c>
      <c r="E2381" s="46" t="s">
        <v>941</v>
      </c>
      <c r="G2381" s="47">
        <v>11694</v>
      </c>
      <c r="H2381" s="9">
        <v>11694</v>
      </c>
      <c r="I2381" s="15"/>
      <c r="J2381" s="16">
        <f t="shared" si="194"/>
        <v>100</v>
      </c>
    </row>
    <row r="2382" spans="1:10">
      <c r="A2382" s="2" t="s">
        <v>18</v>
      </c>
      <c r="B2382" s="45" t="s">
        <v>449</v>
      </c>
      <c r="C2382" s="46" t="s">
        <v>832</v>
      </c>
      <c r="D2382" s="46" t="s">
        <v>971</v>
      </c>
      <c r="E2382" s="46" t="s">
        <v>941</v>
      </c>
      <c r="G2382" s="47">
        <v>58026</v>
      </c>
      <c r="H2382" s="9">
        <v>51500</v>
      </c>
      <c r="I2382" s="15"/>
      <c r="J2382" s="16">
        <f t="shared" si="194"/>
        <v>88.75331747837177</v>
      </c>
    </row>
    <row r="2383" spans="1:10">
      <c r="A2383" s="2" t="s">
        <v>18</v>
      </c>
      <c r="B2383" s="45" t="s">
        <v>449</v>
      </c>
      <c r="C2383" s="46" t="s">
        <v>753</v>
      </c>
      <c r="D2383" s="46" t="s">
        <v>971</v>
      </c>
      <c r="E2383" s="46" t="s">
        <v>941</v>
      </c>
      <c r="G2383" s="47">
        <v>238100</v>
      </c>
      <c r="H2383" s="9"/>
      <c r="I2383" s="15"/>
      <c r="J2383" s="16"/>
    </row>
    <row r="2384" spans="1:10">
      <c r="A2384" s="2" t="s">
        <v>18</v>
      </c>
      <c r="B2384" s="45" t="s">
        <v>449</v>
      </c>
      <c r="C2384" s="46" t="s">
        <v>835</v>
      </c>
      <c r="D2384" s="46" t="s">
        <v>972</v>
      </c>
      <c r="E2384" s="46" t="s">
        <v>941</v>
      </c>
      <c r="G2384" s="47">
        <v>47793</v>
      </c>
      <c r="H2384" s="9"/>
      <c r="I2384" s="15"/>
      <c r="J2384" s="16"/>
    </row>
    <row r="2385" spans="1:10">
      <c r="A2385" s="2" t="s">
        <v>20</v>
      </c>
      <c r="B2385" s="45" t="s">
        <v>451</v>
      </c>
      <c r="C2385" s="46" t="s">
        <v>753</v>
      </c>
      <c r="D2385" s="46" t="s">
        <v>971</v>
      </c>
      <c r="E2385" s="46" t="s">
        <v>941</v>
      </c>
      <c r="G2385" s="47">
        <v>120000</v>
      </c>
      <c r="H2385" s="9">
        <v>120000</v>
      </c>
      <c r="I2385" s="15"/>
      <c r="J2385" s="16">
        <f t="shared" si="194"/>
        <v>100</v>
      </c>
    </row>
    <row r="2386" spans="1:10">
      <c r="A2386" s="2" t="s">
        <v>23</v>
      </c>
      <c r="B2386" s="45" t="s">
        <v>454</v>
      </c>
      <c r="C2386" s="46" t="s">
        <v>753</v>
      </c>
      <c r="D2386" s="46" t="s">
        <v>971</v>
      </c>
      <c r="E2386" s="46" t="s">
        <v>941</v>
      </c>
      <c r="G2386" s="47">
        <v>440000</v>
      </c>
      <c r="H2386" s="9">
        <v>440000</v>
      </c>
      <c r="I2386" s="15"/>
      <c r="J2386" s="16">
        <f t="shared" si="194"/>
        <v>100</v>
      </c>
    </row>
    <row r="2387" spans="1:10">
      <c r="A2387" s="2" t="s">
        <v>24</v>
      </c>
      <c r="B2387" s="45" t="s">
        <v>455</v>
      </c>
      <c r="C2387" s="46" t="s">
        <v>832</v>
      </c>
      <c r="D2387" s="46" t="s">
        <v>971</v>
      </c>
      <c r="E2387" s="46" t="s">
        <v>941</v>
      </c>
      <c r="G2387" s="47">
        <v>116052</v>
      </c>
      <c r="H2387" s="9">
        <v>116052</v>
      </c>
      <c r="I2387" s="15"/>
      <c r="J2387" s="16">
        <f t="shared" si="194"/>
        <v>100</v>
      </c>
    </row>
    <row r="2388" spans="1:10">
      <c r="A2388" s="2" t="s">
        <v>24</v>
      </c>
      <c r="B2388" s="45" t="s">
        <v>455</v>
      </c>
      <c r="C2388" s="46" t="s">
        <v>753</v>
      </c>
      <c r="D2388" s="46" t="s">
        <v>971</v>
      </c>
      <c r="E2388" s="46" t="s">
        <v>941</v>
      </c>
      <c r="G2388" s="47">
        <v>261444</v>
      </c>
      <c r="H2388" s="9">
        <v>261044</v>
      </c>
      <c r="I2388" s="15"/>
      <c r="J2388" s="16">
        <f t="shared" si="194"/>
        <v>99.847003564816944</v>
      </c>
    </row>
    <row r="2389" spans="1:10">
      <c r="A2389" s="2" t="s">
        <v>24</v>
      </c>
      <c r="B2389" s="45" t="s">
        <v>455</v>
      </c>
      <c r="C2389" s="46" t="s">
        <v>835</v>
      </c>
      <c r="D2389" s="46" t="s">
        <v>972</v>
      </c>
      <c r="E2389" s="46" t="s">
        <v>941</v>
      </c>
      <c r="G2389" s="47">
        <v>31861</v>
      </c>
      <c r="H2389" s="9">
        <v>31861</v>
      </c>
      <c r="I2389" s="15"/>
      <c r="J2389" s="16">
        <f t="shared" si="194"/>
        <v>100</v>
      </c>
    </row>
    <row r="2390" spans="1:10">
      <c r="A2390" s="2" t="s">
        <v>25</v>
      </c>
      <c r="B2390" s="45" t="s">
        <v>456</v>
      </c>
      <c r="C2390" s="46" t="s">
        <v>753</v>
      </c>
      <c r="D2390" s="46" t="s">
        <v>971</v>
      </c>
      <c r="E2390" s="46" t="s">
        <v>941</v>
      </c>
      <c r="G2390" s="47">
        <v>245000</v>
      </c>
      <c r="H2390" s="9">
        <v>245000</v>
      </c>
      <c r="I2390" s="15"/>
      <c r="J2390" s="16">
        <f t="shared" si="194"/>
        <v>100</v>
      </c>
    </row>
    <row r="2391" spans="1:10">
      <c r="A2391" s="2" t="s">
        <v>27</v>
      </c>
      <c r="B2391" s="45" t="s">
        <v>458</v>
      </c>
      <c r="C2391" s="46" t="s">
        <v>832</v>
      </c>
      <c r="D2391" s="46" t="s">
        <v>971</v>
      </c>
      <c r="E2391" s="46" t="s">
        <v>941</v>
      </c>
      <c r="G2391" s="47">
        <v>193420</v>
      </c>
      <c r="H2391" s="9">
        <v>135394</v>
      </c>
      <c r="I2391" s="15"/>
      <c r="J2391" s="16">
        <f t="shared" si="194"/>
        <v>70</v>
      </c>
    </row>
    <row r="2392" spans="1:10">
      <c r="A2392" s="2" t="s">
        <v>27</v>
      </c>
      <c r="B2392" s="45" t="s">
        <v>458</v>
      </c>
      <c r="C2392" s="46" t="s">
        <v>753</v>
      </c>
      <c r="D2392" s="46" t="s">
        <v>971</v>
      </c>
      <c r="E2392" s="46" t="s">
        <v>941</v>
      </c>
      <c r="G2392" s="47">
        <v>205481</v>
      </c>
      <c r="H2392" s="9">
        <v>205481</v>
      </c>
      <c r="I2392" s="15"/>
      <c r="J2392" s="16">
        <f t="shared" si="194"/>
        <v>100</v>
      </c>
    </row>
    <row r="2393" spans="1:10">
      <c r="A2393" s="2" t="s">
        <v>27</v>
      </c>
      <c r="B2393" s="45" t="s">
        <v>458</v>
      </c>
      <c r="C2393" s="46" t="s">
        <v>835</v>
      </c>
      <c r="D2393" s="46" t="s">
        <v>972</v>
      </c>
      <c r="E2393" s="46" t="s">
        <v>941</v>
      </c>
      <c r="G2393" s="47">
        <v>39775</v>
      </c>
      <c r="H2393" s="9">
        <v>33810</v>
      </c>
      <c r="I2393" s="15"/>
      <c r="J2393" s="16">
        <f t="shared" si="194"/>
        <v>85.003142677561286</v>
      </c>
    </row>
    <row r="2394" spans="1:10">
      <c r="A2394" s="2" t="s">
        <v>28</v>
      </c>
      <c r="B2394" s="45" t="s">
        <v>459</v>
      </c>
      <c r="C2394" s="46" t="s">
        <v>832</v>
      </c>
      <c r="D2394" s="46" t="s">
        <v>971</v>
      </c>
      <c r="E2394" s="46" t="s">
        <v>941</v>
      </c>
      <c r="G2394" s="47">
        <v>183749</v>
      </c>
      <c r="H2394" s="9">
        <v>183749</v>
      </c>
      <c r="I2394" s="15"/>
      <c r="J2394" s="16">
        <f t="shared" si="194"/>
        <v>100</v>
      </c>
    </row>
    <row r="2395" spans="1:10">
      <c r="A2395" s="2" t="s">
        <v>28</v>
      </c>
      <c r="B2395" s="45" t="s">
        <v>459</v>
      </c>
      <c r="C2395" s="46" t="s">
        <v>753</v>
      </c>
      <c r="D2395" s="46" t="s">
        <v>971</v>
      </c>
      <c r="E2395" s="46" t="s">
        <v>941</v>
      </c>
      <c r="G2395" s="47">
        <v>401100</v>
      </c>
      <c r="H2395" s="9">
        <v>401100</v>
      </c>
      <c r="I2395" s="15"/>
      <c r="J2395" s="16">
        <f t="shared" si="194"/>
        <v>100</v>
      </c>
    </row>
    <row r="2396" spans="1:10">
      <c r="A2396" s="2" t="s">
        <v>30</v>
      </c>
      <c r="B2396" s="45" t="s">
        <v>461</v>
      </c>
      <c r="C2396" s="46" t="s">
        <v>832</v>
      </c>
      <c r="D2396" s="46" t="s">
        <v>971</v>
      </c>
      <c r="E2396" s="46" t="s">
        <v>941</v>
      </c>
      <c r="G2396" s="47">
        <v>59363</v>
      </c>
      <c r="H2396" s="9">
        <v>59363</v>
      </c>
      <c r="I2396" s="15"/>
      <c r="J2396" s="16">
        <f t="shared" si="194"/>
        <v>100</v>
      </c>
    </row>
    <row r="2397" spans="1:10">
      <c r="A2397" s="2" t="s">
        <v>30</v>
      </c>
      <c r="B2397" s="45" t="s">
        <v>461</v>
      </c>
      <c r="C2397" s="46" t="s">
        <v>753</v>
      </c>
      <c r="D2397" s="46" t="s">
        <v>971</v>
      </c>
      <c r="E2397" s="46" t="s">
        <v>941</v>
      </c>
      <c r="G2397" s="47">
        <v>149500</v>
      </c>
      <c r="H2397" s="9">
        <v>149500</v>
      </c>
      <c r="I2397" s="15"/>
      <c r="J2397" s="16">
        <f t="shared" si="194"/>
        <v>100</v>
      </c>
    </row>
    <row r="2398" spans="1:10">
      <c r="A2398" s="2" t="s">
        <v>31</v>
      </c>
      <c r="B2398" s="45" t="s">
        <v>462</v>
      </c>
      <c r="C2398" s="46" t="s">
        <v>753</v>
      </c>
      <c r="D2398" s="46" t="s">
        <v>971</v>
      </c>
      <c r="E2398" s="46" t="s">
        <v>941</v>
      </c>
      <c r="G2398" s="47">
        <v>20688</v>
      </c>
      <c r="H2398" s="9">
        <v>20688</v>
      </c>
      <c r="I2398" s="15"/>
      <c r="J2398" s="16">
        <f t="shared" si="194"/>
        <v>100</v>
      </c>
    </row>
    <row r="2399" spans="1:10">
      <c r="A2399" s="2" t="s">
        <v>33</v>
      </c>
      <c r="B2399" s="45" t="s">
        <v>464</v>
      </c>
      <c r="C2399" s="46" t="s">
        <v>753</v>
      </c>
      <c r="D2399" s="46" t="s">
        <v>971</v>
      </c>
      <c r="E2399" s="46" t="s">
        <v>941</v>
      </c>
      <c r="G2399" s="47">
        <v>79367</v>
      </c>
      <c r="H2399" s="9">
        <v>79367</v>
      </c>
      <c r="I2399" s="15"/>
      <c r="J2399" s="16">
        <f t="shared" si="194"/>
        <v>100</v>
      </c>
    </row>
    <row r="2400" spans="1:10">
      <c r="A2400" s="2" t="s">
        <v>34</v>
      </c>
      <c r="B2400" s="45" t="s">
        <v>465</v>
      </c>
      <c r="C2400" s="46" t="s">
        <v>753</v>
      </c>
      <c r="D2400" s="46" t="s">
        <v>971</v>
      </c>
      <c r="E2400" s="46" t="s">
        <v>941</v>
      </c>
      <c r="G2400" s="47">
        <v>74699</v>
      </c>
      <c r="H2400" s="9">
        <v>61368</v>
      </c>
      <c r="I2400" s="15"/>
      <c r="J2400" s="16">
        <f t="shared" si="194"/>
        <v>82.153710223697772</v>
      </c>
    </row>
    <row r="2401" spans="1:10">
      <c r="A2401" s="2" t="s">
        <v>35</v>
      </c>
      <c r="B2401" s="45" t="s">
        <v>466</v>
      </c>
      <c r="C2401" s="46" t="s">
        <v>753</v>
      </c>
      <c r="D2401" s="46" t="s">
        <v>971</v>
      </c>
      <c r="E2401" s="46" t="s">
        <v>941</v>
      </c>
      <c r="G2401" s="47">
        <v>238100</v>
      </c>
      <c r="H2401" s="9">
        <v>42000</v>
      </c>
      <c r="I2401" s="15"/>
      <c r="J2401" s="16">
        <f t="shared" si="194"/>
        <v>17.639647207055859</v>
      </c>
    </row>
    <row r="2402" spans="1:10">
      <c r="A2402" s="2" t="s">
        <v>35</v>
      </c>
      <c r="B2402" s="45" t="s">
        <v>466</v>
      </c>
      <c r="C2402" s="46" t="s">
        <v>835</v>
      </c>
      <c r="D2402" s="46" t="s">
        <v>972</v>
      </c>
      <c r="E2402" s="46" t="s">
        <v>941</v>
      </c>
      <c r="G2402" s="47">
        <v>31861</v>
      </c>
      <c r="H2402" s="9"/>
      <c r="I2402" s="15"/>
      <c r="J2402" s="16"/>
    </row>
    <row r="2403" spans="1:10">
      <c r="A2403" s="2" t="s">
        <v>36</v>
      </c>
      <c r="B2403" s="45" t="s">
        <v>467</v>
      </c>
      <c r="C2403" s="46" t="s">
        <v>832</v>
      </c>
      <c r="D2403" s="46" t="s">
        <v>971</v>
      </c>
      <c r="E2403" s="46" t="s">
        <v>941</v>
      </c>
      <c r="G2403" s="47">
        <v>48355</v>
      </c>
      <c r="H2403" s="9"/>
      <c r="I2403" s="15"/>
      <c r="J2403" s="16"/>
    </row>
    <row r="2404" spans="1:10">
      <c r="A2404" s="2" t="s">
        <v>37</v>
      </c>
      <c r="B2404" s="45" t="s">
        <v>468</v>
      </c>
      <c r="C2404" s="46" t="s">
        <v>753</v>
      </c>
      <c r="D2404" s="46" t="s">
        <v>971</v>
      </c>
      <c r="E2404" s="46" t="s">
        <v>941</v>
      </c>
      <c r="G2404" s="47">
        <v>415509</v>
      </c>
      <c r="H2404" s="9">
        <v>334719</v>
      </c>
      <c r="I2404" s="15"/>
      <c r="J2404" s="16">
        <f t="shared" si="194"/>
        <v>80.556377840191189</v>
      </c>
    </row>
    <row r="2405" spans="1:10" ht="31.5">
      <c r="A2405" s="2" t="s">
        <v>287</v>
      </c>
      <c r="B2405" s="53" t="s">
        <v>714</v>
      </c>
      <c r="C2405" s="52" t="s">
        <v>832</v>
      </c>
      <c r="D2405" s="52" t="s">
        <v>971</v>
      </c>
      <c r="E2405" s="46" t="s">
        <v>941</v>
      </c>
      <c r="G2405" s="47">
        <v>261699</v>
      </c>
      <c r="H2405" s="9"/>
      <c r="I2405" s="15"/>
      <c r="J2405" s="16"/>
    </row>
    <row r="2406" spans="1:10" ht="31.5">
      <c r="A2406" s="2" t="s">
        <v>287</v>
      </c>
      <c r="B2406" s="53" t="s">
        <v>714</v>
      </c>
      <c r="C2406" s="52" t="s">
        <v>835</v>
      </c>
      <c r="D2406" s="52" t="s">
        <v>972</v>
      </c>
      <c r="E2406" s="46" t="s">
        <v>941</v>
      </c>
      <c r="G2406" s="47">
        <v>19848</v>
      </c>
      <c r="H2406" s="9"/>
      <c r="I2406" s="15"/>
      <c r="J2406" s="16"/>
    </row>
    <row r="2407" spans="1:10" ht="47.25">
      <c r="A2407" s="40" t="s">
        <v>394</v>
      </c>
      <c r="B2407" s="3"/>
      <c r="C2407" s="41"/>
      <c r="D2407" s="41"/>
      <c r="E2407" s="42" t="s">
        <v>941</v>
      </c>
      <c r="F2407" s="43">
        <f>SUM(F2408:F2439)</f>
        <v>8381803</v>
      </c>
      <c r="G2407" s="43">
        <f t="shared" ref="G2407" si="196">SUM(G2408:G2439)</f>
        <v>8381803</v>
      </c>
      <c r="H2407" s="43">
        <f>SUM(H2408:H2439)</f>
        <v>8381803</v>
      </c>
      <c r="I2407" s="11">
        <f t="shared" si="193"/>
        <v>100</v>
      </c>
      <c r="J2407" s="12">
        <f t="shared" si="194"/>
        <v>100</v>
      </c>
    </row>
    <row r="2408" spans="1:10">
      <c r="A2408" s="2" t="s">
        <v>9</v>
      </c>
      <c r="B2408" s="45" t="s">
        <v>438</v>
      </c>
      <c r="C2408" s="46" t="s">
        <v>957</v>
      </c>
      <c r="D2408" s="46" t="s">
        <v>973</v>
      </c>
      <c r="E2408" s="46" t="s">
        <v>941</v>
      </c>
      <c r="F2408" s="47">
        <v>221586</v>
      </c>
      <c r="G2408" s="47">
        <v>221586</v>
      </c>
      <c r="H2408" s="9">
        <v>221586</v>
      </c>
      <c r="I2408" s="15">
        <f t="shared" si="193"/>
        <v>100</v>
      </c>
      <c r="J2408" s="16">
        <f t="shared" si="194"/>
        <v>100</v>
      </c>
    </row>
    <row r="2409" spans="1:10">
      <c r="A2409" s="2" t="s">
        <v>10</v>
      </c>
      <c r="B2409" s="45" t="s">
        <v>441</v>
      </c>
      <c r="C2409" s="46" t="s">
        <v>957</v>
      </c>
      <c r="D2409" s="46" t="s">
        <v>973</v>
      </c>
      <c r="E2409" s="46" t="s">
        <v>941</v>
      </c>
      <c r="F2409" s="47">
        <v>198826</v>
      </c>
      <c r="G2409" s="47">
        <v>198826</v>
      </c>
      <c r="H2409" s="9">
        <v>198826</v>
      </c>
      <c r="I2409" s="15">
        <f t="shared" ref="I2409:I2472" si="197">H2409/F2409*100</f>
        <v>100</v>
      </c>
      <c r="J2409" s="16">
        <f t="shared" ref="J2409:J2472" si="198">H2409/G2409*100</f>
        <v>100</v>
      </c>
    </row>
    <row r="2410" spans="1:10">
      <c r="A2410" s="2" t="s">
        <v>11</v>
      </c>
      <c r="B2410" s="45" t="s">
        <v>442</v>
      </c>
      <c r="C2410" s="46" t="s">
        <v>957</v>
      </c>
      <c r="D2410" s="46" t="s">
        <v>973</v>
      </c>
      <c r="E2410" s="46" t="s">
        <v>941</v>
      </c>
      <c r="F2410" s="47">
        <v>322552</v>
      </c>
      <c r="G2410" s="47">
        <v>322552</v>
      </c>
      <c r="H2410" s="9">
        <v>322552</v>
      </c>
      <c r="I2410" s="15">
        <f t="shared" si="197"/>
        <v>100</v>
      </c>
      <c r="J2410" s="16">
        <f t="shared" si="198"/>
        <v>100</v>
      </c>
    </row>
    <row r="2411" spans="1:10">
      <c r="A2411" s="2" t="s">
        <v>12</v>
      </c>
      <c r="B2411" s="45" t="s">
        <v>443</v>
      </c>
      <c r="C2411" s="46" t="s">
        <v>957</v>
      </c>
      <c r="D2411" s="46" t="s">
        <v>973</v>
      </c>
      <c r="E2411" s="46" t="s">
        <v>941</v>
      </c>
      <c r="F2411" s="47">
        <v>285519</v>
      </c>
      <c r="G2411" s="47">
        <v>285519</v>
      </c>
      <c r="H2411" s="9">
        <v>285519</v>
      </c>
      <c r="I2411" s="15">
        <f t="shared" si="197"/>
        <v>100</v>
      </c>
      <c r="J2411" s="16">
        <f t="shared" si="198"/>
        <v>100</v>
      </c>
    </row>
    <row r="2412" spans="1:10">
      <c r="A2412" s="2" t="s">
        <v>13</v>
      </c>
      <c r="B2412" s="45" t="s">
        <v>444</v>
      </c>
      <c r="C2412" s="46" t="s">
        <v>957</v>
      </c>
      <c r="D2412" s="46" t="s">
        <v>973</v>
      </c>
      <c r="E2412" s="46" t="s">
        <v>941</v>
      </c>
      <c r="F2412" s="47">
        <v>506189</v>
      </c>
      <c r="G2412" s="47">
        <v>506189</v>
      </c>
      <c r="H2412" s="9">
        <v>506189</v>
      </c>
      <c r="I2412" s="15">
        <f t="shared" si="197"/>
        <v>100</v>
      </c>
      <c r="J2412" s="16">
        <f t="shared" si="198"/>
        <v>100</v>
      </c>
    </row>
    <row r="2413" spans="1:10">
      <c r="A2413" s="2" t="s">
        <v>14</v>
      </c>
      <c r="B2413" s="45" t="s">
        <v>445</v>
      </c>
      <c r="C2413" s="46" t="s">
        <v>957</v>
      </c>
      <c r="D2413" s="46" t="s">
        <v>973</v>
      </c>
      <c r="E2413" s="46" t="s">
        <v>941</v>
      </c>
      <c r="F2413" s="47">
        <v>284382</v>
      </c>
      <c r="G2413" s="47">
        <v>284382</v>
      </c>
      <c r="H2413" s="9">
        <v>284382</v>
      </c>
      <c r="I2413" s="15">
        <f t="shared" si="197"/>
        <v>100</v>
      </c>
      <c r="J2413" s="16">
        <f t="shared" si="198"/>
        <v>100</v>
      </c>
    </row>
    <row r="2414" spans="1:10">
      <c r="A2414" s="2" t="s">
        <v>95</v>
      </c>
      <c r="B2414" s="45" t="s">
        <v>526</v>
      </c>
      <c r="C2414" s="46" t="s">
        <v>957</v>
      </c>
      <c r="D2414" s="46" t="s">
        <v>973</v>
      </c>
      <c r="E2414" s="46" t="s">
        <v>941</v>
      </c>
      <c r="F2414" s="47">
        <v>112568</v>
      </c>
      <c r="G2414" s="47">
        <v>112568</v>
      </c>
      <c r="H2414" s="9">
        <v>112568</v>
      </c>
      <c r="I2414" s="15">
        <f t="shared" si="197"/>
        <v>100</v>
      </c>
      <c r="J2414" s="16">
        <f t="shared" si="198"/>
        <v>100</v>
      </c>
    </row>
    <row r="2415" spans="1:10">
      <c r="A2415" s="2" t="s">
        <v>15</v>
      </c>
      <c r="B2415" s="45" t="s">
        <v>446</v>
      </c>
      <c r="C2415" s="46" t="s">
        <v>957</v>
      </c>
      <c r="D2415" s="46" t="s">
        <v>973</v>
      </c>
      <c r="E2415" s="46" t="s">
        <v>941</v>
      </c>
      <c r="F2415" s="47">
        <v>299561</v>
      </c>
      <c r="G2415" s="47">
        <v>299561</v>
      </c>
      <c r="H2415" s="9">
        <v>299561</v>
      </c>
      <c r="I2415" s="15">
        <f t="shared" si="197"/>
        <v>100</v>
      </c>
      <c r="J2415" s="16">
        <f t="shared" si="198"/>
        <v>100</v>
      </c>
    </row>
    <row r="2416" spans="1:10">
      <c r="A2416" s="2" t="s">
        <v>16</v>
      </c>
      <c r="B2416" s="45" t="s">
        <v>447</v>
      </c>
      <c r="C2416" s="46" t="s">
        <v>957</v>
      </c>
      <c r="D2416" s="46" t="s">
        <v>973</v>
      </c>
      <c r="E2416" s="46" t="s">
        <v>941</v>
      </c>
      <c r="F2416" s="47">
        <v>329328</v>
      </c>
      <c r="G2416" s="47">
        <v>329328</v>
      </c>
      <c r="H2416" s="9">
        <v>329328</v>
      </c>
      <c r="I2416" s="15">
        <f t="shared" si="197"/>
        <v>100</v>
      </c>
      <c r="J2416" s="16">
        <f t="shared" si="198"/>
        <v>100</v>
      </c>
    </row>
    <row r="2417" spans="1:10">
      <c r="A2417" s="2" t="s">
        <v>17</v>
      </c>
      <c r="B2417" s="45" t="s">
        <v>448</v>
      </c>
      <c r="C2417" s="46" t="s">
        <v>957</v>
      </c>
      <c r="D2417" s="46" t="s">
        <v>973</v>
      </c>
      <c r="E2417" s="46" t="s">
        <v>941</v>
      </c>
      <c r="F2417" s="47">
        <v>285861</v>
      </c>
      <c r="G2417" s="47">
        <v>285861</v>
      </c>
      <c r="H2417" s="9">
        <v>285861</v>
      </c>
      <c r="I2417" s="15">
        <f t="shared" si="197"/>
        <v>100</v>
      </c>
      <c r="J2417" s="16">
        <f t="shared" si="198"/>
        <v>100</v>
      </c>
    </row>
    <row r="2418" spans="1:10">
      <c r="A2418" s="2" t="s">
        <v>18</v>
      </c>
      <c r="B2418" s="45" t="s">
        <v>449</v>
      </c>
      <c r="C2418" s="46" t="s">
        <v>957</v>
      </c>
      <c r="D2418" s="46" t="s">
        <v>973</v>
      </c>
      <c r="E2418" s="46" t="s">
        <v>941</v>
      </c>
      <c r="F2418" s="47">
        <v>324058</v>
      </c>
      <c r="G2418" s="47">
        <v>324058</v>
      </c>
      <c r="H2418" s="9">
        <v>324058</v>
      </c>
      <c r="I2418" s="15">
        <f t="shared" si="197"/>
        <v>100</v>
      </c>
      <c r="J2418" s="16">
        <f t="shared" si="198"/>
        <v>100</v>
      </c>
    </row>
    <row r="2419" spans="1:10">
      <c r="A2419" s="2" t="s">
        <v>19</v>
      </c>
      <c r="B2419" s="45" t="s">
        <v>450</v>
      </c>
      <c r="C2419" s="46" t="s">
        <v>957</v>
      </c>
      <c r="D2419" s="46" t="s">
        <v>973</v>
      </c>
      <c r="E2419" s="46" t="s">
        <v>941</v>
      </c>
      <c r="F2419" s="47">
        <v>319270</v>
      </c>
      <c r="G2419" s="47">
        <v>319270</v>
      </c>
      <c r="H2419" s="9">
        <v>319270</v>
      </c>
      <c r="I2419" s="15">
        <f t="shared" si="197"/>
        <v>100</v>
      </c>
      <c r="J2419" s="16">
        <f t="shared" si="198"/>
        <v>100</v>
      </c>
    </row>
    <row r="2420" spans="1:10">
      <c r="A2420" s="2" t="s">
        <v>20</v>
      </c>
      <c r="B2420" s="45" t="s">
        <v>451</v>
      </c>
      <c r="C2420" s="46" t="s">
        <v>957</v>
      </c>
      <c r="D2420" s="46" t="s">
        <v>973</v>
      </c>
      <c r="E2420" s="46" t="s">
        <v>941</v>
      </c>
      <c r="F2420" s="47">
        <v>174024</v>
      </c>
      <c r="G2420" s="47">
        <v>174024</v>
      </c>
      <c r="H2420" s="9">
        <v>174024</v>
      </c>
      <c r="I2420" s="15">
        <f t="shared" si="197"/>
        <v>100</v>
      </c>
      <c r="J2420" s="16">
        <f t="shared" si="198"/>
        <v>100</v>
      </c>
    </row>
    <row r="2421" spans="1:10">
      <c r="A2421" s="2" t="s">
        <v>292</v>
      </c>
      <c r="B2421" s="45" t="s">
        <v>719</v>
      </c>
      <c r="C2421" s="46" t="s">
        <v>957</v>
      </c>
      <c r="D2421" s="46" t="s">
        <v>973</v>
      </c>
      <c r="E2421" s="46" t="s">
        <v>941</v>
      </c>
      <c r="F2421" s="47">
        <v>401951</v>
      </c>
      <c r="G2421" s="47">
        <v>401951</v>
      </c>
      <c r="H2421" s="9">
        <v>401951</v>
      </c>
      <c r="I2421" s="15">
        <f t="shared" si="197"/>
        <v>100</v>
      </c>
      <c r="J2421" s="16">
        <f t="shared" si="198"/>
        <v>100</v>
      </c>
    </row>
    <row r="2422" spans="1:10">
      <c r="A2422" s="2" t="s">
        <v>21</v>
      </c>
      <c r="B2422" s="45" t="s">
        <v>452</v>
      </c>
      <c r="C2422" s="46" t="s">
        <v>957</v>
      </c>
      <c r="D2422" s="46" t="s">
        <v>973</v>
      </c>
      <c r="E2422" s="46" t="s">
        <v>941</v>
      </c>
      <c r="F2422" s="47">
        <v>294652</v>
      </c>
      <c r="G2422" s="47">
        <v>294652</v>
      </c>
      <c r="H2422" s="9">
        <v>294652</v>
      </c>
      <c r="I2422" s="15">
        <f t="shared" si="197"/>
        <v>100</v>
      </c>
      <c r="J2422" s="16">
        <f t="shared" si="198"/>
        <v>100</v>
      </c>
    </row>
    <row r="2423" spans="1:10">
      <c r="A2423" s="2" t="s">
        <v>22</v>
      </c>
      <c r="B2423" s="45" t="s">
        <v>453</v>
      </c>
      <c r="C2423" s="46" t="s">
        <v>957</v>
      </c>
      <c r="D2423" s="46" t="s">
        <v>973</v>
      </c>
      <c r="E2423" s="46" t="s">
        <v>941</v>
      </c>
      <c r="F2423" s="47">
        <v>53182</v>
      </c>
      <c r="G2423" s="47">
        <v>53182</v>
      </c>
      <c r="H2423" s="9">
        <v>53182</v>
      </c>
      <c r="I2423" s="15">
        <f t="shared" si="197"/>
        <v>100</v>
      </c>
      <c r="J2423" s="16">
        <f t="shared" si="198"/>
        <v>100</v>
      </c>
    </row>
    <row r="2424" spans="1:10">
      <c r="A2424" s="2" t="s">
        <v>23</v>
      </c>
      <c r="B2424" s="45" t="s">
        <v>454</v>
      </c>
      <c r="C2424" s="46" t="s">
        <v>957</v>
      </c>
      <c r="D2424" s="46" t="s">
        <v>973</v>
      </c>
      <c r="E2424" s="46" t="s">
        <v>941</v>
      </c>
      <c r="F2424" s="47">
        <v>142935</v>
      </c>
      <c r="G2424" s="47">
        <v>142935</v>
      </c>
      <c r="H2424" s="9">
        <v>142935</v>
      </c>
      <c r="I2424" s="15">
        <f t="shared" si="197"/>
        <v>100</v>
      </c>
      <c r="J2424" s="16">
        <f t="shared" si="198"/>
        <v>100</v>
      </c>
    </row>
    <row r="2425" spans="1:10">
      <c r="A2425" s="2" t="s">
        <v>24</v>
      </c>
      <c r="B2425" s="45" t="s">
        <v>455</v>
      </c>
      <c r="C2425" s="46" t="s">
        <v>957</v>
      </c>
      <c r="D2425" s="46" t="s">
        <v>973</v>
      </c>
      <c r="E2425" s="46" t="s">
        <v>941</v>
      </c>
      <c r="F2425" s="47">
        <v>298590</v>
      </c>
      <c r="G2425" s="47">
        <v>298590</v>
      </c>
      <c r="H2425" s="9">
        <v>298590</v>
      </c>
      <c r="I2425" s="15">
        <f t="shared" si="197"/>
        <v>100</v>
      </c>
      <c r="J2425" s="16">
        <f t="shared" si="198"/>
        <v>100</v>
      </c>
    </row>
    <row r="2426" spans="1:10">
      <c r="A2426" s="2" t="s">
        <v>25</v>
      </c>
      <c r="B2426" s="45" t="s">
        <v>456</v>
      </c>
      <c r="C2426" s="46" t="s">
        <v>957</v>
      </c>
      <c r="D2426" s="46" t="s">
        <v>973</v>
      </c>
      <c r="E2426" s="46" t="s">
        <v>941</v>
      </c>
      <c r="F2426" s="47">
        <v>410603</v>
      </c>
      <c r="G2426" s="47">
        <v>410603</v>
      </c>
      <c r="H2426" s="9">
        <v>410603</v>
      </c>
      <c r="I2426" s="15">
        <f t="shared" si="197"/>
        <v>100</v>
      </c>
      <c r="J2426" s="16">
        <f t="shared" si="198"/>
        <v>100</v>
      </c>
    </row>
    <row r="2427" spans="1:10">
      <c r="A2427" s="2" t="s">
        <v>26</v>
      </c>
      <c r="B2427" s="45" t="s">
        <v>457</v>
      </c>
      <c r="C2427" s="46" t="s">
        <v>957</v>
      </c>
      <c r="D2427" s="46" t="s">
        <v>973</v>
      </c>
      <c r="E2427" s="46" t="s">
        <v>941</v>
      </c>
      <c r="F2427" s="47">
        <v>207775</v>
      </c>
      <c r="G2427" s="47">
        <v>207775</v>
      </c>
      <c r="H2427" s="9">
        <v>207775</v>
      </c>
      <c r="I2427" s="15">
        <f t="shared" si="197"/>
        <v>100</v>
      </c>
      <c r="J2427" s="16">
        <f t="shared" si="198"/>
        <v>100</v>
      </c>
    </row>
    <row r="2428" spans="1:10">
      <c r="A2428" s="2" t="s">
        <v>27</v>
      </c>
      <c r="B2428" s="45" t="s">
        <v>458</v>
      </c>
      <c r="C2428" s="46" t="s">
        <v>957</v>
      </c>
      <c r="D2428" s="46" t="s">
        <v>973</v>
      </c>
      <c r="E2428" s="46" t="s">
        <v>941</v>
      </c>
      <c r="F2428" s="47">
        <v>191079</v>
      </c>
      <c r="G2428" s="47">
        <v>191079</v>
      </c>
      <c r="H2428" s="9">
        <v>191079</v>
      </c>
      <c r="I2428" s="15">
        <f t="shared" si="197"/>
        <v>100</v>
      </c>
      <c r="J2428" s="16">
        <f t="shared" si="198"/>
        <v>100</v>
      </c>
    </row>
    <row r="2429" spans="1:10">
      <c r="A2429" s="2" t="s">
        <v>28</v>
      </c>
      <c r="B2429" s="45" t="s">
        <v>459</v>
      </c>
      <c r="C2429" s="46" t="s">
        <v>957</v>
      </c>
      <c r="D2429" s="46" t="s">
        <v>973</v>
      </c>
      <c r="E2429" s="46" t="s">
        <v>941</v>
      </c>
      <c r="F2429" s="47">
        <v>236617</v>
      </c>
      <c r="G2429" s="47">
        <v>236617</v>
      </c>
      <c r="H2429" s="9">
        <v>236617</v>
      </c>
      <c r="I2429" s="15">
        <f t="shared" si="197"/>
        <v>100</v>
      </c>
      <c r="J2429" s="16">
        <f t="shared" si="198"/>
        <v>100</v>
      </c>
    </row>
    <row r="2430" spans="1:10">
      <c r="A2430" s="2" t="s">
        <v>29</v>
      </c>
      <c r="B2430" s="45" t="s">
        <v>460</v>
      </c>
      <c r="C2430" s="46" t="s">
        <v>957</v>
      </c>
      <c r="D2430" s="46" t="s">
        <v>973</v>
      </c>
      <c r="E2430" s="46" t="s">
        <v>941</v>
      </c>
      <c r="F2430" s="47">
        <v>403393</v>
      </c>
      <c r="G2430" s="47">
        <v>403393</v>
      </c>
      <c r="H2430" s="9">
        <v>403393</v>
      </c>
      <c r="I2430" s="15">
        <f t="shared" si="197"/>
        <v>100</v>
      </c>
      <c r="J2430" s="16">
        <f t="shared" si="198"/>
        <v>100</v>
      </c>
    </row>
    <row r="2431" spans="1:10">
      <c r="A2431" s="2" t="s">
        <v>30</v>
      </c>
      <c r="B2431" s="45" t="s">
        <v>461</v>
      </c>
      <c r="C2431" s="46" t="s">
        <v>957</v>
      </c>
      <c r="D2431" s="46" t="s">
        <v>973</v>
      </c>
      <c r="E2431" s="46" t="s">
        <v>941</v>
      </c>
      <c r="F2431" s="47">
        <v>112642</v>
      </c>
      <c r="G2431" s="47">
        <v>112642</v>
      </c>
      <c r="H2431" s="9">
        <v>112642</v>
      </c>
      <c r="I2431" s="15">
        <f t="shared" si="197"/>
        <v>100</v>
      </c>
      <c r="J2431" s="16">
        <f t="shared" si="198"/>
        <v>100</v>
      </c>
    </row>
    <row r="2432" spans="1:10">
      <c r="A2432" s="2" t="s">
        <v>31</v>
      </c>
      <c r="B2432" s="45" t="s">
        <v>462</v>
      </c>
      <c r="C2432" s="46" t="s">
        <v>957</v>
      </c>
      <c r="D2432" s="46" t="s">
        <v>973</v>
      </c>
      <c r="E2432" s="46" t="s">
        <v>941</v>
      </c>
      <c r="F2432" s="47">
        <v>251814</v>
      </c>
      <c r="G2432" s="47">
        <v>251814</v>
      </c>
      <c r="H2432" s="9">
        <v>251814</v>
      </c>
      <c r="I2432" s="15">
        <f t="shared" si="197"/>
        <v>100</v>
      </c>
      <c r="J2432" s="16">
        <f t="shared" si="198"/>
        <v>100</v>
      </c>
    </row>
    <row r="2433" spans="1:10">
      <c r="A2433" s="2" t="s">
        <v>32</v>
      </c>
      <c r="B2433" s="45" t="s">
        <v>463</v>
      </c>
      <c r="C2433" s="46" t="s">
        <v>957</v>
      </c>
      <c r="D2433" s="46" t="s">
        <v>973</v>
      </c>
      <c r="E2433" s="46" t="s">
        <v>941</v>
      </c>
      <c r="F2433" s="47">
        <v>287923</v>
      </c>
      <c r="G2433" s="47">
        <v>287923</v>
      </c>
      <c r="H2433" s="9">
        <v>287923</v>
      </c>
      <c r="I2433" s="15">
        <f t="shared" si="197"/>
        <v>100</v>
      </c>
      <c r="J2433" s="16">
        <f t="shared" si="198"/>
        <v>100</v>
      </c>
    </row>
    <row r="2434" spans="1:10">
      <c r="A2434" s="2" t="s">
        <v>33</v>
      </c>
      <c r="B2434" s="45" t="s">
        <v>464</v>
      </c>
      <c r="C2434" s="46" t="s">
        <v>957</v>
      </c>
      <c r="D2434" s="46" t="s">
        <v>973</v>
      </c>
      <c r="E2434" s="46" t="s">
        <v>941</v>
      </c>
      <c r="F2434" s="47">
        <v>238872</v>
      </c>
      <c r="G2434" s="47">
        <v>238872</v>
      </c>
      <c r="H2434" s="9">
        <v>238872</v>
      </c>
      <c r="I2434" s="15">
        <f t="shared" si="197"/>
        <v>100</v>
      </c>
      <c r="J2434" s="16">
        <f t="shared" si="198"/>
        <v>100</v>
      </c>
    </row>
    <row r="2435" spans="1:10">
      <c r="A2435" s="2" t="s">
        <v>34</v>
      </c>
      <c r="B2435" s="45" t="s">
        <v>465</v>
      </c>
      <c r="C2435" s="46" t="s">
        <v>957</v>
      </c>
      <c r="D2435" s="46" t="s">
        <v>973</v>
      </c>
      <c r="E2435" s="46" t="s">
        <v>941</v>
      </c>
      <c r="F2435" s="47">
        <v>251176</v>
      </c>
      <c r="G2435" s="47">
        <v>251176</v>
      </c>
      <c r="H2435" s="9">
        <v>251176</v>
      </c>
      <c r="I2435" s="15">
        <f t="shared" si="197"/>
        <v>100</v>
      </c>
      <c r="J2435" s="16">
        <f t="shared" si="198"/>
        <v>100</v>
      </c>
    </row>
    <row r="2436" spans="1:10">
      <c r="A2436" s="2" t="s">
        <v>35</v>
      </c>
      <c r="B2436" s="45" t="s">
        <v>466</v>
      </c>
      <c r="C2436" s="46" t="s">
        <v>957</v>
      </c>
      <c r="D2436" s="46" t="s">
        <v>973</v>
      </c>
      <c r="E2436" s="46" t="s">
        <v>941</v>
      </c>
      <c r="F2436" s="47">
        <v>271847</v>
      </c>
      <c r="G2436" s="47">
        <v>271847</v>
      </c>
      <c r="H2436" s="9">
        <v>271847</v>
      </c>
      <c r="I2436" s="15">
        <f t="shared" si="197"/>
        <v>100</v>
      </c>
      <c r="J2436" s="16">
        <f t="shared" si="198"/>
        <v>100</v>
      </c>
    </row>
    <row r="2437" spans="1:10">
      <c r="A2437" s="2" t="s">
        <v>36</v>
      </c>
      <c r="B2437" s="45" t="s">
        <v>467</v>
      </c>
      <c r="C2437" s="46" t="s">
        <v>957</v>
      </c>
      <c r="D2437" s="46" t="s">
        <v>973</v>
      </c>
      <c r="E2437" s="46" t="s">
        <v>941</v>
      </c>
      <c r="F2437" s="47">
        <v>206591</v>
      </c>
      <c r="G2437" s="47">
        <v>206591</v>
      </c>
      <c r="H2437" s="9">
        <v>206591</v>
      </c>
      <c r="I2437" s="15">
        <f t="shared" si="197"/>
        <v>100</v>
      </c>
      <c r="J2437" s="16">
        <f t="shared" si="198"/>
        <v>100</v>
      </c>
    </row>
    <row r="2438" spans="1:10">
      <c r="A2438" s="2" t="s">
        <v>37</v>
      </c>
      <c r="B2438" s="45" t="s">
        <v>468</v>
      </c>
      <c r="C2438" s="46" t="s">
        <v>957</v>
      </c>
      <c r="D2438" s="46" t="s">
        <v>973</v>
      </c>
      <c r="E2438" s="46" t="s">
        <v>941</v>
      </c>
      <c r="F2438" s="47">
        <v>300569</v>
      </c>
      <c r="G2438" s="47">
        <v>300569</v>
      </c>
      <c r="H2438" s="9">
        <v>300569</v>
      </c>
      <c r="I2438" s="15">
        <f t="shared" si="197"/>
        <v>100</v>
      </c>
      <c r="J2438" s="16">
        <f t="shared" si="198"/>
        <v>100</v>
      </c>
    </row>
    <row r="2439" spans="1:10">
      <c r="A2439" s="2" t="s">
        <v>712</v>
      </c>
      <c r="B2439" s="45" t="s">
        <v>713</v>
      </c>
      <c r="C2439" s="46" t="s">
        <v>957</v>
      </c>
      <c r="D2439" s="46" t="s">
        <v>973</v>
      </c>
      <c r="E2439" s="46" t="s">
        <v>941</v>
      </c>
      <c r="F2439" s="47">
        <v>155868</v>
      </c>
      <c r="G2439" s="47">
        <v>155868</v>
      </c>
      <c r="H2439" s="9">
        <v>155868</v>
      </c>
      <c r="I2439" s="15">
        <f t="shared" si="197"/>
        <v>100</v>
      </c>
      <c r="J2439" s="16">
        <f t="shared" si="198"/>
        <v>100</v>
      </c>
    </row>
    <row r="2440" spans="1:10" ht="47.25">
      <c r="A2440" s="40" t="s">
        <v>395</v>
      </c>
      <c r="B2440" s="3"/>
      <c r="C2440" s="41"/>
      <c r="D2440" s="41"/>
      <c r="E2440" s="42" t="s">
        <v>941</v>
      </c>
      <c r="F2440" s="43">
        <f>SUM(F2441:F2473)</f>
        <v>11714500</v>
      </c>
      <c r="G2440" s="43">
        <f t="shared" ref="G2440" si="199">SUM(G2441:G2473)</f>
        <v>11714500</v>
      </c>
      <c r="H2440" s="43">
        <f>SUM(H2441:H2473)</f>
        <v>11714500</v>
      </c>
      <c r="I2440" s="11">
        <f t="shared" si="197"/>
        <v>100</v>
      </c>
      <c r="J2440" s="12">
        <f t="shared" si="198"/>
        <v>100</v>
      </c>
    </row>
    <row r="2441" spans="1:10">
      <c r="A2441" s="2" t="s">
        <v>9</v>
      </c>
      <c r="B2441" s="45" t="s">
        <v>438</v>
      </c>
      <c r="C2441" s="46" t="s">
        <v>974</v>
      </c>
      <c r="D2441" s="46" t="s">
        <v>975</v>
      </c>
      <c r="E2441" s="46" t="s">
        <v>941</v>
      </c>
      <c r="F2441" s="47">
        <v>334700</v>
      </c>
      <c r="G2441" s="47">
        <v>334700</v>
      </c>
      <c r="H2441" s="9">
        <v>334700</v>
      </c>
      <c r="I2441" s="15">
        <f t="shared" si="197"/>
        <v>100</v>
      </c>
      <c r="J2441" s="16">
        <f t="shared" si="198"/>
        <v>100</v>
      </c>
    </row>
    <row r="2442" spans="1:10">
      <c r="A2442" s="2" t="s">
        <v>10</v>
      </c>
      <c r="B2442" s="45" t="s">
        <v>441</v>
      </c>
      <c r="C2442" s="46" t="s">
        <v>974</v>
      </c>
      <c r="D2442" s="46" t="s">
        <v>975</v>
      </c>
      <c r="E2442" s="46" t="s">
        <v>941</v>
      </c>
      <c r="F2442" s="47">
        <v>334700</v>
      </c>
      <c r="G2442" s="47">
        <v>334700</v>
      </c>
      <c r="H2442" s="9">
        <v>334700</v>
      </c>
      <c r="I2442" s="15">
        <f t="shared" si="197"/>
        <v>100</v>
      </c>
      <c r="J2442" s="16">
        <f t="shared" si="198"/>
        <v>100</v>
      </c>
    </row>
    <row r="2443" spans="1:10">
      <c r="A2443" s="2" t="s">
        <v>11</v>
      </c>
      <c r="B2443" s="45" t="s">
        <v>442</v>
      </c>
      <c r="C2443" s="46" t="s">
        <v>974</v>
      </c>
      <c r="D2443" s="46" t="s">
        <v>975</v>
      </c>
      <c r="E2443" s="46" t="s">
        <v>941</v>
      </c>
      <c r="F2443" s="47">
        <v>334700</v>
      </c>
      <c r="G2443" s="47">
        <v>334700</v>
      </c>
      <c r="H2443" s="9">
        <v>334700</v>
      </c>
      <c r="I2443" s="15">
        <f t="shared" si="197"/>
        <v>100</v>
      </c>
      <c r="J2443" s="16">
        <f t="shared" si="198"/>
        <v>100</v>
      </c>
    </row>
    <row r="2444" spans="1:10">
      <c r="A2444" s="2" t="s">
        <v>12</v>
      </c>
      <c r="B2444" s="45" t="s">
        <v>443</v>
      </c>
      <c r="C2444" s="46" t="s">
        <v>974</v>
      </c>
      <c r="D2444" s="46" t="s">
        <v>975</v>
      </c>
      <c r="E2444" s="46" t="s">
        <v>941</v>
      </c>
      <c r="F2444" s="47">
        <v>334700</v>
      </c>
      <c r="G2444" s="47">
        <v>334700</v>
      </c>
      <c r="H2444" s="9">
        <v>334700</v>
      </c>
      <c r="I2444" s="15">
        <f t="shared" si="197"/>
        <v>100</v>
      </c>
      <c r="J2444" s="16">
        <f t="shared" si="198"/>
        <v>100</v>
      </c>
    </row>
    <row r="2445" spans="1:10">
      <c r="A2445" s="2" t="s">
        <v>13</v>
      </c>
      <c r="B2445" s="45" t="s">
        <v>444</v>
      </c>
      <c r="C2445" s="46" t="s">
        <v>974</v>
      </c>
      <c r="D2445" s="46" t="s">
        <v>975</v>
      </c>
      <c r="E2445" s="46" t="s">
        <v>941</v>
      </c>
      <c r="F2445" s="47">
        <v>334700</v>
      </c>
      <c r="G2445" s="47">
        <v>334700</v>
      </c>
      <c r="H2445" s="9">
        <v>334700</v>
      </c>
      <c r="I2445" s="15">
        <f t="shared" si="197"/>
        <v>100</v>
      </c>
      <c r="J2445" s="16">
        <f t="shared" si="198"/>
        <v>100</v>
      </c>
    </row>
    <row r="2446" spans="1:10">
      <c r="A2446" s="2" t="s">
        <v>14</v>
      </c>
      <c r="B2446" s="45" t="s">
        <v>445</v>
      </c>
      <c r="C2446" s="46" t="s">
        <v>974</v>
      </c>
      <c r="D2446" s="46" t="s">
        <v>975</v>
      </c>
      <c r="E2446" s="46" t="s">
        <v>941</v>
      </c>
      <c r="F2446" s="47">
        <v>334700</v>
      </c>
      <c r="G2446" s="47">
        <v>334700</v>
      </c>
      <c r="H2446" s="9">
        <v>334700</v>
      </c>
      <c r="I2446" s="15">
        <f t="shared" si="197"/>
        <v>100</v>
      </c>
      <c r="J2446" s="16">
        <f t="shared" si="198"/>
        <v>100</v>
      </c>
    </row>
    <row r="2447" spans="1:10">
      <c r="A2447" s="2" t="s">
        <v>95</v>
      </c>
      <c r="B2447" s="45" t="s">
        <v>526</v>
      </c>
      <c r="C2447" s="46" t="s">
        <v>974</v>
      </c>
      <c r="D2447" s="46" t="s">
        <v>975</v>
      </c>
      <c r="E2447" s="46" t="s">
        <v>941</v>
      </c>
      <c r="F2447" s="47">
        <v>334700</v>
      </c>
      <c r="G2447" s="47">
        <v>334700</v>
      </c>
      <c r="H2447" s="9">
        <v>334700</v>
      </c>
      <c r="I2447" s="15">
        <f t="shared" si="197"/>
        <v>100</v>
      </c>
      <c r="J2447" s="16">
        <f t="shared" si="198"/>
        <v>100</v>
      </c>
    </row>
    <row r="2448" spans="1:10">
      <c r="A2448" s="2" t="s">
        <v>15</v>
      </c>
      <c r="B2448" s="45" t="s">
        <v>446</v>
      </c>
      <c r="C2448" s="46" t="s">
        <v>974</v>
      </c>
      <c r="D2448" s="46" t="s">
        <v>975</v>
      </c>
      <c r="E2448" s="46" t="s">
        <v>941</v>
      </c>
      <c r="F2448" s="47">
        <v>334700</v>
      </c>
      <c r="G2448" s="47">
        <v>334700</v>
      </c>
      <c r="H2448" s="9">
        <v>334700</v>
      </c>
      <c r="I2448" s="15">
        <f t="shared" si="197"/>
        <v>100</v>
      </c>
      <c r="J2448" s="16">
        <f t="shared" si="198"/>
        <v>100</v>
      </c>
    </row>
    <row r="2449" spans="1:10">
      <c r="A2449" s="2" t="s">
        <v>16</v>
      </c>
      <c r="B2449" s="45" t="s">
        <v>447</v>
      </c>
      <c r="C2449" s="46" t="s">
        <v>974</v>
      </c>
      <c r="D2449" s="46" t="s">
        <v>975</v>
      </c>
      <c r="E2449" s="46" t="s">
        <v>941</v>
      </c>
      <c r="F2449" s="47">
        <v>334700</v>
      </c>
      <c r="G2449" s="47">
        <v>334700</v>
      </c>
      <c r="H2449" s="9">
        <v>334700</v>
      </c>
      <c r="I2449" s="15">
        <f t="shared" si="197"/>
        <v>100</v>
      </c>
      <c r="J2449" s="16">
        <f t="shared" si="198"/>
        <v>100</v>
      </c>
    </row>
    <row r="2450" spans="1:10">
      <c r="A2450" s="2" t="s">
        <v>17</v>
      </c>
      <c r="B2450" s="45" t="s">
        <v>448</v>
      </c>
      <c r="C2450" s="46" t="s">
        <v>974</v>
      </c>
      <c r="D2450" s="46" t="s">
        <v>975</v>
      </c>
      <c r="E2450" s="46" t="s">
        <v>941</v>
      </c>
      <c r="F2450" s="47">
        <v>334700</v>
      </c>
      <c r="G2450" s="47">
        <v>334700</v>
      </c>
      <c r="H2450" s="9">
        <v>334700</v>
      </c>
      <c r="I2450" s="15">
        <f t="shared" si="197"/>
        <v>100</v>
      </c>
      <c r="J2450" s="16">
        <f t="shared" si="198"/>
        <v>100</v>
      </c>
    </row>
    <row r="2451" spans="1:10">
      <c r="A2451" s="2" t="s">
        <v>18</v>
      </c>
      <c r="B2451" s="45" t="s">
        <v>449</v>
      </c>
      <c r="C2451" s="46" t="s">
        <v>974</v>
      </c>
      <c r="D2451" s="46" t="s">
        <v>975</v>
      </c>
      <c r="E2451" s="46" t="s">
        <v>941</v>
      </c>
      <c r="F2451" s="47">
        <v>334700</v>
      </c>
      <c r="G2451" s="47">
        <v>334700</v>
      </c>
      <c r="H2451" s="9">
        <v>334700</v>
      </c>
      <c r="I2451" s="15">
        <f t="shared" si="197"/>
        <v>100</v>
      </c>
      <c r="J2451" s="16">
        <f t="shared" si="198"/>
        <v>100</v>
      </c>
    </row>
    <row r="2452" spans="1:10">
      <c r="A2452" s="2" t="s">
        <v>19</v>
      </c>
      <c r="B2452" s="45" t="s">
        <v>450</v>
      </c>
      <c r="C2452" s="46" t="s">
        <v>974</v>
      </c>
      <c r="D2452" s="46" t="s">
        <v>975</v>
      </c>
      <c r="E2452" s="46" t="s">
        <v>941</v>
      </c>
      <c r="F2452" s="47">
        <v>334700</v>
      </c>
      <c r="G2452" s="47">
        <v>334700</v>
      </c>
      <c r="H2452" s="9">
        <v>334700</v>
      </c>
      <c r="I2452" s="15">
        <f t="shared" si="197"/>
        <v>100</v>
      </c>
      <c r="J2452" s="16">
        <f t="shared" si="198"/>
        <v>100</v>
      </c>
    </row>
    <row r="2453" spans="1:10">
      <c r="A2453" s="2" t="s">
        <v>20</v>
      </c>
      <c r="B2453" s="45" t="s">
        <v>451</v>
      </c>
      <c r="C2453" s="46" t="s">
        <v>974</v>
      </c>
      <c r="D2453" s="46" t="s">
        <v>975</v>
      </c>
      <c r="E2453" s="46" t="s">
        <v>941</v>
      </c>
      <c r="F2453" s="47">
        <v>334700</v>
      </c>
      <c r="G2453" s="47">
        <v>334700</v>
      </c>
      <c r="H2453" s="9">
        <v>334700</v>
      </c>
      <c r="I2453" s="15">
        <f t="shared" si="197"/>
        <v>100</v>
      </c>
      <c r="J2453" s="16">
        <f t="shared" si="198"/>
        <v>100</v>
      </c>
    </row>
    <row r="2454" spans="1:10">
      <c r="A2454" s="2" t="s">
        <v>292</v>
      </c>
      <c r="B2454" s="45" t="s">
        <v>719</v>
      </c>
      <c r="C2454" s="46" t="s">
        <v>974</v>
      </c>
      <c r="D2454" s="46" t="s">
        <v>975</v>
      </c>
      <c r="E2454" s="46" t="s">
        <v>941</v>
      </c>
      <c r="F2454" s="47">
        <v>334700</v>
      </c>
      <c r="G2454" s="47">
        <v>334700</v>
      </c>
      <c r="H2454" s="9">
        <v>334700</v>
      </c>
      <c r="I2454" s="15">
        <f t="shared" si="197"/>
        <v>100</v>
      </c>
      <c r="J2454" s="16">
        <f t="shared" si="198"/>
        <v>100</v>
      </c>
    </row>
    <row r="2455" spans="1:10">
      <c r="A2455" s="2" t="s">
        <v>21</v>
      </c>
      <c r="B2455" s="45" t="s">
        <v>452</v>
      </c>
      <c r="C2455" s="46" t="s">
        <v>974</v>
      </c>
      <c r="D2455" s="46" t="s">
        <v>975</v>
      </c>
      <c r="E2455" s="46" t="s">
        <v>941</v>
      </c>
      <c r="F2455" s="47">
        <v>334700</v>
      </c>
      <c r="G2455" s="47">
        <v>334700</v>
      </c>
      <c r="H2455" s="9">
        <v>334700</v>
      </c>
      <c r="I2455" s="15">
        <f t="shared" si="197"/>
        <v>100</v>
      </c>
      <c r="J2455" s="16">
        <f t="shared" si="198"/>
        <v>100</v>
      </c>
    </row>
    <row r="2456" spans="1:10">
      <c r="A2456" s="2" t="s">
        <v>22</v>
      </c>
      <c r="B2456" s="45" t="s">
        <v>453</v>
      </c>
      <c r="C2456" s="46" t="s">
        <v>974</v>
      </c>
      <c r="D2456" s="46" t="s">
        <v>975</v>
      </c>
      <c r="E2456" s="46" t="s">
        <v>941</v>
      </c>
      <c r="F2456" s="47">
        <v>334700</v>
      </c>
      <c r="G2456" s="47">
        <v>334700</v>
      </c>
      <c r="H2456" s="9">
        <v>334700</v>
      </c>
      <c r="I2456" s="15">
        <f t="shared" si="197"/>
        <v>100</v>
      </c>
      <c r="J2456" s="16">
        <f t="shared" si="198"/>
        <v>100</v>
      </c>
    </row>
    <row r="2457" spans="1:10">
      <c r="A2457" s="2" t="s">
        <v>23</v>
      </c>
      <c r="B2457" s="45" t="s">
        <v>454</v>
      </c>
      <c r="C2457" s="46" t="s">
        <v>974</v>
      </c>
      <c r="D2457" s="46" t="s">
        <v>975</v>
      </c>
      <c r="E2457" s="46" t="s">
        <v>941</v>
      </c>
      <c r="F2457" s="47">
        <v>334700</v>
      </c>
      <c r="G2457" s="47">
        <v>334700</v>
      </c>
      <c r="H2457" s="9">
        <v>334700</v>
      </c>
      <c r="I2457" s="15">
        <f t="shared" si="197"/>
        <v>100</v>
      </c>
      <c r="J2457" s="16">
        <f t="shared" si="198"/>
        <v>100</v>
      </c>
    </row>
    <row r="2458" spans="1:10">
      <c r="A2458" s="2" t="s">
        <v>24</v>
      </c>
      <c r="B2458" s="45" t="s">
        <v>455</v>
      </c>
      <c r="C2458" s="46" t="s">
        <v>974</v>
      </c>
      <c r="D2458" s="46" t="s">
        <v>975</v>
      </c>
      <c r="E2458" s="46" t="s">
        <v>941</v>
      </c>
      <c r="F2458" s="47">
        <v>334700</v>
      </c>
      <c r="G2458" s="47">
        <v>334700</v>
      </c>
      <c r="H2458" s="9">
        <v>334700</v>
      </c>
      <c r="I2458" s="15">
        <f t="shared" si="197"/>
        <v>100</v>
      </c>
      <c r="J2458" s="16">
        <f t="shared" si="198"/>
        <v>100</v>
      </c>
    </row>
    <row r="2459" spans="1:10">
      <c r="A2459" s="2" t="s">
        <v>25</v>
      </c>
      <c r="B2459" s="45" t="s">
        <v>456</v>
      </c>
      <c r="C2459" s="46" t="s">
        <v>974</v>
      </c>
      <c r="D2459" s="46" t="s">
        <v>975</v>
      </c>
      <c r="E2459" s="46" t="s">
        <v>941</v>
      </c>
      <c r="F2459" s="47">
        <v>334700</v>
      </c>
      <c r="G2459" s="47">
        <v>334700</v>
      </c>
      <c r="H2459" s="9">
        <v>334700</v>
      </c>
      <c r="I2459" s="15">
        <f t="shared" si="197"/>
        <v>100</v>
      </c>
      <c r="J2459" s="16">
        <f t="shared" si="198"/>
        <v>100</v>
      </c>
    </row>
    <row r="2460" spans="1:10">
      <c r="A2460" s="2" t="s">
        <v>26</v>
      </c>
      <c r="B2460" s="45" t="s">
        <v>457</v>
      </c>
      <c r="C2460" s="46" t="s">
        <v>974</v>
      </c>
      <c r="D2460" s="46" t="s">
        <v>975</v>
      </c>
      <c r="E2460" s="46" t="s">
        <v>941</v>
      </c>
      <c r="F2460" s="47">
        <v>334700</v>
      </c>
      <c r="G2460" s="47">
        <v>334700</v>
      </c>
      <c r="H2460" s="9">
        <v>334700</v>
      </c>
      <c r="I2460" s="15">
        <f t="shared" si="197"/>
        <v>100</v>
      </c>
      <c r="J2460" s="16">
        <f t="shared" si="198"/>
        <v>100</v>
      </c>
    </row>
    <row r="2461" spans="1:10">
      <c r="A2461" s="2" t="s">
        <v>27</v>
      </c>
      <c r="B2461" s="45" t="s">
        <v>458</v>
      </c>
      <c r="C2461" s="46" t="s">
        <v>974</v>
      </c>
      <c r="D2461" s="46" t="s">
        <v>975</v>
      </c>
      <c r="E2461" s="46" t="s">
        <v>941</v>
      </c>
      <c r="F2461" s="47">
        <v>334700</v>
      </c>
      <c r="G2461" s="47">
        <v>334700</v>
      </c>
      <c r="H2461" s="9">
        <v>334700</v>
      </c>
      <c r="I2461" s="15">
        <f t="shared" si="197"/>
        <v>100</v>
      </c>
      <c r="J2461" s="16">
        <f t="shared" si="198"/>
        <v>100</v>
      </c>
    </row>
    <row r="2462" spans="1:10">
      <c r="A2462" s="2" t="s">
        <v>28</v>
      </c>
      <c r="B2462" s="45" t="s">
        <v>459</v>
      </c>
      <c r="C2462" s="46" t="s">
        <v>974</v>
      </c>
      <c r="D2462" s="46" t="s">
        <v>975</v>
      </c>
      <c r="E2462" s="46" t="s">
        <v>941</v>
      </c>
      <c r="F2462" s="47">
        <v>334700</v>
      </c>
      <c r="G2462" s="47">
        <v>334700</v>
      </c>
      <c r="H2462" s="9">
        <v>334700</v>
      </c>
      <c r="I2462" s="15">
        <f t="shared" si="197"/>
        <v>100</v>
      </c>
      <c r="J2462" s="16">
        <f t="shared" si="198"/>
        <v>100</v>
      </c>
    </row>
    <row r="2463" spans="1:10">
      <c r="A2463" s="2" t="s">
        <v>29</v>
      </c>
      <c r="B2463" s="45" t="s">
        <v>460</v>
      </c>
      <c r="C2463" s="46" t="s">
        <v>974</v>
      </c>
      <c r="D2463" s="46" t="s">
        <v>975</v>
      </c>
      <c r="E2463" s="46" t="s">
        <v>941</v>
      </c>
      <c r="F2463" s="47">
        <v>334700</v>
      </c>
      <c r="G2463" s="47">
        <v>334700</v>
      </c>
      <c r="H2463" s="9">
        <v>334700</v>
      </c>
      <c r="I2463" s="15">
        <f t="shared" si="197"/>
        <v>100</v>
      </c>
      <c r="J2463" s="16">
        <f t="shared" si="198"/>
        <v>100</v>
      </c>
    </row>
    <row r="2464" spans="1:10">
      <c r="A2464" s="2" t="s">
        <v>30</v>
      </c>
      <c r="B2464" s="45" t="s">
        <v>461</v>
      </c>
      <c r="C2464" s="46" t="s">
        <v>974</v>
      </c>
      <c r="D2464" s="46" t="s">
        <v>975</v>
      </c>
      <c r="E2464" s="46" t="s">
        <v>941</v>
      </c>
      <c r="F2464" s="47">
        <v>334700</v>
      </c>
      <c r="G2464" s="47">
        <v>334700</v>
      </c>
      <c r="H2464" s="9">
        <v>334700</v>
      </c>
      <c r="I2464" s="15">
        <f t="shared" si="197"/>
        <v>100</v>
      </c>
      <c r="J2464" s="16">
        <f t="shared" si="198"/>
        <v>100</v>
      </c>
    </row>
    <row r="2465" spans="1:10">
      <c r="A2465" s="2" t="s">
        <v>31</v>
      </c>
      <c r="B2465" s="45" t="s">
        <v>462</v>
      </c>
      <c r="C2465" s="46" t="s">
        <v>974</v>
      </c>
      <c r="D2465" s="46" t="s">
        <v>975</v>
      </c>
      <c r="E2465" s="46" t="s">
        <v>941</v>
      </c>
      <c r="F2465" s="47">
        <v>334700</v>
      </c>
      <c r="G2465" s="47">
        <v>334700</v>
      </c>
      <c r="H2465" s="9">
        <v>334700</v>
      </c>
      <c r="I2465" s="15">
        <f t="shared" si="197"/>
        <v>100</v>
      </c>
      <c r="J2465" s="16">
        <f t="shared" si="198"/>
        <v>100</v>
      </c>
    </row>
    <row r="2466" spans="1:10">
      <c r="A2466" s="2" t="s">
        <v>32</v>
      </c>
      <c r="B2466" s="45" t="s">
        <v>463</v>
      </c>
      <c r="C2466" s="46" t="s">
        <v>974</v>
      </c>
      <c r="D2466" s="46" t="s">
        <v>975</v>
      </c>
      <c r="E2466" s="46" t="s">
        <v>941</v>
      </c>
      <c r="F2466" s="47">
        <v>334700</v>
      </c>
      <c r="G2466" s="47">
        <v>334700</v>
      </c>
      <c r="H2466" s="9">
        <v>334700</v>
      </c>
      <c r="I2466" s="15">
        <f t="shared" si="197"/>
        <v>100</v>
      </c>
      <c r="J2466" s="16">
        <f t="shared" si="198"/>
        <v>100</v>
      </c>
    </row>
    <row r="2467" spans="1:10">
      <c r="A2467" s="2" t="s">
        <v>33</v>
      </c>
      <c r="B2467" s="45" t="s">
        <v>464</v>
      </c>
      <c r="C2467" s="46" t="s">
        <v>974</v>
      </c>
      <c r="D2467" s="46" t="s">
        <v>975</v>
      </c>
      <c r="E2467" s="46" t="s">
        <v>941</v>
      </c>
      <c r="F2467" s="47">
        <v>334700</v>
      </c>
      <c r="G2467" s="47">
        <v>334700</v>
      </c>
      <c r="H2467" s="9">
        <v>334700</v>
      </c>
      <c r="I2467" s="15">
        <f t="shared" si="197"/>
        <v>100</v>
      </c>
      <c r="J2467" s="16">
        <f t="shared" si="198"/>
        <v>100</v>
      </c>
    </row>
    <row r="2468" spans="1:10">
      <c r="A2468" s="2" t="s">
        <v>34</v>
      </c>
      <c r="B2468" s="45" t="s">
        <v>465</v>
      </c>
      <c r="C2468" s="46" t="s">
        <v>974</v>
      </c>
      <c r="D2468" s="46" t="s">
        <v>975</v>
      </c>
      <c r="E2468" s="46" t="s">
        <v>941</v>
      </c>
      <c r="F2468" s="47">
        <v>334700</v>
      </c>
      <c r="G2468" s="47">
        <v>334700</v>
      </c>
      <c r="H2468" s="9">
        <v>334700</v>
      </c>
      <c r="I2468" s="15">
        <f t="shared" si="197"/>
        <v>100</v>
      </c>
      <c r="J2468" s="16">
        <f t="shared" si="198"/>
        <v>100</v>
      </c>
    </row>
    <row r="2469" spans="1:10">
      <c r="A2469" s="2" t="s">
        <v>35</v>
      </c>
      <c r="B2469" s="45" t="s">
        <v>466</v>
      </c>
      <c r="C2469" s="46" t="s">
        <v>974</v>
      </c>
      <c r="D2469" s="46" t="s">
        <v>975</v>
      </c>
      <c r="E2469" s="46" t="s">
        <v>941</v>
      </c>
      <c r="F2469" s="47">
        <v>334700</v>
      </c>
      <c r="G2469" s="47">
        <v>334700</v>
      </c>
      <c r="H2469" s="9">
        <v>334700</v>
      </c>
      <c r="I2469" s="15">
        <f t="shared" si="197"/>
        <v>100</v>
      </c>
      <c r="J2469" s="16">
        <f t="shared" si="198"/>
        <v>100</v>
      </c>
    </row>
    <row r="2470" spans="1:10">
      <c r="A2470" s="2" t="s">
        <v>36</v>
      </c>
      <c r="B2470" s="45" t="s">
        <v>467</v>
      </c>
      <c r="C2470" s="46" t="s">
        <v>974</v>
      </c>
      <c r="D2470" s="46" t="s">
        <v>975</v>
      </c>
      <c r="E2470" s="46" t="s">
        <v>941</v>
      </c>
      <c r="F2470" s="47">
        <v>334700</v>
      </c>
      <c r="G2470" s="47">
        <v>334700</v>
      </c>
      <c r="H2470" s="9">
        <v>334700</v>
      </c>
      <c r="I2470" s="15">
        <f t="shared" si="197"/>
        <v>100</v>
      </c>
      <c r="J2470" s="16">
        <f t="shared" si="198"/>
        <v>100</v>
      </c>
    </row>
    <row r="2471" spans="1:10">
      <c r="A2471" s="2" t="s">
        <v>37</v>
      </c>
      <c r="B2471" s="45" t="s">
        <v>468</v>
      </c>
      <c r="C2471" s="46" t="s">
        <v>974</v>
      </c>
      <c r="D2471" s="46" t="s">
        <v>975</v>
      </c>
      <c r="E2471" s="46" t="s">
        <v>941</v>
      </c>
      <c r="F2471" s="47">
        <v>334700</v>
      </c>
      <c r="G2471" s="47">
        <v>334700</v>
      </c>
      <c r="H2471" s="9">
        <v>334700</v>
      </c>
      <c r="I2471" s="15">
        <f t="shared" si="197"/>
        <v>100</v>
      </c>
      <c r="J2471" s="16">
        <f t="shared" si="198"/>
        <v>100</v>
      </c>
    </row>
    <row r="2472" spans="1:10">
      <c r="A2472" s="2" t="s">
        <v>38</v>
      </c>
      <c r="B2472" s="45" t="s">
        <v>469</v>
      </c>
      <c r="C2472" s="46" t="s">
        <v>974</v>
      </c>
      <c r="D2472" s="46" t="s">
        <v>975</v>
      </c>
      <c r="E2472" s="46" t="s">
        <v>941</v>
      </c>
      <c r="F2472" s="47">
        <v>334700</v>
      </c>
      <c r="G2472" s="47">
        <v>334700</v>
      </c>
      <c r="H2472" s="9">
        <v>334700</v>
      </c>
      <c r="I2472" s="15">
        <f t="shared" si="197"/>
        <v>100</v>
      </c>
      <c r="J2472" s="16">
        <f t="shared" si="198"/>
        <v>100</v>
      </c>
    </row>
    <row r="2473" spans="1:10">
      <c r="A2473" s="2" t="s">
        <v>712</v>
      </c>
      <c r="B2473" s="45" t="s">
        <v>713</v>
      </c>
      <c r="C2473" s="46" t="s">
        <v>974</v>
      </c>
      <c r="D2473" s="46" t="s">
        <v>975</v>
      </c>
      <c r="E2473" s="46" t="s">
        <v>941</v>
      </c>
      <c r="F2473" s="47">
        <v>1004100</v>
      </c>
      <c r="G2473" s="47">
        <v>1004100</v>
      </c>
      <c r="H2473" s="9">
        <v>1004100</v>
      </c>
      <c r="I2473" s="15">
        <f t="shared" ref="I2473:I2536" si="200">H2473/F2473*100</f>
        <v>100</v>
      </c>
      <c r="J2473" s="16">
        <f t="shared" ref="J2473:J2536" si="201">H2473/G2473*100</f>
        <v>100</v>
      </c>
    </row>
    <row r="2474" spans="1:10" ht="63">
      <c r="A2474" s="40" t="s">
        <v>396</v>
      </c>
      <c r="B2474" s="3"/>
      <c r="C2474" s="41"/>
      <c r="D2474" s="41"/>
      <c r="E2474" s="42" t="s">
        <v>941</v>
      </c>
      <c r="F2474" s="43">
        <f>SUM(F2475:F2507)</f>
        <v>11714500</v>
      </c>
      <c r="G2474" s="43">
        <f t="shared" ref="G2474" si="202">SUM(G2475:G2507)</f>
        <v>11714500</v>
      </c>
      <c r="H2474" s="43">
        <f>SUM(H2475:H2507)</f>
        <v>11714500</v>
      </c>
      <c r="I2474" s="11">
        <f t="shared" si="200"/>
        <v>100</v>
      </c>
      <c r="J2474" s="12">
        <f t="shared" si="201"/>
        <v>100</v>
      </c>
    </row>
    <row r="2475" spans="1:10">
      <c r="A2475" s="2" t="s">
        <v>9</v>
      </c>
      <c r="B2475" s="45" t="s">
        <v>438</v>
      </c>
      <c r="C2475" s="46" t="s">
        <v>957</v>
      </c>
      <c r="D2475" s="46" t="s">
        <v>976</v>
      </c>
      <c r="E2475" s="46" t="s">
        <v>941</v>
      </c>
      <c r="F2475" s="47">
        <v>334700</v>
      </c>
      <c r="G2475" s="47">
        <v>334700</v>
      </c>
      <c r="H2475" s="9">
        <v>334700</v>
      </c>
      <c r="I2475" s="15">
        <f t="shared" si="200"/>
        <v>100</v>
      </c>
      <c r="J2475" s="16">
        <f t="shared" si="201"/>
        <v>100</v>
      </c>
    </row>
    <row r="2476" spans="1:10">
      <c r="A2476" s="2" t="s">
        <v>10</v>
      </c>
      <c r="B2476" s="45" t="s">
        <v>441</v>
      </c>
      <c r="C2476" s="46" t="s">
        <v>957</v>
      </c>
      <c r="D2476" s="46" t="s">
        <v>976</v>
      </c>
      <c r="E2476" s="46" t="s">
        <v>941</v>
      </c>
      <c r="F2476" s="47">
        <v>334700</v>
      </c>
      <c r="G2476" s="47">
        <v>334700</v>
      </c>
      <c r="H2476" s="9">
        <v>334700</v>
      </c>
      <c r="I2476" s="15">
        <f t="shared" si="200"/>
        <v>100</v>
      </c>
      <c r="J2476" s="16">
        <f t="shared" si="201"/>
        <v>100</v>
      </c>
    </row>
    <row r="2477" spans="1:10">
      <c r="A2477" s="2" t="s">
        <v>11</v>
      </c>
      <c r="B2477" s="45" t="s">
        <v>442</v>
      </c>
      <c r="C2477" s="46" t="s">
        <v>957</v>
      </c>
      <c r="D2477" s="46" t="s">
        <v>976</v>
      </c>
      <c r="E2477" s="46" t="s">
        <v>941</v>
      </c>
      <c r="F2477" s="47">
        <v>334700</v>
      </c>
      <c r="G2477" s="47">
        <v>334700</v>
      </c>
      <c r="H2477" s="9">
        <v>334700</v>
      </c>
      <c r="I2477" s="15">
        <f t="shared" si="200"/>
        <v>100</v>
      </c>
      <c r="J2477" s="16">
        <f t="shared" si="201"/>
        <v>100</v>
      </c>
    </row>
    <row r="2478" spans="1:10">
      <c r="A2478" s="2" t="s">
        <v>12</v>
      </c>
      <c r="B2478" s="45" t="s">
        <v>443</v>
      </c>
      <c r="C2478" s="46" t="s">
        <v>957</v>
      </c>
      <c r="D2478" s="46" t="s">
        <v>976</v>
      </c>
      <c r="E2478" s="46" t="s">
        <v>941</v>
      </c>
      <c r="F2478" s="47">
        <v>334700</v>
      </c>
      <c r="G2478" s="47">
        <v>334700</v>
      </c>
      <c r="H2478" s="9">
        <v>334700</v>
      </c>
      <c r="I2478" s="15">
        <f t="shared" si="200"/>
        <v>100</v>
      </c>
      <c r="J2478" s="16">
        <f t="shared" si="201"/>
        <v>100</v>
      </c>
    </row>
    <row r="2479" spans="1:10">
      <c r="A2479" s="2" t="s">
        <v>13</v>
      </c>
      <c r="B2479" s="45" t="s">
        <v>444</v>
      </c>
      <c r="C2479" s="46" t="s">
        <v>957</v>
      </c>
      <c r="D2479" s="46" t="s">
        <v>976</v>
      </c>
      <c r="E2479" s="46" t="s">
        <v>941</v>
      </c>
      <c r="F2479" s="47">
        <v>334700</v>
      </c>
      <c r="G2479" s="47">
        <v>334700</v>
      </c>
      <c r="H2479" s="9">
        <v>334700</v>
      </c>
      <c r="I2479" s="15">
        <f t="shared" si="200"/>
        <v>100</v>
      </c>
      <c r="J2479" s="16">
        <f t="shared" si="201"/>
        <v>100</v>
      </c>
    </row>
    <row r="2480" spans="1:10">
      <c r="A2480" s="2" t="s">
        <v>14</v>
      </c>
      <c r="B2480" s="45" t="s">
        <v>445</v>
      </c>
      <c r="C2480" s="46" t="s">
        <v>957</v>
      </c>
      <c r="D2480" s="46" t="s">
        <v>976</v>
      </c>
      <c r="E2480" s="46" t="s">
        <v>941</v>
      </c>
      <c r="F2480" s="47">
        <v>334700</v>
      </c>
      <c r="G2480" s="47">
        <v>334700</v>
      </c>
      <c r="H2480" s="9">
        <v>334700</v>
      </c>
      <c r="I2480" s="15">
        <f t="shared" si="200"/>
        <v>100</v>
      </c>
      <c r="J2480" s="16">
        <f t="shared" si="201"/>
        <v>100</v>
      </c>
    </row>
    <row r="2481" spans="1:10">
      <c r="A2481" s="2" t="s">
        <v>95</v>
      </c>
      <c r="B2481" s="45" t="s">
        <v>526</v>
      </c>
      <c r="C2481" s="46" t="s">
        <v>957</v>
      </c>
      <c r="D2481" s="46" t="s">
        <v>976</v>
      </c>
      <c r="E2481" s="46" t="s">
        <v>941</v>
      </c>
      <c r="F2481" s="47">
        <v>334700</v>
      </c>
      <c r="G2481" s="47">
        <v>334700</v>
      </c>
      <c r="H2481" s="9">
        <v>334700</v>
      </c>
      <c r="I2481" s="15">
        <f t="shared" si="200"/>
        <v>100</v>
      </c>
      <c r="J2481" s="16">
        <f t="shared" si="201"/>
        <v>100</v>
      </c>
    </row>
    <row r="2482" spans="1:10">
      <c r="A2482" s="2" t="s">
        <v>15</v>
      </c>
      <c r="B2482" s="45" t="s">
        <v>446</v>
      </c>
      <c r="C2482" s="46" t="s">
        <v>957</v>
      </c>
      <c r="D2482" s="46" t="s">
        <v>976</v>
      </c>
      <c r="E2482" s="46" t="s">
        <v>941</v>
      </c>
      <c r="F2482" s="47">
        <v>334700</v>
      </c>
      <c r="G2482" s="47">
        <v>334700</v>
      </c>
      <c r="H2482" s="9">
        <v>334700</v>
      </c>
      <c r="I2482" s="15">
        <f t="shared" si="200"/>
        <v>100</v>
      </c>
      <c r="J2482" s="16">
        <f t="shared" si="201"/>
        <v>100</v>
      </c>
    </row>
    <row r="2483" spans="1:10">
      <c r="A2483" s="2" t="s">
        <v>16</v>
      </c>
      <c r="B2483" s="45" t="s">
        <v>447</v>
      </c>
      <c r="C2483" s="46" t="s">
        <v>957</v>
      </c>
      <c r="D2483" s="46" t="s">
        <v>976</v>
      </c>
      <c r="E2483" s="46" t="s">
        <v>941</v>
      </c>
      <c r="F2483" s="47">
        <v>334700</v>
      </c>
      <c r="G2483" s="47">
        <v>334700</v>
      </c>
      <c r="H2483" s="9">
        <v>334700</v>
      </c>
      <c r="I2483" s="15">
        <f t="shared" si="200"/>
        <v>100</v>
      </c>
      <c r="J2483" s="16">
        <f t="shared" si="201"/>
        <v>100</v>
      </c>
    </row>
    <row r="2484" spans="1:10">
      <c r="A2484" s="2" t="s">
        <v>17</v>
      </c>
      <c r="B2484" s="45" t="s">
        <v>448</v>
      </c>
      <c r="C2484" s="46" t="s">
        <v>957</v>
      </c>
      <c r="D2484" s="46" t="s">
        <v>976</v>
      </c>
      <c r="E2484" s="46" t="s">
        <v>941</v>
      </c>
      <c r="F2484" s="47">
        <v>334700</v>
      </c>
      <c r="G2484" s="47">
        <v>334700</v>
      </c>
      <c r="H2484" s="9">
        <v>334700</v>
      </c>
      <c r="I2484" s="15">
        <f t="shared" si="200"/>
        <v>100</v>
      </c>
      <c r="J2484" s="16">
        <f t="shared" si="201"/>
        <v>100</v>
      </c>
    </row>
    <row r="2485" spans="1:10">
      <c r="A2485" s="2" t="s">
        <v>18</v>
      </c>
      <c r="B2485" s="45" t="s">
        <v>449</v>
      </c>
      <c r="C2485" s="46" t="s">
        <v>957</v>
      </c>
      <c r="D2485" s="46" t="s">
        <v>976</v>
      </c>
      <c r="E2485" s="46" t="s">
        <v>941</v>
      </c>
      <c r="F2485" s="47">
        <v>334700</v>
      </c>
      <c r="G2485" s="47">
        <v>334700</v>
      </c>
      <c r="H2485" s="9">
        <v>334700</v>
      </c>
      <c r="I2485" s="15">
        <f t="shared" si="200"/>
        <v>100</v>
      </c>
      <c r="J2485" s="16">
        <f t="shared" si="201"/>
        <v>100</v>
      </c>
    </row>
    <row r="2486" spans="1:10">
      <c r="A2486" s="2" t="s">
        <v>19</v>
      </c>
      <c r="B2486" s="45" t="s">
        <v>450</v>
      </c>
      <c r="C2486" s="46" t="s">
        <v>957</v>
      </c>
      <c r="D2486" s="46" t="s">
        <v>976</v>
      </c>
      <c r="E2486" s="46" t="s">
        <v>941</v>
      </c>
      <c r="F2486" s="47">
        <v>334700</v>
      </c>
      <c r="G2486" s="47">
        <v>334700</v>
      </c>
      <c r="H2486" s="9">
        <v>334700</v>
      </c>
      <c r="I2486" s="15">
        <f t="shared" si="200"/>
        <v>100</v>
      </c>
      <c r="J2486" s="16">
        <f t="shared" si="201"/>
        <v>100</v>
      </c>
    </row>
    <row r="2487" spans="1:10">
      <c r="A2487" s="2" t="s">
        <v>20</v>
      </c>
      <c r="B2487" s="45" t="s">
        <v>451</v>
      </c>
      <c r="C2487" s="46" t="s">
        <v>957</v>
      </c>
      <c r="D2487" s="46" t="s">
        <v>976</v>
      </c>
      <c r="E2487" s="46" t="s">
        <v>941</v>
      </c>
      <c r="F2487" s="47">
        <v>334700</v>
      </c>
      <c r="G2487" s="47">
        <v>334700</v>
      </c>
      <c r="H2487" s="9">
        <v>334700</v>
      </c>
      <c r="I2487" s="15">
        <f t="shared" si="200"/>
        <v>100</v>
      </c>
      <c r="J2487" s="16">
        <f t="shared" si="201"/>
        <v>100</v>
      </c>
    </row>
    <row r="2488" spans="1:10">
      <c r="A2488" s="2" t="s">
        <v>292</v>
      </c>
      <c r="B2488" s="45" t="s">
        <v>719</v>
      </c>
      <c r="C2488" s="46" t="s">
        <v>957</v>
      </c>
      <c r="D2488" s="46" t="s">
        <v>976</v>
      </c>
      <c r="E2488" s="46" t="s">
        <v>941</v>
      </c>
      <c r="F2488" s="47">
        <v>334700</v>
      </c>
      <c r="G2488" s="47">
        <v>334700</v>
      </c>
      <c r="H2488" s="9">
        <v>334700</v>
      </c>
      <c r="I2488" s="15">
        <f t="shared" si="200"/>
        <v>100</v>
      </c>
      <c r="J2488" s="16">
        <f t="shared" si="201"/>
        <v>100</v>
      </c>
    </row>
    <row r="2489" spans="1:10">
      <c r="A2489" s="2" t="s">
        <v>21</v>
      </c>
      <c r="B2489" s="45" t="s">
        <v>452</v>
      </c>
      <c r="C2489" s="46" t="s">
        <v>957</v>
      </c>
      <c r="D2489" s="46" t="s">
        <v>976</v>
      </c>
      <c r="E2489" s="46" t="s">
        <v>941</v>
      </c>
      <c r="F2489" s="47">
        <v>334700</v>
      </c>
      <c r="G2489" s="47">
        <v>334700</v>
      </c>
      <c r="H2489" s="9">
        <v>334700</v>
      </c>
      <c r="I2489" s="15">
        <f t="shared" si="200"/>
        <v>100</v>
      </c>
      <c r="J2489" s="16">
        <f t="shared" si="201"/>
        <v>100</v>
      </c>
    </row>
    <row r="2490" spans="1:10">
      <c r="A2490" s="2" t="s">
        <v>22</v>
      </c>
      <c r="B2490" s="45" t="s">
        <v>453</v>
      </c>
      <c r="C2490" s="46" t="s">
        <v>957</v>
      </c>
      <c r="D2490" s="46" t="s">
        <v>976</v>
      </c>
      <c r="E2490" s="46" t="s">
        <v>941</v>
      </c>
      <c r="F2490" s="47">
        <v>334700</v>
      </c>
      <c r="G2490" s="47">
        <v>334700</v>
      </c>
      <c r="H2490" s="9">
        <v>334700</v>
      </c>
      <c r="I2490" s="15">
        <f t="shared" si="200"/>
        <v>100</v>
      </c>
      <c r="J2490" s="16">
        <f t="shared" si="201"/>
        <v>100</v>
      </c>
    </row>
    <row r="2491" spans="1:10">
      <c r="A2491" s="2" t="s">
        <v>23</v>
      </c>
      <c r="B2491" s="45" t="s">
        <v>454</v>
      </c>
      <c r="C2491" s="46" t="s">
        <v>957</v>
      </c>
      <c r="D2491" s="46" t="s">
        <v>976</v>
      </c>
      <c r="E2491" s="46" t="s">
        <v>941</v>
      </c>
      <c r="F2491" s="47">
        <v>334700</v>
      </c>
      <c r="G2491" s="47">
        <v>334700</v>
      </c>
      <c r="H2491" s="9">
        <v>334700</v>
      </c>
      <c r="I2491" s="15">
        <f t="shared" si="200"/>
        <v>100</v>
      </c>
      <c r="J2491" s="16">
        <f t="shared" si="201"/>
        <v>100</v>
      </c>
    </row>
    <row r="2492" spans="1:10">
      <c r="A2492" s="2" t="s">
        <v>24</v>
      </c>
      <c r="B2492" s="45" t="s">
        <v>455</v>
      </c>
      <c r="C2492" s="46" t="s">
        <v>957</v>
      </c>
      <c r="D2492" s="46" t="s">
        <v>976</v>
      </c>
      <c r="E2492" s="46" t="s">
        <v>941</v>
      </c>
      <c r="F2492" s="47">
        <v>334700</v>
      </c>
      <c r="G2492" s="47">
        <v>334700</v>
      </c>
      <c r="H2492" s="9">
        <v>334700</v>
      </c>
      <c r="I2492" s="15">
        <f t="shared" si="200"/>
        <v>100</v>
      </c>
      <c r="J2492" s="16">
        <f t="shared" si="201"/>
        <v>100</v>
      </c>
    </row>
    <row r="2493" spans="1:10">
      <c r="A2493" s="2" t="s">
        <v>25</v>
      </c>
      <c r="B2493" s="45" t="s">
        <v>456</v>
      </c>
      <c r="C2493" s="46" t="s">
        <v>957</v>
      </c>
      <c r="D2493" s="46" t="s">
        <v>976</v>
      </c>
      <c r="E2493" s="46" t="s">
        <v>941</v>
      </c>
      <c r="F2493" s="47">
        <v>334700</v>
      </c>
      <c r="G2493" s="47">
        <v>334700</v>
      </c>
      <c r="H2493" s="9">
        <v>334700</v>
      </c>
      <c r="I2493" s="15">
        <f t="shared" si="200"/>
        <v>100</v>
      </c>
      <c r="J2493" s="16">
        <f t="shared" si="201"/>
        <v>100</v>
      </c>
    </row>
    <row r="2494" spans="1:10">
      <c r="A2494" s="2" t="s">
        <v>26</v>
      </c>
      <c r="B2494" s="45" t="s">
        <v>457</v>
      </c>
      <c r="C2494" s="46" t="s">
        <v>957</v>
      </c>
      <c r="D2494" s="46" t="s">
        <v>976</v>
      </c>
      <c r="E2494" s="46" t="s">
        <v>941</v>
      </c>
      <c r="F2494" s="47">
        <v>334700</v>
      </c>
      <c r="G2494" s="47">
        <v>334700</v>
      </c>
      <c r="H2494" s="9">
        <v>334700</v>
      </c>
      <c r="I2494" s="15">
        <f t="shared" si="200"/>
        <v>100</v>
      </c>
      <c r="J2494" s="16">
        <f t="shared" si="201"/>
        <v>100</v>
      </c>
    </row>
    <row r="2495" spans="1:10">
      <c r="A2495" s="2" t="s">
        <v>27</v>
      </c>
      <c r="B2495" s="45" t="s">
        <v>458</v>
      </c>
      <c r="C2495" s="46" t="s">
        <v>957</v>
      </c>
      <c r="D2495" s="46" t="s">
        <v>976</v>
      </c>
      <c r="E2495" s="46" t="s">
        <v>941</v>
      </c>
      <c r="F2495" s="47">
        <v>334700</v>
      </c>
      <c r="G2495" s="47">
        <v>334700</v>
      </c>
      <c r="H2495" s="9">
        <v>334700</v>
      </c>
      <c r="I2495" s="15">
        <f t="shared" si="200"/>
        <v>100</v>
      </c>
      <c r="J2495" s="16">
        <f t="shared" si="201"/>
        <v>100</v>
      </c>
    </row>
    <row r="2496" spans="1:10">
      <c r="A2496" s="2" t="s">
        <v>28</v>
      </c>
      <c r="B2496" s="45" t="s">
        <v>459</v>
      </c>
      <c r="C2496" s="46" t="s">
        <v>957</v>
      </c>
      <c r="D2496" s="46" t="s">
        <v>976</v>
      </c>
      <c r="E2496" s="46" t="s">
        <v>941</v>
      </c>
      <c r="F2496" s="47">
        <v>334700</v>
      </c>
      <c r="G2496" s="47">
        <v>334700</v>
      </c>
      <c r="H2496" s="9">
        <v>334700</v>
      </c>
      <c r="I2496" s="15">
        <f t="shared" si="200"/>
        <v>100</v>
      </c>
      <c r="J2496" s="16">
        <f t="shared" si="201"/>
        <v>100</v>
      </c>
    </row>
    <row r="2497" spans="1:10">
      <c r="A2497" s="2" t="s">
        <v>29</v>
      </c>
      <c r="B2497" s="45" t="s">
        <v>460</v>
      </c>
      <c r="C2497" s="46" t="s">
        <v>957</v>
      </c>
      <c r="D2497" s="46" t="s">
        <v>976</v>
      </c>
      <c r="E2497" s="46" t="s">
        <v>941</v>
      </c>
      <c r="F2497" s="47">
        <v>334700</v>
      </c>
      <c r="G2497" s="47">
        <v>334700</v>
      </c>
      <c r="H2497" s="9">
        <v>334700</v>
      </c>
      <c r="I2497" s="15">
        <f t="shared" si="200"/>
        <v>100</v>
      </c>
      <c r="J2497" s="16">
        <f t="shared" si="201"/>
        <v>100</v>
      </c>
    </row>
    <row r="2498" spans="1:10">
      <c r="A2498" s="2" t="s">
        <v>30</v>
      </c>
      <c r="B2498" s="45" t="s">
        <v>461</v>
      </c>
      <c r="C2498" s="46" t="s">
        <v>957</v>
      </c>
      <c r="D2498" s="46" t="s">
        <v>976</v>
      </c>
      <c r="E2498" s="46" t="s">
        <v>941</v>
      </c>
      <c r="F2498" s="47">
        <v>334700</v>
      </c>
      <c r="G2498" s="47">
        <v>334700</v>
      </c>
      <c r="H2498" s="9">
        <v>334700</v>
      </c>
      <c r="I2498" s="15">
        <f t="shared" si="200"/>
        <v>100</v>
      </c>
      <c r="J2498" s="16">
        <f t="shared" si="201"/>
        <v>100</v>
      </c>
    </row>
    <row r="2499" spans="1:10">
      <c r="A2499" s="2" t="s">
        <v>31</v>
      </c>
      <c r="B2499" s="45" t="s">
        <v>462</v>
      </c>
      <c r="C2499" s="46" t="s">
        <v>957</v>
      </c>
      <c r="D2499" s="46" t="s">
        <v>976</v>
      </c>
      <c r="E2499" s="46" t="s">
        <v>941</v>
      </c>
      <c r="F2499" s="47">
        <v>334700</v>
      </c>
      <c r="G2499" s="47">
        <v>334700</v>
      </c>
      <c r="H2499" s="9">
        <v>334700</v>
      </c>
      <c r="I2499" s="15">
        <f t="shared" si="200"/>
        <v>100</v>
      </c>
      <c r="J2499" s="16">
        <f t="shared" si="201"/>
        <v>100</v>
      </c>
    </row>
    <row r="2500" spans="1:10">
      <c r="A2500" s="2" t="s">
        <v>32</v>
      </c>
      <c r="B2500" s="45" t="s">
        <v>463</v>
      </c>
      <c r="C2500" s="46" t="s">
        <v>957</v>
      </c>
      <c r="D2500" s="46" t="s">
        <v>976</v>
      </c>
      <c r="E2500" s="46" t="s">
        <v>941</v>
      </c>
      <c r="F2500" s="47">
        <v>334700</v>
      </c>
      <c r="G2500" s="47">
        <v>334700</v>
      </c>
      <c r="H2500" s="9">
        <v>334700</v>
      </c>
      <c r="I2500" s="15">
        <f t="shared" si="200"/>
        <v>100</v>
      </c>
      <c r="J2500" s="16">
        <f t="shared" si="201"/>
        <v>100</v>
      </c>
    </row>
    <row r="2501" spans="1:10">
      <c r="A2501" s="2" t="s">
        <v>33</v>
      </c>
      <c r="B2501" s="45" t="s">
        <v>464</v>
      </c>
      <c r="C2501" s="46" t="s">
        <v>957</v>
      </c>
      <c r="D2501" s="46" t="s">
        <v>976</v>
      </c>
      <c r="E2501" s="46" t="s">
        <v>941</v>
      </c>
      <c r="F2501" s="47">
        <v>334700</v>
      </c>
      <c r="G2501" s="47">
        <v>334700</v>
      </c>
      <c r="H2501" s="9">
        <v>334700</v>
      </c>
      <c r="I2501" s="15">
        <f t="shared" si="200"/>
        <v>100</v>
      </c>
      <c r="J2501" s="16">
        <f t="shared" si="201"/>
        <v>100</v>
      </c>
    </row>
    <row r="2502" spans="1:10">
      <c r="A2502" s="2" t="s">
        <v>34</v>
      </c>
      <c r="B2502" s="45" t="s">
        <v>465</v>
      </c>
      <c r="C2502" s="46" t="s">
        <v>957</v>
      </c>
      <c r="D2502" s="46" t="s">
        <v>976</v>
      </c>
      <c r="E2502" s="46" t="s">
        <v>941</v>
      </c>
      <c r="F2502" s="47">
        <v>334700</v>
      </c>
      <c r="G2502" s="47">
        <v>334700</v>
      </c>
      <c r="H2502" s="9">
        <v>334700</v>
      </c>
      <c r="I2502" s="15">
        <f t="shared" si="200"/>
        <v>100</v>
      </c>
      <c r="J2502" s="16">
        <f t="shared" si="201"/>
        <v>100</v>
      </c>
    </row>
    <row r="2503" spans="1:10">
      <c r="A2503" s="2" t="s">
        <v>35</v>
      </c>
      <c r="B2503" s="45" t="s">
        <v>466</v>
      </c>
      <c r="C2503" s="46" t="s">
        <v>957</v>
      </c>
      <c r="D2503" s="46" t="s">
        <v>976</v>
      </c>
      <c r="E2503" s="46" t="s">
        <v>941</v>
      </c>
      <c r="F2503" s="47">
        <v>334700</v>
      </c>
      <c r="G2503" s="47">
        <v>334700</v>
      </c>
      <c r="H2503" s="9">
        <v>334700</v>
      </c>
      <c r="I2503" s="15">
        <f t="shared" si="200"/>
        <v>100</v>
      </c>
      <c r="J2503" s="16">
        <f t="shared" si="201"/>
        <v>100</v>
      </c>
    </row>
    <row r="2504" spans="1:10">
      <c r="A2504" s="2" t="s">
        <v>36</v>
      </c>
      <c r="B2504" s="45" t="s">
        <v>467</v>
      </c>
      <c r="C2504" s="46" t="s">
        <v>957</v>
      </c>
      <c r="D2504" s="46" t="s">
        <v>976</v>
      </c>
      <c r="E2504" s="46" t="s">
        <v>941</v>
      </c>
      <c r="F2504" s="47">
        <v>334700</v>
      </c>
      <c r="G2504" s="47">
        <v>334700</v>
      </c>
      <c r="H2504" s="9">
        <v>334700</v>
      </c>
      <c r="I2504" s="15">
        <f t="shared" si="200"/>
        <v>100</v>
      </c>
      <c r="J2504" s="16">
        <f t="shared" si="201"/>
        <v>100</v>
      </c>
    </row>
    <row r="2505" spans="1:10">
      <c r="A2505" s="2" t="s">
        <v>37</v>
      </c>
      <c r="B2505" s="45" t="s">
        <v>468</v>
      </c>
      <c r="C2505" s="46" t="s">
        <v>957</v>
      </c>
      <c r="D2505" s="46" t="s">
        <v>976</v>
      </c>
      <c r="E2505" s="46" t="s">
        <v>941</v>
      </c>
      <c r="F2505" s="47">
        <v>334700</v>
      </c>
      <c r="G2505" s="47">
        <v>334700</v>
      </c>
      <c r="H2505" s="9">
        <v>334700</v>
      </c>
      <c r="I2505" s="15">
        <f t="shared" si="200"/>
        <v>100</v>
      </c>
      <c r="J2505" s="16">
        <f t="shared" si="201"/>
        <v>100</v>
      </c>
    </row>
    <row r="2506" spans="1:10">
      <c r="A2506" s="2" t="s">
        <v>38</v>
      </c>
      <c r="B2506" s="45" t="s">
        <v>469</v>
      </c>
      <c r="C2506" s="46" t="s">
        <v>957</v>
      </c>
      <c r="D2506" s="46" t="s">
        <v>976</v>
      </c>
      <c r="E2506" s="46" t="s">
        <v>941</v>
      </c>
      <c r="F2506" s="47">
        <v>334700</v>
      </c>
      <c r="G2506" s="47">
        <v>334700</v>
      </c>
      <c r="H2506" s="9">
        <v>334700</v>
      </c>
      <c r="I2506" s="15">
        <f t="shared" si="200"/>
        <v>100</v>
      </c>
      <c r="J2506" s="16">
        <f t="shared" si="201"/>
        <v>100</v>
      </c>
    </row>
    <row r="2507" spans="1:10">
      <c r="A2507" s="2" t="s">
        <v>712</v>
      </c>
      <c r="B2507" s="45" t="s">
        <v>713</v>
      </c>
      <c r="C2507" s="46" t="s">
        <v>957</v>
      </c>
      <c r="D2507" s="46" t="s">
        <v>976</v>
      </c>
      <c r="E2507" s="46" t="s">
        <v>941</v>
      </c>
      <c r="F2507" s="47">
        <v>1004100</v>
      </c>
      <c r="G2507" s="47">
        <v>1004100</v>
      </c>
      <c r="H2507" s="9">
        <v>1004100</v>
      </c>
      <c r="I2507" s="15">
        <f t="shared" si="200"/>
        <v>100</v>
      </c>
      <c r="J2507" s="16">
        <f t="shared" si="201"/>
        <v>100</v>
      </c>
    </row>
    <row r="2508" spans="1:10" ht="78.75">
      <c r="A2508" s="40" t="s">
        <v>397</v>
      </c>
      <c r="B2508" s="3"/>
      <c r="C2508" s="41"/>
      <c r="D2508" s="41"/>
      <c r="E2508" s="42" t="s">
        <v>941</v>
      </c>
      <c r="F2508" s="43">
        <f>SUM(F2509:F2537)</f>
        <v>43350420</v>
      </c>
      <c r="G2508" s="43">
        <f t="shared" ref="G2508" si="203">SUM(G2509:G2537)</f>
        <v>17445428</v>
      </c>
      <c r="H2508" s="43">
        <f>SUM(H2509:H2537)</f>
        <v>17445417.260000002</v>
      </c>
      <c r="I2508" s="11">
        <f t="shared" si="200"/>
        <v>40.242787174841673</v>
      </c>
      <c r="J2508" s="12">
        <f t="shared" si="201"/>
        <v>99.999938436592103</v>
      </c>
    </row>
    <row r="2509" spans="1:10">
      <c r="A2509" s="2" t="s">
        <v>9</v>
      </c>
      <c r="B2509" s="45" t="s">
        <v>438</v>
      </c>
      <c r="C2509" s="46" t="s">
        <v>895</v>
      </c>
      <c r="D2509" s="46" t="s">
        <v>977</v>
      </c>
      <c r="E2509" s="46" t="s">
        <v>941</v>
      </c>
      <c r="F2509" s="47">
        <v>1803356</v>
      </c>
      <c r="G2509" s="47">
        <v>823958</v>
      </c>
      <c r="H2509" s="9">
        <v>823957.35</v>
      </c>
      <c r="I2509" s="15">
        <f t="shared" si="200"/>
        <v>45.690221453778399</v>
      </c>
      <c r="J2509" s="16">
        <f t="shared" si="201"/>
        <v>99.999921112483875</v>
      </c>
    </row>
    <row r="2510" spans="1:10">
      <c r="A2510" s="2" t="s">
        <v>10</v>
      </c>
      <c r="B2510" s="45" t="s">
        <v>441</v>
      </c>
      <c r="C2510" s="46" t="s">
        <v>895</v>
      </c>
      <c r="D2510" s="46" t="s">
        <v>977</v>
      </c>
      <c r="E2510" s="46" t="s">
        <v>941</v>
      </c>
      <c r="F2510" s="47">
        <v>1518122</v>
      </c>
      <c r="G2510" s="47">
        <v>591152</v>
      </c>
      <c r="H2510" s="9">
        <v>591151.41</v>
      </c>
      <c r="I2510" s="15">
        <f t="shared" si="200"/>
        <v>38.939651095234773</v>
      </c>
      <c r="J2510" s="16">
        <f t="shared" si="201"/>
        <v>99.999900194873746</v>
      </c>
    </row>
    <row r="2511" spans="1:10">
      <c r="A2511" s="2" t="s">
        <v>11</v>
      </c>
      <c r="B2511" s="45" t="s">
        <v>442</v>
      </c>
      <c r="C2511" s="46" t="s">
        <v>895</v>
      </c>
      <c r="D2511" s="46" t="s">
        <v>977</v>
      </c>
      <c r="E2511" s="46" t="s">
        <v>941</v>
      </c>
      <c r="F2511" s="47">
        <v>1665450</v>
      </c>
      <c r="G2511" s="47">
        <v>695149</v>
      </c>
      <c r="H2511" s="9">
        <v>695148.45</v>
      </c>
      <c r="I2511" s="15">
        <f t="shared" si="200"/>
        <v>41.739376745023868</v>
      </c>
      <c r="J2511" s="16">
        <f t="shared" si="201"/>
        <v>99.999920880271702</v>
      </c>
    </row>
    <row r="2512" spans="1:10">
      <c r="A2512" s="2" t="s">
        <v>12</v>
      </c>
      <c r="B2512" s="45" t="s">
        <v>443</v>
      </c>
      <c r="C2512" s="46" t="s">
        <v>895</v>
      </c>
      <c r="D2512" s="46" t="s">
        <v>977</v>
      </c>
      <c r="E2512" s="46" t="s">
        <v>941</v>
      </c>
      <c r="F2512" s="47">
        <v>1266772</v>
      </c>
      <c r="G2512" s="47">
        <v>721523</v>
      </c>
      <c r="H2512" s="9">
        <v>721522.7</v>
      </c>
      <c r="I2512" s="15">
        <f t="shared" si="200"/>
        <v>56.9575819484485</v>
      </c>
      <c r="J2512" s="16">
        <f t="shared" si="201"/>
        <v>99.999958421283864</v>
      </c>
    </row>
    <row r="2513" spans="1:10">
      <c r="A2513" s="2" t="s">
        <v>13</v>
      </c>
      <c r="B2513" s="45" t="s">
        <v>444</v>
      </c>
      <c r="C2513" s="46" t="s">
        <v>895</v>
      </c>
      <c r="D2513" s="46" t="s">
        <v>977</v>
      </c>
      <c r="E2513" s="46" t="s">
        <v>941</v>
      </c>
      <c r="F2513" s="47">
        <v>685885</v>
      </c>
      <c r="G2513" s="47">
        <v>304457</v>
      </c>
      <c r="H2513" s="9">
        <v>304457</v>
      </c>
      <c r="I2513" s="15">
        <f t="shared" si="200"/>
        <v>44.388928173090243</v>
      </c>
      <c r="J2513" s="16">
        <f t="shared" si="201"/>
        <v>100</v>
      </c>
    </row>
    <row r="2514" spans="1:10">
      <c r="A2514" s="2" t="s">
        <v>14</v>
      </c>
      <c r="B2514" s="45" t="s">
        <v>445</v>
      </c>
      <c r="C2514" s="46" t="s">
        <v>895</v>
      </c>
      <c r="D2514" s="46" t="s">
        <v>977</v>
      </c>
      <c r="E2514" s="46" t="s">
        <v>941</v>
      </c>
      <c r="F2514" s="47">
        <v>1148514</v>
      </c>
      <c r="G2514" s="47">
        <v>561815</v>
      </c>
      <c r="H2514" s="9">
        <v>561814.81000000006</v>
      </c>
      <c r="I2514" s="15">
        <f t="shared" si="200"/>
        <v>48.916670584773023</v>
      </c>
      <c r="J2514" s="16">
        <f t="shared" si="201"/>
        <v>99.999966181038246</v>
      </c>
    </row>
    <row r="2515" spans="1:10">
      <c r="A2515" s="2" t="s">
        <v>15</v>
      </c>
      <c r="B2515" s="45" t="s">
        <v>446</v>
      </c>
      <c r="C2515" s="46" t="s">
        <v>895</v>
      </c>
      <c r="D2515" s="46" t="s">
        <v>977</v>
      </c>
      <c r="E2515" s="46" t="s">
        <v>941</v>
      </c>
      <c r="F2515" s="47">
        <v>2011030</v>
      </c>
      <c r="G2515" s="47">
        <v>879021</v>
      </c>
      <c r="H2515" s="9">
        <v>879020.17</v>
      </c>
      <c r="I2515" s="15">
        <f t="shared" si="200"/>
        <v>43.709948136029794</v>
      </c>
      <c r="J2515" s="16">
        <f t="shared" si="201"/>
        <v>99.999905576772335</v>
      </c>
    </row>
    <row r="2516" spans="1:10">
      <c r="A2516" s="2" t="s">
        <v>16</v>
      </c>
      <c r="B2516" s="45" t="s">
        <v>447</v>
      </c>
      <c r="C2516" s="46" t="s">
        <v>895</v>
      </c>
      <c r="D2516" s="46" t="s">
        <v>977</v>
      </c>
      <c r="E2516" s="46" t="s">
        <v>941</v>
      </c>
      <c r="F2516" s="47">
        <v>1460174</v>
      </c>
      <c r="G2516" s="47">
        <v>515723</v>
      </c>
      <c r="H2516" s="9">
        <v>515722.83</v>
      </c>
      <c r="I2516" s="15">
        <f t="shared" si="200"/>
        <v>35.319272223721285</v>
      </c>
      <c r="J2516" s="16">
        <f t="shared" si="201"/>
        <v>99.99996703656808</v>
      </c>
    </row>
    <row r="2517" spans="1:10">
      <c r="A2517" s="2" t="s">
        <v>17</v>
      </c>
      <c r="B2517" s="45" t="s">
        <v>448</v>
      </c>
      <c r="C2517" s="46" t="s">
        <v>895</v>
      </c>
      <c r="D2517" s="46" t="s">
        <v>977</v>
      </c>
      <c r="E2517" s="46" t="s">
        <v>941</v>
      </c>
      <c r="F2517" s="47">
        <v>1128479</v>
      </c>
      <c r="G2517" s="47">
        <v>306912</v>
      </c>
      <c r="H2517" s="9">
        <v>306912</v>
      </c>
      <c r="I2517" s="15">
        <f t="shared" si="200"/>
        <v>27.196961573941564</v>
      </c>
      <c r="J2517" s="16">
        <f t="shared" si="201"/>
        <v>100</v>
      </c>
    </row>
    <row r="2518" spans="1:10">
      <c r="A2518" s="2" t="s">
        <v>18</v>
      </c>
      <c r="B2518" s="45" t="s">
        <v>449</v>
      </c>
      <c r="C2518" s="46" t="s">
        <v>895</v>
      </c>
      <c r="D2518" s="46" t="s">
        <v>977</v>
      </c>
      <c r="E2518" s="46" t="s">
        <v>941</v>
      </c>
      <c r="F2518" s="47">
        <v>1774790</v>
      </c>
      <c r="G2518" s="47">
        <v>744820</v>
      </c>
      <c r="H2518" s="9">
        <v>744819.3</v>
      </c>
      <c r="I2518" s="15">
        <f t="shared" si="200"/>
        <v>41.966615768626149</v>
      </c>
      <c r="J2518" s="16">
        <f t="shared" si="201"/>
        <v>99.999906017561287</v>
      </c>
    </row>
    <row r="2519" spans="1:10">
      <c r="A2519" s="2" t="s">
        <v>19</v>
      </c>
      <c r="B2519" s="45" t="s">
        <v>450</v>
      </c>
      <c r="C2519" s="46" t="s">
        <v>895</v>
      </c>
      <c r="D2519" s="46" t="s">
        <v>977</v>
      </c>
      <c r="E2519" s="46" t="s">
        <v>941</v>
      </c>
      <c r="F2519" s="47">
        <v>1830504</v>
      </c>
      <c r="G2519" s="47">
        <v>817289</v>
      </c>
      <c r="H2519" s="9">
        <v>817289</v>
      </c>
      <c r="I2519" s="15">
        <f t="shared" si="200"/>
        <v>44.648304510670286</v>
      </c>
      <c r="J2519" s="16">
        <f t="shared" si="201"/>
        <v>100</v>
      </c>
    </row>
    <row r="2520" spans="1:10">
      <c r="A2520" s="2" t="s">
        <v>20</v>
      </c>
      <c r="B2520" s="45" t="s">
        <v>451</v>
      </c>
      <c r="C2520" s="46" t="s">
        <v>895</v>
      </c>
      <c r="D2520" s="46" t="s">
        <v>977</v>
      </c>
      <c r="E2520" s="46" t="s">
        <v>941</v>
      </c>
      <c r="F2520" s="47">
        <v>868227</v>
      </c>
      <c r="G2520" s="47">
        <v>194823</v>
      </c>
      <c r="H2520" s="9">
        <v>194823</v>
      </c>
      <c r="I2520" s="15">
        <f t="shared" si="200"/>
        <v>22.439177772633194</v>
      </c>
      <c r="J2520" s="16">
        <f t="shared" si="201"/>
        <v>100</v>
      </c>
    </row>
    <row r="2521" spans="1:10">
      <c r="A2521" s="2" t="s">
        <v>21</v>
      </c>
      <c r="B2521" s="45" t="s">
        <v>452</v>
      </c>
      <c r="C2521" s="46" t="s">
        <v>895</v>
      </c>
      <c r="D2521" s="46" t="s">
        <v>977</v>
      </c>
      <c r="E2521" s="46" t="s">
        <v>941</v>
      </c>
      <c r="F2521" s="47">
        <v>1397902</v>
      </c>
      <c r="G2521" s="47">
        <v>583582</v>
      </c>
      <c r="H2521" s="9">
        <v>583582</v>
      </c>
      <c r="I2521" s="15">
        <f t="shared" si="200"/>
        <v>41.746989416997756</v>
      </c>
      <c r="J2521" s="16">
        <f t="shared" si="201"/>
        <v>100</v>
      </c>
    </row>
    <row r="2522" spans="1:10">
      <c r="A2522" s="2" t="s">
        <v>23</v>
      </c>
      <c r="B2522" s="45" t="s">
        <v>454</v>
      </c>
      <c r="C2522" s="46" t="s">
        <v>895</v>
      </c>
      <c r="D2522" s="46" t="s">
        <v>977</v>
      </c>
      <c r="E2522" s="46" t="s">
        <v>941</v>
      </c>
      <c r="F2522" s="47">
        <v>1721339</v>
      </c>
      <c r="G2522" s="47">
        <v>843753</v>
      </c>
      <c r="H2522" s="9">
        <v>843752.9</v>
      </c>
      <c r="I2522" s="15">
        <f t="shared" si="200"/>
        <v>49.01724181000953</v>
      </c>
      <c r="J2522" s="16">
        <f t="shared" si="201"/>
        <v>99.999988148190283</v>
      </c>
    </row>
    <row r="2523" spans="1:10">
      <c r="A2523" s="2" t="s">
        <v>24</v>
      </c>
      <c r="B2523" s="45" t="s">
        <v>455</v>
      </c>
      <c r="C2523" s="46" t="s">
        <v>895</v>
      </c>
      <c r="D2523" s="46" t="s">
        <v>977</v>
      </c>
      <c r="E2523" s="46" t="s">
        <v>941</v>
      </c>
      <c r="F2523" s="47">
        <v>1590883</v>
      </c>
      <c r="G2523" s="47">
        <v>904710</v>
      </c>
      <c r="H2523" s="9">
        <v>904709.46</v>
      </c>
      <c r="I2523" s="15">
        <f t="shared" si="200"/>
        <v>56.86838441293294</v>
      </c>
      <c r="J2523" s="16">
        <f t="shared" si="201"/>
        <v>99.999940312365283</v>
      </c>
    </row>
    <row r="2524" spans="1:10">
      <c r="A2524" s="2" t="s">
        <v>25</v>
      </c>
      <c r="B2524" s="45" t="s">
        <v>456</v>
      </c>
      <c r="C2524" s="46" t="s">
        <v>895</v>
      </c>
      <c r="D2524" s="46" t="s">
        <v>977</v>
      </c>
      <c r="E2524" s="46" t="s">
        <v>941</v>
      </c>
      <c r="F2524" s="47">
        <v>1435516</v>
      </c>
      <c r="G2524" s="47">
        <v>453627</v>
      </c>
      <c r="H2524" s="9">
        <v>453627</v>
      </c>
      <c r="I2524" s="15">
        <f t="shared" si="200"/>
        <v>31.600274744412459</v>
      </c>
      <c r="J2524" s="16">
        <f t="shared" si="201"/>
        <v>100</v>
      </c>
    </row>
    <row r="2525" spans="1:10">
      <c r="A2525" s="2" t="s">
        <v>26</v>
      </c>
      <c r="B2525" s="45" t="s">
        <v>457</v>
      </c>
      <c r="C2525" s="46" t="s">
        <v>895</v>
      </c>
      <c r="D2525" s="46" t="s">
        <v>977</v>
      </c>
      <c r="E2525" s="46" t="s">
        <v>941</v>
      </c>
      <c r="F2525" s="47">
        <v>1039973</v>
      </c>
      <c r="G2525" s="47">
        <v>551520</v>
      </c>
      <c r="H2525" s="9">
        <v>551519.1</v>
      </c>
      <c r="I2525" s="15">
        <f t="shared" si="200"/>
        <v>53.032059486159731</v>
      </c>
      <c r="J2525" s="16">
        <f t="shared" si="201"/>
        <v>99.999836814621403</v>
      </c>
    </row>
    <row r="2526" spans="1:10">
      <c r="A2526" s="2" t="s">
        <v>27</v>
      </c>
      <c r="B2526" s="45" t="s">
        <v>458</v>
      </c>
      <c r="C2526" s="46" t="s">
        <v>895</v>
      </c>
      <c r="D2526" s="46" t="s">
        <v>977</v>
      </c>
      <c r="E2526" s="46" t="s">
        <v>941</v>
      </c>
      <c r="F2526" s="47">
        <v>1064461</v>
      </c>
      <c r="G2526" s="47">
        <v>774750</v>
      </c>
      <c r="H2526" s="9">
        <v>774749.29</v>
      </c>
      <c r="I2526" s="15">
        <f t="shared" si="200"/>
        <v>72.78324804760345</v>
      </c>
      <c r="J2526" s="16">
        <f t="shared" si="201"/>
        <v>99.999908357534693</v>
      </c>
    </row>
    <row r="2527" spans="1:10">
      <c r="A2527" s="2" t="s">
        <v>28</v>
      </c>
      <c r="B2527" s="45" t="s">
        <v>459</v>
      </c>
      <c r="C2527" s="46" t="s">
        <v>895</v>
      </c>
      <c r="D2527" s="46" t="s">
        <v>977</v>
      </c>
      <c r="E2527" s="46" t="s">
        <v>941</v>
      </c>
      <c r="F2527" s="47">
        <v>1883219</v>
      </c>
      <c r="G2527" s="47">
        <v>895144</v>
      </c>
      <c r="H2527" s="9">
        <v>895143.15</v>
      </c>
      <c r="I2527" s="15">
        <f t="shared" si="200"/>
        <v>47.532610386789855</v>
      </c>
      <c r="J2527" s="16">
        <f t="shared" si="201"/>
        <v>99.99990504321093</v>
      </c>
    </row>
    <row r="2528" spans="1:10">
      <c r="A2528" s="2" t="s">
        <v>29</v>
      </c>
      <c r="B2528" s="45" t="s">
        <v>460</v>
      </c>
      <c r="C2528" s="46" t="s">
        <v>895</v>
      </c>
      <c r="D2528" s="46" t="s">
        <v>977</v>
      </c>
      <c r="E2528" s="46" t="s">
        <v>941</v>
      </c>
      <c r="F2528" s="47">
        <v>841541</v>
      </c>
      <c r="G2528" s="47">
        <v>341609</v>
      </c>
      <c r="H2528" s="9">
        <v>341608.51</v>
      </c>
      <c r="I2528" s="15">
        <f t="shared" si="200"/>
        <v>40.593210550644592</v>
      </c>
      <c r="J2528" s="16">
        <f t="shared" si="201"/>
        <v>99.999856561156179</v>
      </c>
    </row>
    <row r="2529" spans="1:10">
      <c r="A2529" s="2" t="s">
        <v>30</v>
      </c>
      <c r="B2529" s="45" t="s">
        <v>461</v>
      </c>
      <c r="C2529" s="46" t="s">
        <v>895</v>
      </c>
      <c r="D2529" s="46" t="s">
        <v>977</v>
      </c>
      <c r="E2529" s="46" t="s">
        <v>941</v>
      </c>
      <c r="F2529" s="47">
        <v>1858557</v>
      </c>
      <c r="G2529" s="47">
        <v>880853</v>
      </c>
      <c r="H2529" s="9">
        <v>880852.47999999998</v>
      </c>
      <c r="I2529" s="15">
        <f t="shared" si="200"/>
        <v>47.394429118934745</v>
      </c>
      <c r="J2529" s="16">
        <f t="shared" si="201"/>
        <v>99.999940966313332</v>
      </c>
    </row>
    <row r="2530" spans="1:10">
      <c r="A2530" s="2" t="s">
        <v>31</v>
      </c>
      <c r="B2530" s="45" t="s">
        <v>462</v>
      </c>
      <c r="C2530" s="46" t="s">
        <v>895</v>
      </c>
      <c r="D2530" s="46" t="s">
        <v>977</v>
      </c>
      <c r="E2530" s="46" t="s">
        <v>941</v>
      </c>
      <c r="F2530" s="47">
        <v>1718807</v>
      </c>
      <c r="G2530" s="47">
        <v>665488</v>
      </c>
      <c r="H2530" s="9">
        <v>665487.24</v>
      </c>
      <c r="I2530" s="15">
        <f t="shared" si="200"/>
        <v>38.717973571203743</v>
      </c>
      <c r="J2530" s="16">
        <f t="shared" si="201"/>
        <v>99.999885798091029</v>
      </c>
    </row>
    <row r="2531" spans="1:10">
      <c r="A2531" s="2" t="s">
        <v>32</v>
      </c>
      <c r="B2531" s="45" t="s">
        <v>463</v>
      </c>
      <c r="C2531" s="46" t="s">
        <v>895</v>
      </c>
      <c r="D2531" s="46" t="s">
        <v>977</v>
      </c>
      <c r="E2531" s="46" t="s">
        <v>941</v>
      </c>
      <c r="F2531" s="47">
        <v>1688439</v>
      </c>
      <c r="G2531" s="47">
        <v>686651</v>
      </c>
      <c r="H2531" s="9">
        <v>686650.53</v>
      </c>
      <c r="I2531" s="15">
        <f t="shared" si="200"/>
        <v>40.667772421745767</v>
      </c>
      <c r="J2531" s="16">
        <f t="shared" si="201"/>
        <v>99.999931551836383</v>
      </c>
    </row>
    <row r="2532" spans="1:10">
      <c r="A2532" s="2" t="s">
        <v>33</v>
      </c>
      <c r="B2532" s="45" t="s">
        <v>464</v>
      </c>
      <c r="C2532" s="46" t="s">
        <v>895</v>
      </c>
      <c r="D2532" s="46" t="s">
        <v>977</v>
      </c>
      <c r="E2532" s="46" t="s">
        <v>941</v>
      </c>
      <c r="F2532" s="47">
        <v>1614401</v>
      </c>
      <c r="G2532" s="47">
        <v>819922</v>
      </c>
      <c r="H2532" s="9">
        <v>819921.23</v>
      </c>
      <c r="I2532" s="15">
        <f t="shared" si="200"/>
        <v>50.78795355057386</v>
      </c>
      <c r="J2532" s="16">
        <f t="shared" si="201"/>
        <v>99.999906088627938</v>
      </c>
    </row>
    <row r="2533" spans="1:10">
      <c r="A2533" s="2" t="s">
        <v>34</v>
      </c>
      <c r="B2533" s="45" t="s">
        <v>465</v>
      </c>
      <c r="C2533" s="46" t="s">
        <v>895</v>
      </c>
      <c r="D2533" s="46" t="s">
        <v>977</v>
      </c>
      <c r="E2533" s="46" t="s">
        <v>941</v>
      </c>
      <c r="F2533" s="47">
        <v>1514797</v>
      </c>
      <c r="G2533" s="47">
        <v>472675</v>
      </c>
      <c r="H2533" s="9">
        <v>472675</v>
      </c>
      <c r="I2533" s="15">
        <f t="shared" si="200"/>
        <v>31.203851077075011</v>
      </c>
      <c r="J2533" s="16">
        <f t="shared" si="201"/>
        <v>100</v>
      </c>
    </row>
    <row r="2534" spans="1:10">
      <c r="A2534" s="2" t="s">
        <v>35</v>
      </c>
      <c r="B2534" s="45" t="s">
        <v>466</v>
      </c>
      <c r="C2534" s="46" t="s">
        <v>895</v>
      </c>
      <c r="D2534" s="46" t="s">
        <v>977</v>
      </c>
      <c r="E2534" s="46" t="s">
        <v>941</v>
      </c>
      <c r="F2534" s="47">
        <v>2381876</v>
      </c>
      <c r="G2534" s="47">
        <v>699330</v>
      </c>
      <c r="H2534" s="9">
        <v>699329.9</v>
      </c>
      <c r="I2534" s="15">
        <f t="shared" si="200"/>
        <v>29.360466287917593</v>
      </c>
      <c r="J2534" s="16">
        <f t="shared" si="201"/>
        <v>99.999985700599154</v>
      </c>
    </row>
    <row r="2535" spans="1:10">
      <c r="A2535" s="2" t="s">
        <v>36</v>
      </c>
      <c r="B2535" s="45" t="s">
        <v>467</v>
      </c>
      <c r="C2535" s="46" t="s">
        <v>895</v>
      </c>
      <c r="D2535" s="46" t="s">
        <v>977</v>
      </c>
      <c r="E2535" s="46" t="s">
        <v>941</v>
      </c>
      <c r="F2535" s="47">
        <v>1424537</v>
      </c>
      <c r="G2535" s="47">
        <v>446665</v>
      </c>
      <c r="H2535" s="9">
        <v>446664.45</v>
      </c>
      <c r="I2535" s="15">
        <f t="shared" si="200"/>
        <v>31.35506132869838</v>
      </c>
      <c r="J2535" s="16">
        <f t="shared" si="201"/>
        <v>99.999876865212187</v>
      </c>
    </row>
    <row r="2536" spans="1:10">
      <c r="A2536" s="2" t="s">
        <v>37</v>
      </c>
      <c r="B2536" s="45" t="s">
        <v>468</v>
      </c>
      <c r="C2536" s="46" t="s">
        <v>895</v>
      </c>
      <c r="D2536" s="46" t="s">
        <v>977</v>
      </c>
      <c r="E2536" s="46" t="s">
        <v>941</v>
      </c>
      <c r="F2536" s="47">
        <v>845347</v>
      </c>
      <c r="G2536" s="47">
        <v>268507</v>
      </c>
      <c r="H2536" s="9">
        <v>268507</v>
      </c>
      <c r="I2536" s="15">
        <f t="shared" si="200"/>
        <v>31.762932854792176</v>
      </c>
      <c r="J2536" s="16">
        <f t="shared" si="201"/>
        <v>100</v>
      </c>
    </row>
    <row r="2537" spans="1:10" ht="31.5">
      <c r="A2537" s="2" t="s">
        <v>287</v>
      </c>
      <c r="B2537" s="53" t="s">
        <v>714</v>
      </c>
      <c r="C2537" s="54" t="s">
        <v>895</v>
      </c>
      <c r="D2537" s="54" t="s">
        <v>977</v>
      </c>
      <c r="E2537" s="54" t="s">
        <v>941</v>
      </c>
      <c r="F2537" s="55">
        <v>2167522</v>
      </c>
      <c r="H2537" s="9"/>
      <c r="I2537" s="15"/>
      <c r="J2537" s="16"/>
    </row>
    <row r="2538" spans="1:10" s="59" customFormat="1" ht="94.5">
      <c r="A2538" s="40" t="s">
        <v>398</v>
      </c>
      <c r="B2538" s="3"/>
      <c r="C2538" s="41"/>
      <c r="D2538" s="41"/>
      <c r="E2538" s="42" t="s">
        <v>941</v>
      </c>
      <c r="F2538" s="43">
        <f>SUM(F2539:F2566)</f>
        <v>300015979</v>
      </c>
      <c r="G2538" s="43">
        <f t="shared" ref="G2538" si="204">SUM(G2539:G2566)</f>
        <v>294111050</v>
      </c>
      <c r="H2538" s="43">
        <f>SUM(H2539:H2566)</f>
        <v>293773986</v>
      </c>
      <c r="I2538" s="11">
        <f t="shared" ref="I2538:I2601" si="205">H2538/F2538*100</f>
        <v>97.919446483882112</v>
      </c>
      <c r="J2538" s="12">
        <f t="shared" ref="J2538:J2601" si="206">H2538/G2538*100</f>
        <v>99.885395669424867</v>
      </c>
    </row>
    <row r="2539" spans="1:10">
      <c r="A2539" s="2" t="s">
        <v>9</v>
      </c>
      <c r="B2539" s="45" t="s">
        <v>438</v>
      </c>
      <c r="C2539" s="46" t="s">
        <v>898</v>
      </c>
      <c r="D2539" s="46" t="s">
        <v>978</v>
      </c>
      <c r="E2539" s="46" t="s">
        <v>941</v>
      </c>
      <c r="F2539" s="47">
        <v>9217718</v>
      </c>
      <c r="G2539" s="47">
        <v>9217718</v>
      </c>
      <c r="H2539" s="9">
        <v>9217718</v>
      </c>
      <c r="I2539" s="15">
        <f t="shared" si="205"/>
        <v>100</v>
      </c>
      <c r="J2539" s="16">
        <f t="shared" si="206"/>
        <v>100</v>
      </c>
    </row>
    <row r="2540" spans="1:10">
      <c r="A2540" s="2" t="s">
        <v>10</v>
      </c>
      <c r="B2540" s="45" t="s">
        <v>441</v>
      </c>
      <c r="C2540" s="46" t="s">
        <v>898</v>
      </c>
      <c r="D2540" s="46" t="s">
        <v>978</v>
      </c>
      <c r="E2540" s="46" t="s">
        <v>941</v>
      </c>
      <c r="F2540" s="47">
        <v>6552826</v>
      </c>
      <c r="G2540" s="47">
        <v>6552826</v>
      </c>
      <c r="H2540" s="9">
        <v>6552826</v>
      </c>
      <c r="I2540" s="15">
        <f t="shared" si="205"/>
        <v>100</v>
      </c>
      <c r="J2540" s="16">
        <f t="shared" si="206"/>
        <v>100</v>
      </c>
    </row>
    <row r="2541" spans="1:10">
      <c r="A2541" s="2" t="s">
        <v>11</v>
      </c>
      <c r="B2541" s="45" t="s">
        <v>442</v>
      </c>
      <c r="C2541" s="46" t="s">
        <v>898</v>
      </c>
      <c r="D2541" s="46" t="s">
        <v>978</v>
      </c>
      <c r="E2541" s="46" t="s">
        <v>941</v>
      </c>
      <c r="F2541" s="47">
        <v>11369742</v>
      </c>
      <c r="G2541" s="47">
        <v>11369742</v>
      </c>
      <c r="H2541" s="9">
        <v>11369742</v>
      </c>
      <c r="I2541" s="15">
        <f t="shared" si="205"/>
        <v>100</v>
      </c>
      <c r="J2541" s="16">
        <f t="shared" si="206"/>
        <v>100</v>
      </c>
    </row>
    <row r="2542" spans="1:10">
      <c r="A2542" s="2" t="s">
        <v>12</v>
      </c>
      <c r="B2542" s="45" t="s">
        <v>443</v>
      </c>
      <c r="C2542" s="46" t="s">
        <v>898</v>
      </c>
      <c r="D2542" s="46" t="s">
        <v>978</v>
      </c>
      <c r="E2542" s="46" t="s">
        <v>941</v>
      </c>
      <c r="F2542" s="47">
        <v>9349888</v>
      </c>
      <c r="G2542" s="47">
        <v>9349888</v>
      </c>
      <c r="H2542" s="9">
        <v>9349888</v>
      </c>
      <c r="I2542" s="15">
        <f t="shared" si="205"/>
        <v>100</v>
      </c>
      <c r="J2542" s="16">
        <f t="shared" si="206"/>
        <v>100</v>
      </c>
    </row>
    <row r="2543" spans="1:10">
      <c r="A2543" s="2" t="s">
        <v>13</v>
      </c>
      <c r="B2543" s="45" t="s">
        <v>444</v>
      </c>
      <c r="C2543" s="46" t="s">
        <v>898</v>
      </c>
      <c r="D2543" s="46" t="s">
        <v>978</v>
      </c>
      <c r="E2543" s="46" t="s">
        <v>941</v>
      </c>
      <c r="F2543" s="47">
        <v>8637184</v>
      </c>
      <c r="G2543" s="47">
        <v>8629670</v>
      </c>
      <c r="H2543" s="9">
        <v>8629670</v>
      </c>
      <c r="I2543" s="15">
        <f t="shared" si="205"/>
        <v>99.913004053172884</v>
      </c>
      <c r="J2543" s="16">
        <f t="shared" si="206"/>
        <v>100</v>
      </c>
    </row>
    <row r="2544" spans="1:10">
      <c r="A2544" s="2" t="s">
        <v>14</v>
      </c>
      <c r="B2544" s="45" t="s">
        <v>445</v>
      </c>
      <c r="C2544" s="46" t="s">
        <v>898</v>
      </c>
      <c r="D2544" s="46" t="s">
        <v>978</v>
      </c>
      <c r="E2544" s="46" t="s">
        <v>941</v>
      </c>
      <c r="F2544" s="47">
        <v>9200643</v>
      </c>
      <c r="G2544" s="47">
        <v>8179970</v>
      </c>
      <c r="H2544" s="9">
        <v>8179970</v>
      </c>
      <c r="I2544" s="15">
        <f t="shared" si="205"/>
        <v>88.906503599802761</v>
      </c>
      <c r="J2544" s="16">
        <f t="shared" si="206"/>
        <v>100</v>
      </c>
    </row>
    <row r="2545" spans="1:10">
      <c r="A2545" s="2" t="s">
        <v>15</v>
      </c>
      <c r="B2545" s="45" t="s">
        <v>446</v>
      </c>
      <c r="C2545" s="46" t="s">
        <v>898</v>
      </c>
      <c r="D2545" s="46" t="s">
        <v>978</v>
      </c>
      <c r="E2545" s="46" t="s">
        <v>941</v>
      </c>
      <c r="F2545" s="47">
        <v>12683848</v>
      </c>
      <c r="G2545" s="47">
        <v>12683848</v>
      </c>
      <c r="H2545" s="9">
        <v>12683848</v>
      </c>
      <c r="I2545" s="15">
        <f t="shared" si="205"/>
        <v>100</v>
      </c>
      <c r="J2545" s="16">
        <f t="shared" si="206"/>
        <v>100</v>
      </c>
    </row>
    <row r="2546" spans="1:10">
      <c r="A2546" s="2" t="s">
        <v>16</v>
      </c>
      <c r="B2546" s="45" t="s">
        <v>447</v>
      </c>
      <c r="C2546" s="46" t="s">
        <v>898</v>
      </c>
      <c r="D2546" s="46" t="s">
        <v>978</v>
      </c>
      <c r="E2546" s="46" t="s">
        <v>941</v>
      </c>
      <c r="F2546" s="47">
        <v>8898361</v>
      </c>
      <c r="G2546" s="47">
        <v>8343538</v>
      </c>
      <c r="H2546" s="9">
        <v>8343538</v>
      </c>
      <c r="I2546" s="15">
        <f t="shared" si="205"/>
        <v>93.764885465986382</v>
      </c>
      <c r="J2546" s="16">
        <f t="shared" si="206"/>
        <v>100</v>
      </c>
    </row>
    <row r="2547" spans="1:10">
      <c r="A2547" s="2" t="s">
        <v>17</v>
      </c>
      <c r="B2547" s="45" t="s">
        <v>448</v>
      </c>
      <c r="C2547" s="46" t="s">
        <v>898</v>
      </c>
      <c r="D2547" s="46" t="s">
        <v>978</v>
      </c>
      <c r="E2547" s="46" t="s">
        <v>941</v>
      </c>
      <c r="F2547" s="47">
        <v>5034458</v>
      </c>
      <c r="G2547" s="47">
        <v>5034458</v>
      </c>
      <c r="H2547" s="9">
        <v>5034458</v>
      </c>
      <c r="I2547" s="15">
        <f t="shared" si="205"/>
        <v>100</v>
      </c>
      <c r="J2547" s="16">
        <f t="shared" si="206"/>
        <v>100</v>
      </c>
    </row>
    <row r="2548" spans="1:10">
      <c r="A2548" s="2" t="s">
        <v>18</v>
      </c>
      <c r="B2548" s="45" t="s">
        <v>449</v>
      </c>
      <c r="C2548" s="46" t="s">
        <v>898</v>
      </c>
      <c r="D2548" s="46" t="s">
        <v>978</v>
      </c>
      <c r="E2548" s="46" t="s">
        <v>941</v>
      </c>
      <c r="F2548" s="47">
        <v>9851373</v>
      </c>
      <c r="G2548" s="47">
        <v>9851373</v>
      </c>
      <c r="H2548" s="9">
        <v>9851373</v>
      </c>
      <c r="I2548" s="15">
        <f t="shared" si="205"/>
        <v>100</v>
      </c>
      <c r="J2548" s="16">
        <f t="shared" si="206"/>
        <v>100</v>
      </c>
    </row>
    <row r="2549" spans="1:10">
      <c r="A2549" s="2" t="s">
        <v>19</v>
      </c>
      <c r="B2549" s="45" t="s">
        <v>450</v>
      </c>
      <c r="C2549" s="46" t="s">
        <v>898</v>
      </c>
      <c r="D2549" s="46" t="s">
        <v>978</v>
      </c>
      <c r="E2549" s="46" t="s">
        <v>941</v>
      </c>
      <c r="F2549" s="47">
        <v>37118769</v>
      </c>
      <c r="G2549" s="47">
        <v>37118769</v>
      </c>
      <c r="H2549" s="9">
        <v>37118769</v>
      </c>
      <c r="I2549" s="15">
        <f t="shared" si="205"/>
        <v>100</v>
      </c>
      <c r="J2549" s="16">
        <f t="shared" si="206"/>
        <v>100</v>
      </c>
    </row>
    <row r="2550" spans="1:10">
      <c r="A2550" s="2" t="s">
        <v>20</v>
      </c>
      <c r="B2550" s="45" t="s">
        <v>451</v>
      </c>
      <c r="C2550" s="46" t="s">
        <v>898</v>
      </c>
      <c r="D2550" s="46" t="s">
        <v>978</v>
      </c>
      <c r="E2550" s="46" t="s">
        <v>941</v>
      </c>
      <c r="F2550" s="47">
        <v>11008647</v>
      </c>
      <c r="G2550" s="47">
        <v>11008647</v>
      </c>
      <c r="H2550" s="9">
        <v>11008647</v>
      </c>
      <c r="I2550" s="15">
        <f t="shared" si="205"/>
        <v>100</v>
      </c>
      <c r="J2550" s="16">
        <f t="shared" si="206"/>
        <v>100</v>
      </c>
    </row>
    <row r="2551" spans="1:10">
      <c r="A2551" s="2" t="s">
        <v>21</v>
      </c>
      <c r="B2551" s="45" t="s">
        <v>452</v>
      </c>
      <c r="C2551" s="46" t="s">
        <v>898</v>
      </c>
      <c r="D2551" s="46" t="s">
        <v>978</v>
      </c>
      <c r="E2551" s="46" t="s">
        <v>941</v>
      </c>
      <c r="F2551" s="47">
        <v>6767839</v>
      </c>
      <c r="G2551" s="47">
        <v>6767839</v>
      </c>
      <c r="H2551" s="9">
        <v>6767839</v>
      </c>
      <c r="I2551" s="15">
        <f t="shared" si="205"/>
        <v>100</v>
      </c>
      <c r="J2551" s="16">
        <f t="shared" si="206"/>
        <v>100</v>
      </c>
    </row>
    <row r="2552" spans="1:10">
      <c r="A2552" s="2" t="s">
        <v>23</v>
      </c>
      <c r="B2552" s="45" t="s">
        <v>454</v>
      </c>
      <c r="C2552" s="46" t="s">
        <v>898</v>
      </c>
      <c r="D2552" s="46" t="s">
        <v>978</v>
      </c>
      <c r="E2552" s="46" t="s">
        <v>941</v>
      </c>
      <c r="F2552" s="47">
        <v>7227586</v>
      </c>
      <c r="G2552" s="47">
        <v>7227586</v>
      </c>
      <c r="H2552" s="9">
        <v>7227586</v>
      </c>
      <c r="I2552" s="15">
        <f t="shared" si="205"/>
        <v>100</v>
      </c>
      <c r="J2552" s="16">
        <f t="shared" si="206"/>
        <v>100</v>
      </c>
    </row>
    <row r="2553" spans="1:10">
      <c r="A2553" s="2" t="s">
        <v>24</v>
      </c>
      <c r="B2553" s="45" t="s">
        <v>455</v>
      </c>
      <c r="C2553" s="46" t="s">
        <v>898</v>
      </c>
      <c r="D2553" s="46" t="s">
        <v>978</v>
      </c>
      <c r="E2553" s="46" t="s">
        <v>941</v>
      </c>
      <c r="F2553" s="47">
        <v>10128992</v>
      </c>
      <c r="G2553" s="47">
        <v>10128992</v>
      </c>
      <c r="H2553" s="9">
        <v>10128992</v>
      </c>
      <c r="I2553" s="15">
        <f t="shared" si="205"/>
        <v>100</v>
      </c>
      <c r="J2553" s="16">
        <f t="shared" si="206"/>
        <v>100</v>
      </c>
    </row>
    <row r="2554" spans="1:10">
      <c r="A2554" s="2" t="s">
        <v>25</v>
      </c>
      <c r="B2554" s="45" t="s">
        <v>456</v>
      </c>
      <c r="C2554" s="46" t="s">
        <v>898</v>
      </c>
      <c r="D2554" s="46" t="s">
        <v>978</v>
      </c>
      <c r="E2554" s="46" t="s">
        <v>941</v>
      </c>
      <c r="F2554" s="47">
        <v>18190701</v>
      </c>
      <c r="G2554" s="47">
        <v>18190701</v>
      </c>
      <c r="H2554" s="9">
        <v>18190701</v>
      </c>
      <c r="I2554" s="15">
        <f t="shared" si="205"/>
        <v>100</v>
      </c>
      <c r="J2554" s="16">
        <f t="shared" si="206"/>
        <v>100</v>
      </c>
    </row>
    <row r="2555" spans="1:10">
      <c r="A2555" s="2" t="s">
        <v>26</v>
      </c>
      <c r="B2555" s="45" t="s">
        <v>457</v>
      </c>
      <c r="C2555" s="46" t="s">
        <v>898</v>
      </c>
      <c r="D2555" s="46" t="s">
        <v>978</v>
      </c>
      <c r="E2555" s="46" t="s">
        <v>941</v>
      </c>
      <c r="F2555" s="47">
        <v>15349372</v>
      </c>
      <c r="G2555" s="47">
        <v>15349372</v>
      </c>
      <c r="H2555" s="9">
        <v>15349372</v>
      </c>
      <c r="I2555" s="15">
        <f t="shared" si="205"/>
        <v>100</v>
      </c>
      <c r="J2555" s="16">
        <f t="shared" si="206"/>
        <v>100</v>
      </c>
    </row>
    <row r="2556" spans="1:10">
      <c r="A2556" s="2" t="s">
        <v>27</v>
      </c>
      <c r="B2556" s="45" t="s">
        <v>458</v>
      </c>
      <c r="C2556" s="46" t="s">
        <v>898</v>
      </c>
      <c r="D2556" s="46" t="s">
        <v>978</v>
      </c>
      <c r="E2556" s="46" t="s">
        <v>941</v>
      </c>
      <c r="F2556" s="47">
        <v>6577489</v>
      </c>
      <c r="G2556" s="47">
        <v>6577489</v>
      </c>
      <c r="H2556" s="9">
        <v>6577489</v>
      </c>
      <c r="I2556" s="15">
        <f t="shared" si="205"/>
        <v>100</v>
      </c>
      <c r="J2556" s="16">
        <f t="shared" si="206"/>
        <v>100</v>
      </c>
    </row>
    <row r="2557" spans="1:10">
      <c r="A2557" s="2" t="s">
        <v>28</v>
      </c>
      <c r="B2557" s="45" t="s">
        <v>459</v>
      </c>
      <c r="C2557" s="46" t="s">
        <v>898</v>
      </c>
      <c r="D2557" s="46" t="s">
        <v>978</v>
      </c>
      <c r="E2557" s="46" t="s">
        <v>941</v>
      </c>
      <c r="F2557" s="47">
        <v>9169656</v>
      </c>
      <c r="G2557" s="47">
        <v>9169656</v>
      </c>
      <c r="H2557" s="9">
        <v>9169656</v>
      </c>
      <c r="I2557" s="15">
        <f t="shared" si="205"/>
        <v>100</v>
      </c>
      <c r="J2557" s="16">
        <f t="shared" si="206"/>
        <v>100</v>
      </c>
    </row>
    <row r="2558" spans="1:10">
      <c r="A2558" s="2" t="s">
        <v>29</v>
      </c>
      <c r="B2558" s="45" t="s">
        <v>460</v>
      </c>
      <c r="C2558" s="46" t="s">
        <v>898</v>
      </c>
      <c r="D2558" s="46" t="s">
        <v>978</v>
      </c>
      <c r="E2558" s="46" t="s">
        <v>941</v>
      </c>
      <c r="F2558" s="47">
        <v>19193039</v>
      </c>
      <c r="G2558" s="47">
        <v>18662838</v>
      </c>
      <c r="H2558" s="9">
        <v>18662838</v>
      </c>
      <c r="I2558" s="15">
        <f t="shared" si="205"/>
        <v>97.237534920863752</v>
      </c>
      <c r="J2558" s="16">
        <f t="shared" si="206"/>
        <v>100</v>
      </c>
    </row>
    <row r="2559" spans="1:10">
      <c r="A2559" s="2" t="s">
        <v>30</v>
      </c>
      <c r="B2559" s="45" t="s">
        <v>461</v>
      </c>
      <c r="C2559" s="46" t="s">
        <v>898</v>
      </c>
      <c r="D2559" s="46" t="s">
        <v>978</v>
      </c>
      <c r="E2559" s="46" t="s">
        <v>941</v>
      </c>
      <c r="F2559" s="47">
        <v>10228910</v>
      </c>
      <c r="G2559" s="47">
        <v>10228910</v>
      </c>
      <c r="H2559" s="9">
        <v>10228910</v>
      </c>
      <c r="I2559" s="15">
        <f t="shared" si="205"/>
        <v>100</v>
      </c>
      <c r="J2559" s="16">
        <f t="shared" si="206"/>
        <v>100</v>
      </c>
    </row>
    <row r="2560" spans="1:10">
      <c r="A2560" s="2" t="s">
        <v>31</v>
      </c>
      <c r="B2560" s="45" t="s">
        <v>462</v>
      </c>
      <c r="C2560" s="46" t="s">
        <v>898</v>
      </c>
      <c r="D2560" s="46" t="s">
        <v>978</v>
      </c>
      <c r="E2560" s="46" t="s">
        <v>941</v>
      </c>
      <c r="F2560" s="47">
        <v>7894758</v>
      </c>
      <c r="G2560" s="47">
        <v>7894758</v>
      </c>
      <c r="H2560" s="9">
        <v>7894758</v>
      </c>
      <c r="I2560" s="15">
        <f t="shared" si="205"/>
        <v>100</v>
      </c>
      <c r="J2560" s="16">
        <f t="shared" si="206"/>
        <v>100</v>
      </c>
    </row>
    <row r="2561" spans="1:10">
      <c r="A2561" s="2" t="s">
        <v>32</v>
      </c>
      <c r="B2561" s="45" t="s">
        <v>463</v>
      </c>
      <c r="C2561" s="46" t="s">
        <v>898</v>
      </c>
      <c r="D2561" s="46" t="s">
        <v>978</v>
      </c>
      <c r="E2561" s="46" t="s">
        <v>941</v>
      </c>
      <c r="F2561" s="47">
        <v>16387125</v>
      </c>
      <c r="G2561" s="47">
        <v>13895984</v>
      </c>
      <c r="H2561" s="9">
        <v>13895984</v>
      </c>
      <c r="I2561" s="15">
        <f t="shared" si="205"/>
        <v>84.798181499195252</v>
      </c>
      <c r="J2561" s="16">
        <f t="shared" si="206"/>
        <v>100</v>
      </c>
    </row>
    <row r="2562" spans="1:10">
      <c r="A2562" s="2" t="s">
        <v>33</v>
      </c>
      <c r="B2562" s="45" t="s">
        <v>464</v>
      </c>
      <c r="C2562" s="46" t="s">
        <v>898</v>
      </c>
      <c r="D2562" s="46" t="s">
        <v>978</v>
      </c>
      <c r="E2562" s="46" t="s">
        <v>941</v>
      </c>
      <c r="F2562" s="47">
        <v>6457335</v>
      </c>
      <c r="G2562" s="47">
        <v>5271221</v>
      </c>
      <c r="H2562" s="9">
        <v>5271221</v>
      </c>
      <c r="I2562" s="15">
        <f t="shared" si="205"/>
        <v>81.631524460168166</v>
      </c>
      <c r="J2562" s="16">
        <f t="shared" si="206"/>
        <v>100</v>
      </c>
    </row>
    <row r="2563" spans="1:10">
      <c r="A2563" s="2" t="s">
        <v>34</v>
      </c>
      <c r="B2563" s="45" t="s">
        <v>465</v>
      </c>
      <c r="C2563" s="46" t="s">
        <v>898</v>
      </c>
      <c r="D2563" s="46" t="s">
        <v>978</v>
      </c>
      <c r="E2563" s="46" t="s">
        <v>941</v>
      </c>
      <c r="F2563" s="47">
        <v>10952364</v>
      </c>
      <c r="G2563" s="47">
        <v>10952364</v>
      </c>
      <c r="H2563" s="9">
        <v>10952364</v>
      </c>
      <c r="I2563" s="15">
        <f t="shared" si="205"/>
        <v>100</v>
      </c>
      <c r="J2563" s="16">
        <f t="shared" si="206"/>
        <v>100</v>
      </c>
    </row>
    <row r="2564" spans="1:10">
      <c r="A2564" s="2" t="s">
        <v>35</v>
      </c>
      <c r="B2564" s="45" t="s">
        <v>466</v>
      </c>
      <c r="C2564" s="46" t="s">
        <v>898</v>
      </c>
      <c r="D2564" s="46" t="s">
        <v>978</v>
      </c>
      <c r="E2564" s="46" t="s">
        <v>941</v>
      </c>
      <c r="F2564" s="47">
        <v>5310812</v>
      </c>
      <c r="G2564" s="47">
        <v>5310812</v>
      </c>
      <c r="H2564" s="9">
        <v>5310812</v>
      </c>
      <c r="I2564" s="15">
        <f t="shared" si="205"/>
        <v>100</v>
      </c>
      <c r="J2564" s="16">
        <f t="shared" si="206"/>
        <v>100</v>
      </c>
    </row>
    <row r="2565" spans="1:10">
      <c r="A2565" s="2" t="s">
        <v>36</v>
      </c>
      <c r="B2565" s="45" t="s">
        <v>467</v>
      </c>
      <c r="C2565" s="46" t="s">
        <v>898</v>
      </c>
      <c r="D2565" s="46" t="s">
        <v>978</v>
      </c>
      <c r="E2565" s="46" t="s">
        <v>941</v>
      </c>
      <c r="F2565" s="47">
        <v>5281090</v>
      </c>
      <c r="G2565" s="47">
        <v>5281090</v>
      </c>
      <c r="H2565" s="9">
        <v>5281090</v>
      </c>
      <c r="I2565" s="15">
        <f t="shared" si="205"/>
        <v>100</v>
      </c>
      <c r="J2565" s="16">
        <f t="shared" si="206"/>
        <v>100</v>
      </c>
    </row>
    <row r="2566" spans="1:10">
      <c r="A2566" s="2" t="s">
        <v>37</v>
      </c>
      <c r="B2566" s="45" t="s">
        <v>468</v>
      </c>
      <c r="C2566" s="46" t="s">
        <v>898</v>
      </c>
      <c r="D2566" s="46" t="s">
        <v>978</v>
      </c>
      <c r="E2566" s="46" t="s">
        <v>941</v>
      </c>
      <c r="F2566" s="47">
        <v>5975454</v>
      </c>
      <c r="G2566" s="47">
        <v>5860991</v>
      </c>
      <c r="H2566" s="9">
        <v>5523927</v>
      </c>
      <c r="I2566" s="15">
        <f t="shared" si="205"/>
        <v>92.443636918634127</v>
      </c>
      <c r="J2566" s="16">
        <f t="shared" si="206"/>
        <v>94.249027169637358</v>
      </c>
    </row>
    <row r="2567" spans="1:10" s="49" customFormat="1" ht="78.75">
      <c r="A2567" s="40" t="s">
        <v>399</v>
      </c>
      <c r="B2567" s="3"/>
      <c r="C2567" s="41"/>
      <c r="D2567" s="41"/>
      <c r="E2567" s="42" t="s">
        <v>941</v>
      </c>
      <c r="F2567" s="43">
        <f>SUM(F2568:F2600)</f>
        <v>17069700</v>
      </c>
      <c r="G2567" s="43">
        <f t="shared" ref="G2567" si="207">SUM(G2568:G2600)</f>
        <v>17069700</v>
      </c>
      <c r="H2567" s="43">
        <f>SUM(H2568:H2600)</f>
        <v>17069700</v>
      </c>
      <c r="I2567" s="11">
        <f t="shared" si="205"/>
        <v>100</v>
      </c>
      <c r="J2567" s="12">
        <f t="shared" si="206"/>
        <v>100</v>
      </c>
    </row>
    <row r="2568" spans="1:10">
      <c r="A2568" s="2" t="s">
        <v>9</v>
      </c>
      <c r="B2568" s="45" t="s">
        <v>438</v>
      </c>
      <c r="C2568" s="46" t="s">
        <v>979</v>
      </c>
      <c r="D2568" s="46" t="s">
        <v>980</v>
      </c>
      <c r="E2568" s="46" t="s">
        <v>941</v>
      </c>
      <c r="F2568" s="47">
        <v>334700</v>
      </c>
      <c r="G2568" s="47">
        <v>334700</v>
      </c>
      <c r="H2568" s="9">
        <v>334700</v>
      </c>
      <c r="I2568" s="15">
        <f t="shared" si="205"/>
        <v>100</v>
      </c>
      <c r="J2568" s="16">
        <f t="shared" si="206"/>
        <v>100</v>
      </c>
    </row>
    <row r="2569" spans="1:10">
      <c r="A2569" s="2" t="s">
        <v>10</v>
      </c>
      <c r="B2569" s="45" t="s">
        <v>441</v>
      </c>
      <c r="C2569" s="46" t="s">
        <v>979</v>
      </c>
      <c r="D2569" s="46" t="s">
        <v>980</v>
      </c>
      <c r="E2569" s="46" t="s">
        <v>941</v>
      </c>
      <c r="F2569" s="47">
        <v>334700</v>
      </c>
      <c r="G2569" s="47">
        <v>334700</v>
      </c>
      <c r="H2569" s="9">
        <v>334700</v>
      </c>
      <c r="I2569" s="15">
        <f t="shared" si="205"/>
        <v>100</v>
      </c>
      <c r="J2569" s="16">
        <f t="shared" si="206"/>
        <v>100</v>
      </c>
    </row>
    <row r="2570" spans="1:10">
      <c r="A2570" s="2" t="s">
        <v>11</v>
      </c>
      <c r="B2570" s="45" t="s">
        <v>442</v>
      </c>
      <c r="C2570" s="46" t="s">
        <v>979</v>
      </c>
      <c r="D2570" s="46" t="s">
        <v>980</v>
      </c>
      <c r="E2570" s="46" t="s">
        <v>941</v>
      </c>
      <c r="F2570" s="47">
        <v>334700</v>
      </c>
      <c r="G2570" s="47">
        <v>334700</v>
      </c>
      <c r="H2570" s="9">
        <v>334700</v>
      </c>
      <c r="I2570" s="15">
        <f t="shared" si="205"/>
        <v>100</v>
      </c>
      <c r="J2570" s="16">
        <f t="shared" si="206"/>
        <v>100</v>
      </c>
    </row>
    <row r="2571" spans="1:10">
      <c r="A2571" s="2" t="s">
        <v>12</v>
      </c>
      <c r="B2571" s="45" t="s">
        <v>443</v>
      </c>
      <c r="C2571" s="46" t="s">
        <v>979</v>
      </c>
      <c r="D2571" s="46" t="s">
        <v>980</v>
      </c>
      <c r="E2571" s="46" t="s">
        <v>941</v>
      </c>
      <c r="F2571" s="47">
        <v>334700</v>
      </c>
      <c r="G2571" s="47">
        <v>334700</v>
      </c>
      <c r="H2571" s="9">
        <v>334700</v>
      </c>
      <c r="I2571" s="15">
        <f t="shared" si="205"/>
        <v>100</v>
      </c>
      <c r="J2571" s="16">
        <f t="shared" si="206"/>
        <v>100</v>
      </c>
    </row>
    <row r="2572" spans="1:10">
      <c r="A2572" s="2" t="s">
        <v>13</v>
      </c>
      <c r="B2572" s="45" t="s">
        <v>444</v>
      </c>
      <c r="C2572" s="46" t="s">
        <v>979</v>
      </c>
      <c r="D2572" s="46" t="s">
        <v>980</v>
      </c>
      <c r="E2572" s="46" t="s">
        <v>941</v>
      </c>
      <c r="F2572" s="47">
        <v>334700</v>
      </c>
      <c r="G2572" s="47">
        <v>334700</v>
      </c>
      <c r="H2572" s="9">
        <v>334700</v>
      </c>
      <c r="I2572" s="15">
        <f t="shared" si="205"/>
        <v>100</v>
      </c>
      <c r="J2572" s="16">
        <f t="shared" si="206"/>
        <v>100</v>
      </c>
    </row>
    <row r="2573" spans="1:10">
      <c r="A2573" s="2" t="s">
        <v>14</v>
      </c>
      <c r="B2573" s="45" t="s">
        <v>445</v>
      </c>
      <c r="C2573" s="46" t="s">
        <v>979</v>
      </c>
      <c r="D2573" s="46" t="s">
        <v>980</v>
      </c>
      <c r="E2573" s="46" t="s">
        <v>941</v>
      </c>
      <c r="F2573" s="47">
        <v>334700</v>
      </c>
      <c r="G2573" s="47">
        <v>334700</v>
      </c>
      <c r="H2573" s="9">
        <v>334700</v>
      </c>
      <c r="I2573" s="15">
        <f t="shared" si="205"/>
        <v>100</v>
      </c>
      <c r="J2573" s="16">
        <f t="shared" si="206"/>
        <v>100</v>
      </c>
    </row>
    <row r="2574" spans="1:10">
      <c r="A2574" s="2" t="s">
        <v>95</v>
      </c>
      <c r="B2574" s="45" t="s">
        <v>526</v>
      </c>
      <c r="C2574" s="46" t="s">
        <v>979</v>
      </c>
      <c r="D2574" s="46" t="s">
        <v>980</v>
      </c>
      <c r="E2574" s="46" t="s">
        <v>941</v>
      </c>
      <c r="F2574" s="47">
        <v>1004100</v>
      </c>
      <c r="G2574" s="47">
        <v>1004100</v>
      </c>
      <c r="H2574" s="9">
        <v>1004100</v>
      </c>
      <c r="I2574" s="15">
        <f t="shared" si="205"/>
        <v>100</v>
      </c>
      <c r="J2574" s="16">
        <f t="shared" si="206"/>
        <v>100</v>
      </c>
    </row>
    <row r="2575" spans="1:10">
      <c r="A2575" s="2" t="s">
        <v>15</v>
      </c>
      <c r="B2575" s="45" t="s">
        <v>446</v>
      </c>
      <c r="C2575" s="46" t="s">
        <v>979</v>
      </c>
      <c r="D2575" s="46" t="s">
        <v>980</v>
      </c>
      <c r="E2575" s="46" t="s">
        <v>941</v>
      </c>
      <c r="F2575" s="47">
        <v>334700</v>
      </c>
      <c r="G2575" s="47">
        <v>334700</v>
      </c>
      <c r="H2575" s="9">
        <v>334700</v>
      </c>
      <c r="I2575" s="15">
        <f t="shared" si="205"/>
        <v>100</v>
      </c>
      <c r="J2575" s="16">
        <f t="shared" si="206"/>
        <v>100</v>
      </c>
    </row>
    <row r="2576" spans="1:10">
      <c r="A2576" s="2" t="s">
        <v>16</v>
      </c>
      <c r="B2576" s="45" t="s">
        <v>447</v>
      </c>
      <c r="C2576" s="46" t="s">
        <v>979</v>
      </c>
      <c r="D2576" s="46" t="s">
        <v>980</v>
      </c>
      <c r="E2576" s="46" t="s">
        <v>941</v>
      </c>
      <c r="F2576" s="47">
        <v>334700</v>
      </c>
      <c r="G2576" s="47">
        <v>334700</v>
      </c>
      <c r="H2576" s="9">
        <v>334700</v>
      </c>
      <c r="I2576" s="15">
        <f t="shared" si="205"/>
        <v>100</v>
      </c>
      <c r="J2576" s="16">
        <f t="shared" si="206"/>
        <v>100</v>
      </c>
    </row>
    <row r="2577" spans="1:10">
      <c r="A2577" s="2" t="s">
        <v>17</v>
      </c>
      <c r="B2577" s="45" t="s">
        <v>448</v>
      </c>
      <c r="C2577" s="46" t="s">
        <v>979</v>
      </c>
      <c r="D2577" s="46" t="s">
        <v>980</v>
      </c>
      <c r="E2577" s="46" t="s">
        <v>941</v>
      </c>
      <c r="F2577" s="47">
        <v>334700</v>
      </c>
      <c r="G2577" s="47">
        <v>334700</v>
      </c>
      <c r="H2577" s="9">
        <v>334700</v>
      </c>
      <c r="I2577" s="15">
        <f t="shared" si="205"/>
        <v>100</v>
      </c>
      <c r="J2577" s="16">
        <f t="shared" si="206"/>
        <v>100</v>
      </c>
    </row>
    <row r="2578" spans="1:10">
      <c r="A2578" s="2" t="s">
        <v>18</v>
      </c>
      <c r="B2578" s="45" t="s">
        <v>449</v>
      </c>
      <c r="C2578" s="46" t="s">
        <v>979</v>
      </c>
      <c r="D2578" s="46" t="s">
        <v>980</v>
      </c>
      <c r="E2578" s="46" t="s">
        <v>941</v>
      </c>
      <c r="F2578" s="47">
        <v>334700</v>
      </c>
      <c r="G2578" s="47">
        <v>334700</v>
      </c>
      <c r="H2578" s="9">
        <v>334700</v>
      </c>
      <c r="I2578" s="15">
        <f t="shared" si="205"/>
        <v>100</v>
      </c>
      <c r="J2578" s="16">
        <f t="shared" si="206"/>
        <v>100</v>
      </c>
    </row>
    <row r="2579" spans="1:10">
      <c r="A2579" s="2" t="s">
        <v>19</v>
      </c>
      <c r="B2579" s="45" t="s">
        <v>450</v>
      </c>
      <c r="C2579" s="46" t="s">
        <v>979</v>
      </c>
      <c r="D2579" s="46" t="s">
        <v>980</v>
      </c>
      <c r="E2579" s="46" t="s">
        <v>941</v>
      </c>
      <c r="F2579" s="47">
        <v>669400</v>
      </c>
      <c r="G2579" s="47">
        <v>669400</v>
      </c>
      <c r="H2579" s="9">
        <v>669400</v>
      </c>
      <c r="I2579" s="15">
        <f t="shared" si="205"/>
        <v>100</v>
      </c>
      <c r="J2579" s="16">
        <f t="shared" si="206"/>
        <v>100</v>
      </c>
    </row>
    <row r="2580" spans="1:10">
      <c r="A2580" s="2" t="s">
        <v>20</v>
      </c>
      <c r="B2580" s="45" t="s">
        <v>451</v>
      </c>
      <c r="C2580" s="46" t="s">
        <v>979</v>
      </c>
      <c r="D2580" s="46" t="s">
        <v>980</v>
      </c>
      <c r="E2580" s="46" t="s">
        <v>941</v>
      </c>
      <c r="F2580" s="47">
        <v>334700</v>
      </c>
      <c r="G2580" s="47">
        <v>334700</v>
      </c>
      <c r="H2580" s="9">
        <v>334700</v>
      </c>
      <c r="I2580" s="15">
        <f t="shared" si="205"/>
        <v>100</v>
      </c>
      <c r="J2580" s="16">
        <f t="shared" si="206"/>
        <v>100</v>
      </c>
    </row>
    <row r="2581" spans="1:10">
      <c r="A2581" s="2" t="s">
        <v>292</v>
      </c>
      <c r="B2581" s="45" t="s">
        <v>719</v>
      </c>
      <c r="C2581" s="46" t="s">
        <v>979</v>
      </c>
      <c r="D2581" s="46" t="s">
        <v>980</v>
      </c>
      <c r="E2581" s="46" t="s">
        <v>941</v>
      </c>
      <c r="F2581" s="47">
        <v>669400</v>
      </c>
      <c r="G2581" s="47">
        <v>669400</v>
      </c>
      <c r="H2581" s="9">
        <v>669400</v>
      </c>
      <c r="I2581" s="15">
        <f t="shared" si="205"/>
        <v>100</v>
      </c>
      <c r="J2581" s="16">
        <f t="shared" si="206"/>
        <v>100</v>
      </c>
    </row>
    <row r="2582" spans="1:10">
      <c r="A2582" s="2" t="s">
        <v>21</v>
      </c>
      <c r="B2582" s="45" t="s">
        <v>452</v>
      </c>
      <c r="C2582" s="46" t="s">
        <v>979</v>
      </c>
      <c r="D2582" s="46" t="s">
        <v>980</v>
      </c>
      <c r="E2582" s="46" t="s">
        <v>941</v>
      </c>
      <c r="F2582" s="47">
        <v>334700</v>
      </c>
      <c r="G2582" s="47">
        <v>334700</v>
      </c>
      <c r="H2582" s="9">
        <v>334700</v>
      </c>
      <c r="I2582" s="15">
        <f t="shared" si="205"/>
        <v>100</v>
      </c>
      <c r="J2582" s="16">
        <f t="shared" si="206"/>
        <v>100</v>
      </c>
    </row>
    <row r="2583" spans="1:10">
      <c r="A2583" s="2" t="s">
        <v>22</v>
      </c>
      <c r="B2583" s="45" t="s">
        <v>453</v>
      </c>
      <c r="C2583" s="46" t="s">
        <v>979</v>
      </c>
      <c r="D2583" s="46" t="s">
        <v>980</v>
      </c>
      <c r="E2583" s="46" t="s">
        <v>941</v>
      </c>
      <c r="F2583" s="47">
        <v>334700</v>
      </c>
      <c r="G2583" s="47">
        <v>334700</v>
      </c>
      <c r="H2583" s="9">
        <v>334700</v>
      </c>
      <c r="I2583" s="15">
        <f t="shared" si="205"/>
        <v>100</v>
      </c>
      <c r="J2583" s="16">
        <f t="shared" si="206"/>
        <v>100</v>
      </c>
    </row>
    <row r="2584" spans="1:10">
      <c r="A2584" s="2" t="s">
        <v>23</v>
      </c>
      <c r="B2584" s="45" t="s">
        <v>454</v>
      </c>
      <c r="C2584" s="46" t="s">
        <v>979</v>
      </c>
      <c r="D2584" s="46" t="s">
        <v>980</v>
      </c>
      <c r="E2584" s="46" t="s">
        <v>941</v>
      </c>
      <c r="F2584" s="47">
        <v>334700</v>
      </c>
      <c r="G2584" s="47">
        <v>334700</v>
      </c>
      <c r="H2584" s="9">
        <v>334700</v>
      </c>
      <c r="I2584" s="15">
        <f t="shared" si="205"/>
        <v>100</v>
      </c>
      <c r="J2584" s="16">
        <f t="shared" si="206"/>
        <v>100</v>
      </c>
    </row>
    <row r="2585" spans="1:10">
      <c r="A2585" s="2" t="s">
        <v>24</v>
      </c>
      <c r="B2585" s="45" t="s">
        <v>455</v>
      </c>
      <c r="C2585" s="46" t="s">
        <v>979</v>
      </c>
      <c r="D2585" s="46" t="s">
        <v>980</v>
      </c>
      <c r="E2585" s="46" t="s">
        <v>941</v>
      </c>
      <c r="F2585" s="47">
        <v>334700</v>
      </c>
      <c r="G2585" s="47">
        <v>334700</v>
      </c>
      <c r="H2585" s="9">
        <v>334700</v>
      </c>
      <c r="I2585" s="15">
        <f t="shared" si="205"/>
        <v>100</v>
      </c>
      <c r="J2585" s="16">
        <f t="shared" si="206"/>
        <v>100</v>
      </c>
    </row>
    <row r="2586" spans="1:10">
      <c r="A2586" s="2" t="s">
        <v>25</v>
      </c>
      <c r="B2586" s="45" t="s">
        <v>456</v>
      </c>
      <c r="C2586" s="46" t="s">
        <v>979</v>
      </c>
      <c r="D2586" s="46" t="s">
        <v>980</v>
      </c>
      <c r="E2586" s="46" t="s">
        <v>941</v>
      </c>
      <c r="F2586" s="47">
        <v>334700</v>
      </c>
      <c r="G2586" s="47">
        <v>334700</v>
      </c>
      <c r="H2586" s="9">
        <v>334700</v>
      </c>
      <c r="I2586" s="15">
        <f t="shared" si="205"/>
        <v>100</v>
      </c>
      <c r="J2586" s="16">
        <f t="shared" si="206"/>
        <v>100</v>
      </c>
    </row>
    <row r="2587" spans="1:10">
      <c r="A2587" s="2" t="s">
        <v>26</v>
      </c>
      <c r="B2587" s="45" t="s">
        <v>457</v>
      </c>
      <c r="C2587" s="46" t="s">
        <v>979</v>
      </c>
      <c r="D2587" s="46" t="s">
        <v>980</v>
      </c>
      <c r="E2587" s="46" t="s">
        <v>941</v>
      </c>
      <c r="F2587" s="47">
        <v>334700</v>
      </c>
      <c r="G2587" s="47">
        <v>334700</v>
      </c>
      <c r="H2587" s="9">
        <v>334700</v>
      </c>
      <c r="I2587" s="15">
        <f t="shared" si="205"/>
        <v>100</v>
      </c>
      <c r="J2587" s="16">
        <f t="shared" si="206"/>
        <v>100</v>
      </c>
    </row>
    <row r="2588" spans="1:10">
      <c r="A2588" s="2" t="s">
        <v>27</v>
      </c>
      <c r="B2588" s="45" t="s">
        <v>458</v>
      </c>
      <c r="C2588" s="46" t="s">
        <v>979</v>
      </c>
      <c r="D2588" s="46" t="s">
        <v>980</v>
      </c>
      <c r="E2588" s="46" t="s">
        <v>941</v>
      </c>
      <c r="F2588" s="47">
        <v>334700</v>
      </c>
      <c r="G2588" s="47">
        <v>334700</v>
      </c>
      <c r="H2588" s="9">
        <v>334700</v>
      </c>
      <c r="I2588" s="15">
        <f t="shared" si="205"/>
        <v>100</v>
      </c>
      <c r="J2588" s="16">
        <f t="shared" si="206"/>
        <v>100</v>
      </c>
    </row>
    <row r="2589" spans="1:10">
      <c r="A2589" s="2" t="s">
        <v>28</v>
      </c>
      <c r="B2589" s="45" t="s">
        <v>459</v>
      </c>
      <c r="C2589" s="46" t="s">
        <v>979</v>
      </c>
      <c r="D2589" s="46" t="s">
        <v>980</v>
      </c>
      <c r="E2589" s="46" t="s">
        <v>941</v>
      </c>
      <c r="F2589" s="47">
        <v>334700</v>
      </c>
      <c r="G2589" s="47">
        <v>334700</v>
      </c>
      <c r="H2589" s="9">
        <v>334700</v>
      </c>
      <c r="I2589" s="15">
        <f t="shared" si="205"/>
        <v>100</v>
      </c>
      <c r="J2589" s="16">
        <f t="shared" si="206"/>
        <v>100</v>
      </c>
    </row>
    <row r="2590" spans="1:10">
      <c r="A2590" s="2" t="s">
        <v>29</v>
      </c>
      <c r="B2590" s="45" t="s">
        <v>460</v>
      </c>
      <c r="C2590" s="46" t="s">
        <v>979</v>
      </c>
      <c r="D2590" s="46" t="s">
        <v>980</v>
      </c>
      <c r="E2590" s="46" t="s">
        <v>941</v>
      </c>
      <c r="F2590" s="47">
        <v>334700</v>
      </c>
      <c r="G2590" s="47">
        <v>334700</v>
      </c>
      <c r="H2590" s="9">
        <v>334700</v>
      </c>
      <c r="I2590" s="15">
        <f t="shared" si="205"/>
        <v>100</v>
      </c>
      <c r="J2590" s="16">
        <f t="shared" si="206"/>
        <v>100</v>
      </c>
    </row>
    <row r="2591" spans="1:10">
      <c r="A2591" s="2" t="s">
        <v>30</v>
      </c>
      <c r="B2591" s="45" t="s">
        <v>461</v>
      </c>
      <c r="C2591" s="46" t="s">
        <v>979</v>
      </c>
      <c r="D2591" s="46" t="s">
        <v>980</v>
      </c>
      <c r="E2591" s="46" t="s">
        <v>941</v>
      </c>
      <c r="F2591" s="47">
        <v>334700</v>
      </c>
      <c r="G2591" s="47">
        <v>334700</v>
      </c>
      <c r="H2591" s="9">
        <v>334700</v>
      </c>
      <c r="I2591" s="15">
        <f t="shared" si="205"/>
        <v>100</v>
      </c>
      <c r="J2591" s="16">
        <f t="shared" si="206"/>
        <v>100</v>
      </c>
    </row>
    <row r="2592" spans="1:10">
      <c r="A2592" s="2" t="s">
        <v>31</v>
      </c>
      <c r="B2592" s="45" t="s">
        <v>462</v>
      </c>
      <c r="C2592" s="46" t="s">
        <v>979</v>
      </c>
      <c r="D2592" s="46" t="s">
        <v>980</v>
      </c>
      <c r="E2592" s="46" t="s">
        <v>941</v>
      </c>
      <c r="F2592" s="47">
        <v>334700</v>
      </c>
      <c r="G2592" s="47">
        <v>334700</v>
      </c>
      <c r="H2592" s="9">
        <v>334700</v>
      </c>
      <c r="I2592" s="15">
        <f t="shared" si="205"/>
        <v>100</v>
      </c>
      <c r="J2592" s="16">
        <f t="shared" si="206"/>
        <v>100</v>
      </c>
    </row>
    <row r="2593" spans="1:10">
      <c r="A2593" s="2" t="s">
        <v>32</v>
      </c>
      <c r="B2593" s="45" t="s">
        <v>463</v>
      </c>
      <c r="C2593" s="46" t="s">
        <v>979</v>
      </c>
      <c r="D2593" s="46" t="s">
        <v>980</v>
      </c>
      <c r="E2593" s="46" t="s">
        <v>941</v>
      </c>
      <c r="F2593" s="47">
        <v>334700</v>
      </c>
      <c r="G2593" s="47">
        <v>334700</v>
      </c>
      <c r="H2593" s="9">
        <v>334700</v>
      </c>
      <c r="I2593" s="15">
        <f t="shared" si="205"/>
        <v>100</v>
      </c>
      <c r="J2593" s="16">
        <f t="shared" si="206"/>
        <v>100</v>
      </c>
    </row>
    <row r="2594" spans="1:10">
      <c r="A2594" s="2" t="s">
        <v>33</v>
      </c>
      <c r="B2594" s="45" t="s">
        <v>464</v>
      </c>
      <c r="C2594" s="46" t="s">
        <v>979</v>
      </c>
      <c r="D2594" s="46" t="s">
        <v>980</v>
      </c>
      <c r="E2594" s="46" t="s">
        <v>941</v>
      </c>
      <c r="F2594" s="47">
        <v>334700</v>
      </c>
      <c r="G2594" s="47">
        <v>334700</v>
      </c>
      <c r="H2594" s="9">
        <v>334700</v>
      </c>
      <c r="I2594" s="15">
        <f t="shared" si="205"/>
        <v>100</v>
      </c>
      <c r="J2594" s="16">
        <f t="shared" si="206"/>
        <v>100</v>
      </c>
    </row>
    <row r="2595" spans="1:10">
      <c r="A2595" s="2" t="s">
        <v>34</v>
      </c>
      <c r="B2595" s="45" t="s">
        <v>465</v>
      </c>
      <c r="C2595" s="46" t="s">
        <v>979</v>
      </c>
      <c r="D2595" s="46" t="s">
        <v>980</v>
      </c>
      <c r="E2595" s="46" t="s">
        <v>941</v>
      </c>
      <c r="F2595" s="47">
        <v>334700</v>
      </c>
      <c r="G2595" s="47">
        <v>334700</v>
      </c>
      <c r="H2595" s="9">
        <v>334700</v>
      </c>
      <c r="I2595" s="15">
        <f t="shared" si="205"/>
        <v>100</v>
      </c>
      <c r="J2595" s="16">
        <f t="shared" si="206"/>
        <v>100</v>
      </c>
    </row>
    <row r="2596" spans="1:10">
      <c r="A2596" s="2" t="s">
        <v>35</v>
      </c>
      <c r="B2596" s="45" t="s">
        <v>466</v>
      </c>
      <c r="C2596" s="46" t="s">
        <v>979</v>
      </c>
      <c r="D2596" s="46" t="s">
        <v>980</v>
      </c>
      <c r="E2596" s="46" t="s">
        <v>941</v>
      </c>
      <c r="F2596" s="47">
        <v>334700</v>
      </c>
      <c r="G2596" s="47">
        <v>334700</v>
      </c>
      <c r="H2596" s="9">
        <v>334700</v>
      </c>
      <c r="I2596" s="15">
        <f t="shared" si="205"/>
        <v>100</v>
      </c>
      <c r="J2596" s="16">
        <f t="shared" si="206"/>
        <v>100</v>
      </c>
    </row>
    <row r="2597" spans="1:10">
      <c r="A2597" s="2" t="s">
        <v>36</v>
      </c>
      <c r="B2597" s="45" t="s">
        <v>467</v>
      </c>
      <c r="C2597" s="46" t="s">
        <v>979</v>
      </c>
      <c r="D2597" s="46" t="s">
        <v>980</v>
      </c>
      <c r="E2597" s="46" t="s">
        <v>941</v>
      </c>
      <c r="F2597" s="47">
        <v>334700</v>
      </c>
      <c r="G2597" s="47">
        <v>334700</v>
      </c>
      <c r="H2597" s="9">
        <v>334700</v>
      </c>
      <c r="I2597" s="15">
        <f t="shared" si="205"/>
        <v>100</v>
      </c>
      <c r="J2597" s="16">
        <f t="shared" si="206"/>
        <v>100</v>
      </c>
    </row>
    <row r="2598" spans="1:10">
      <c r="A2598" s="2" t="s">
        <v>37</v>
      </c>
      <c r="B2598" s="45" t="s">
        <v>468</v>
      </c>
      <c r="C2598" s="46" t="s">
        <v>979</v>
      </c>
      <c r="D2598" s="46" t="s">
        <v>980</v>
      </c>
      <c r="E2598" s="46" t="s">
        <v>941</v>
      </c>
      <c r="F2598" s="47">
        <v>334700</v>
      </c>
      <c r="G2598" s="47">
        <v>334700</v>
      </c>
      <c r="H2598" s="9">
        <v>334700</v>
      </c>
      <c r="I2598" s="15">
        <f t="shared" si="205"/>
        <v>100</v>
      </c>
      <c r="J2598" s="16">
        <f t="shared" si="206"/>
        <v>100</v>
      </c>
    </row>
    <row r="2599" spans="1:10">
      <c r="A2599" s="2" t="s">
        <v>38</v>
      </c>
      <c r="B2599" s="45" t="s">
        <v>469</v>
      </c>
      <c r="C2599" s="46" t="s">
        <v>979</v>
      </c>
      <c r="D2599" s="46" t="s">
        <v>980</v>
      </c>
      <c r="E2599" s="46" t="s">
        <v>941</v>
      </c>
      <c r="F2599" s="47">
        <v>334700</v>
      </c>
      <c r="G2599" s="47">
        <v>334700</v>
      </c>
      <c r="H2599" s="9">
        <v>334700</v>
      </c>
      <c r="I2599" s="15">
        <f t="shared" si="205"/>
        <v>100</v>
      </c>
      <c r="J2599" s="16">
        <f t="shared" si="206"/>
        <v>100</v>
      </c>
    </row>
    <row r="2600" spans="1:10">
      <c r="A2600" s="2" t="s">
        <v>712</v>
      </c>
      <c r="B2600" s="45" t="s">
        <v>713</v>
      </c>
      <c r="C2600" s="46" t="s">
        <v>979</v>
      </c>
      <c r="D2600" s="46" t="s">
        <v>980</v>
      </c>
      <c r="E2600" s="46" t="s">
        <v>941</v>
      </c>
      <c r="F2600" s="47">
        <v>5020500</v>
      </c>
      <c r="G2600" s="47">
        <v>5020500</v>
      </c>
      <c r="H2600" s="9">
        <v>5020500</v>
      </c>
      <c r="I2600" s="15">
        <f t="shared" si="205"/>
        <v>100</v>
      </c>
      <c r="J2600" s="16">
        <f t="shared" si="206"/>
        <v>100</v>
      </c>
    </row>
    <row r="2601" spans="1:10" s="49" customFormat="1" ht="126">
      <c r="A2601" s="40" t="s">
        <v>400</v>
      </c>
      <c r="B2601" s="3"/>
      <c r="C2601" s="41"/>
      <c r="D2601" s="41"/>
      <c r="E2601" s="42" t="s">
        <v>941</v>
      </c>
      <c r="F2601" s="43">
        <f>SUM(F2602:F2630)</f>
        <v>369014114</v>
      </c>
      <c r="G2601" s="43">
        <f t="shared" ref="G2601" si="208">SUM(G2602:G2630)</f>
        <v>140713894</v>
      </c>
      <c r="H2601" s="43">
        <f>SUM(H2602:H2630)</f>
        <v>140673460.34</v>
      </c>
      <c r="I2601" s="11">
        <f t="shared" si="205"/>
        <v>38.121430862126864</v>
      </c>
      <c r="J2601" s="12">
        <f t="shared" si="206"/>
        <v>99.971265339299052</v>
      </c>
    </row>
    <row r="2602" spans="1:10">
      <c r="A2602" s="2" t="s">
        <v>9</v>
      </c>
      <c r="B2602" s="45" t="s">
        <v>438</v>
      </c>
      <c r="C2602" s="46" t="s">
        <v>895</v>
      </c>
      <c r="D2602" s="46" t="s">
        <v>981</v>
      </c>
      <c r="E2602" s="46" t="s">
        <v>941</v>
      </c>
      <c r="F2602" s="47">
        <v>16378676</v>
      </c>
      <c r="G2602" s="47">
        <v>6703421</v>
      </c>
      <c r="H2602" s="9">
        <v>6703420.5700000003</v>
      </c>
      <c r="I2602" s="15">
        <f t="shared" ref="I2602:I2629" si="209">H2602/F2602*100</f>
        <v>40.927731704320912</v>
      </c>
      <c r="J2602" s="16">
        <f t="shared" ref="J2602:J2665" si="210">H2602/G2602*100</f>
        <v>99.999993585364848</v>
      </c>
    </row>
    <row r="2603" spans="1:10">
      <c r="A2603" s="2" t="s">
        <v>10</v>
      </c>
      <c r="B2603" s="45" t="s">
        <v>441</v>
      </c>
      <c r="C2603" s="46" t="s">
        <v>895</v>
      </c>
      <c r="D2603" s="46" t="s">
        <v>981</v>
      </c>
      <c r="E2603" s="46" t="s">
        <v>941</v>
      </c>
      <c r="F2603" s="47">
        <v>11407494</v>
      </c>
      <c r="G2603" s="47">
        <v>4160790</v>
      </c>
      <c r="H2603" s="9">
        <v>4160789.19</v>
      </c>
      <c r="I2603" s="15">
        <f t="shared" si="209"/>
        <v>36.474173819420812</v>
      </c>
      <c r="J2603" s="16">
        <f t="shared" si="210"/>
        <v>99.999980532543091</v>
      </c>
    </row>
    <row r="2604" spans="1:10">
      <c r="A2604" s="2" t="s">
        <v>11</v>
      </c>
      <c r="B2604" s="45" t="s">
        <v>442</v>
      </c>
      <c r="C2604" s="46" t="s">
        <v>895</v>
      </c>
      <c r="D2604" s="46" t="s">
        <v>981</v>
      </c>
      <c r="E2604" s="46" t="s">
        <v>941</v>
      </c>
      <c r="F2604" s="47">
        <v>23148624</v>
      </c>
      <c r="G2604" s="47">
        <v>4063661</v>
      </c>
      <c r="H2604" s="9">
        <v>4063660.84</v>
      </c>
      <c r="I2604" s="15">
        <f t="shared" si="209"/>
        <v>17.55465396128945</v>
      </c>
      <c r="J2604" s="16">
        <f t="shared" si="210"/>
        <v>99.999996062663683</v>
      </c>
    </row>
    <row r="2605" spans="1:10">
      <c r="A2605" s="2" t="s">
        <v>12</v>
      </c>
      <c r="B2605" s="45" t="s">
        <v>443</v>
      </c>
      <c r="C2605" s="46" t="s">
        <v>895</v>
      </c>
      <c r="D2605" s="46" t="s">
        <v>981</v>
      </c>
      <c r="E2605" s="46" t="s">
        <v>941</v>
      </c>
      <c r="F2605" s="47">
        <v>13406970</v>
      </c>
      <c r="G2605" s="47">
        <v>6814411</v>
      </c>
      <c r="H2605" s="9">
        <v>6814411</v>
      </c>
      <c r="I2605" s="15">
        <f t="shared" si="209"/>
        <v>50.827375611342461</v>
      </c>
      <c r="J2605" s="16">
        <f t="shared" si="210"/>
        <v>100</v>
      </c>
    </row>
    <row r="2606" spans="1:10">
      <c r="A2606" s="2" t="s">
        <v>13</v>
      </c>
      <c r="B2606" s="45" t="s">
        <v>444</v>
      </c>
      <c r="C2606" s="46" t="s">
        <v>895</v>
      </c>
      <c r="D2606" s="46" t="s">
        <v>981</v>
      </c>
      <c r="E2606" s="46" t="s">
        <v>941</v>
      </c>
      <c r="F2606" s="47">
        <v>3745736</v>
      </c>
      <c r="G2606" s="47">
        <v>1417583</v>
      </c>
      <c r="H2606" s="9">
        <v>1417582.22</v>
      </c>
      <c r="I2606" s="15">
        <f t="shared" si="209"/>
        <v>37.845225077261183</v>
      </c>
      <c r="J2606" s="16">
        <f t="shared" si="210"/>
        <v>99.999944976766784</v>
      </c>
    </row>
    <row r="2607" spans="1:10">
      <c r="A2607" s="2" t="s">
        <v>14</v>
      </c>
      <c r="B2607" s="45" t="s">
        <v>445</v>
      </c>
      <c r="C2607" s="46" t="s">
        <v>895</v>
      </c>
      <c r="D2607" s="46" t="s">
        <v>981</v>
      </c>
      <c r="E2607" s="46" t="s">
        <v>941</v>
      </c>
      <c r="F2607" s="47">
        <v>11020813</v>
      </c>
      <c r="G2607" s="47">
        <v>5441813</v>
      </c>
      <c r="H2607" s="9">
        <v>5441813</v>
      </c>
      <c r="I2607" s="15">
        <f t="shared" si="209"/>
        <v>49.37760036396589</v>
      </c>
      <c r="J2607" s="16">
        <f t="shared" si="210"/>
        <v>100</v>
      </c>
    </row>
    <row r="2608" spans="1:10">
      <c r="A2608" s="2" t="s">
        <v>15</v>
      </c>
      <c r="B2608" s="45" t="s">
        <v>446</v>
      </c>
      <c r="C2608" s="46" t="s">
        <v>895</v>
      </c>
      <c r="D2608" s="46" t="s">
        <v>981</v>
      </c>
      <c r="E2608" s="46" t="s">
        <v>941</v>
      </c>
      <c r="F2608" s="47">
        <v>16057580</v>
      </c>
      <c r="G2608" s="47">
        <v>7446779</v>
      </c>
      <c r="H2608" s="9">
        <v>7446779</v>
      </c>
      <c r="I2608" s="15">
        <f t="shared" si="209"/>
        <v>46.375475009310243</v>
      </c>
      <c r="J2608" s="16">
        <f t="shared" si="210"/>
        <v>100</v>
      </c>
    </row>
    <row r="2609" spans="1:10">
      <c r="A2609" s="2" t="s">
        <v>16</v>
      </c>
      <c r="B2609" s="45" t="s">
        <v>447</v>
      </c>
      <c r="C2609" s="46" t="s">
        <v>895</v>
      </c>
      <c r="D2609" s="46" t="s">
        <v>981</v>
      </c>
      <c r="E2609" s="46" t="s">
        <v>941</v>
      </c>
      <c r="F2609" s="47">
        <v>11803727</v>
      </c>
      <c r="G2609" s="47">
        <v>4615372</v>
      </c>
      <c r="H2609" s="9">
        <v>4615371.74</v>
      </c>
      <c r="I2609" s="15">
        <f t="shared" si="209"/>
        <v>39.100969888578412</v>
      </c>
      <c r="J2609" s="16">
        <f t="shared" si="210"/>
        <v>99.999994366651279</v>
      </c>
    </row>
    <row r="2610" spans="1:10">
      <c r="A2610" s="2" t="s">
        <v>17</v>
      </c>
      <c r="B2610" s="45" t="s">
        <v>448</v>
      </c>
      <c r="C2610" s="46" t="s">
        <v>895</v>
      </c>
      <c r="D2610" s="46" t="s">
        <v>981</v>
      </c>
      <c r="E2610" s="46" t="s">
        <v>941</v>
      </c>
      <c r="F2610" s="47">
        <v>6877527</v>
      </c>
      <c r="G2610" s="47">
        <v>2520095</v>
      </c>
      <c r="H2610" s="9">
        <v>2520094.0499999998</v>
      </c>
      <c r="I2610" s="15">
        <f t="shared" si="209"/>
        <v>36.642445024207099</v>
      </c>
      <c r="J2610" s="16">
        <f t="shared" si="210"/>
        <v>99.999962303008417</v>
      </c>
    </row>
    <row r="2611" spans="1:10">
      <c r="A2611" s="2" t="s">
        <v>18</v>
      </c>
      <c r="B2611" s="45" t="s">
        <v>449</v>
      </c>
      <c r="C2611" s="46" t="s">
        <v>895</v>
      </c>
      <c r="D2611" s="46" t="s">
        <v>981</v>
      </c>
      <c r="E2611" s="46" t="s">
        <v>941</v>
      </c>
      <c r="F2611" s="47">
        <v>17126519</v>
      </c>
      <c r="G2611" s="47">
        <v>6523128</v>
      </c>
      <c r="H2611" s="9">
        <v>6523127.4299999997</v>
      </c>
      <c r="I2611" s="15">
        <f t="shared" si="209"/>
        <v>38.087876643233805</v>
      </c>
      <c r="J2611" s="16">
        <f t="shared" si="210"/>
        <v>99.99999126186087</v>
      </c>
    </row>
    <row r="2612" spans="1:10">
      <c r="A2612" s="2" t="s">
        <v>19</v>
      </c>
      <c r="B2612" s="45" t="s">
        <v>450</v>
      </c>
      <c r="C2612" s="46" t="s">
        <v>895</v>
      </c>
      <c r="D2612" s="46" t="s">
        <v>981</v>
      </c>
      <c r="E2612" s="46" t="s">
        <v>941</v>
      </c>
      <c r="F2612" s="47">
        <v>18718998</v>
      </c>
      <c r="G2612" s="47">
        <v>9408805</v>
      </c>
      <c r="H2612" s="9">
        <v>9408804.6400000006</v>
      </c>
      <c r="I2612" s="15">
        <f t="shared" si="209"/>
        <v>50.263398927656276</v>
      </c>
      <c r="J2612" s="16">
        <f t="shared" si="210"/>
        <v>99.999996173796788</v>
      </c>
    </row>
    <row r="2613" spans="1:10">
      <c r="A2613" s="2" t="s">
        <v>20</v>
      </c>
      <c r="B2613" s="45" t="s">
        <v>451</v>
      </c>
      <c r="C2613" s="46" t="s">
        <v>895</v>
      </c>
      <c r="D2613" s="46" t="s">
        <v>981</v>
      </c>
      <c r="E2613" s="46" t="s">
        <v>941</v>
      </c>
      <c r="F2613" s="47">
        <v>16735742</v>
      </c>
      <c r="G2613" s="47">
        <v>4880060</v>
      </c>
      <c r="H2613" s="9">
        <v>4880059.9000000004</v>
      </c>
      <c r="I2613" s="15">
        <f t="shared" si="209"/>
        <v>29.159507239057586</v>
      </c>
      <c r="J2613" s="16">
        <f t="shared" si="210"/>
        <v>99.999997950844872</v>
      </c>
    </row>
    <row r="2614" spans="1:10">
      <c r="A2614" s="2" t="s">
        <v>21</v>
      </c>
      <c r="B2614" s="45" t="s">
        <v>452</v>
      </c>
      <c r="C2614" s="46" t="s">
        <v>895</v>
      </c>
      <c r="D2614" s="46" t="s">
        <v>981</v>
      </c>
      <c r="E2614" s="46" t="s">
        <v>941</v>
      </c>
      <c r="F2614" s="47">
        <v>8978358</v>
      </c>
      <c r="G2614" s="47">
        <v>4947200</v>
      </c>
      <c r="H2614" s="9">
        <v>4906777.43</v>
      </c>
      <c r="I2614" s="15">
        <f t="shared" si="209"/>
        <v>54.651167061950524</v>
      </c>
      <c r="J2614" s="16">
        <f t="shared" si="210"/>
        <v>99.182920237710221</v>
      </c>
    </row>
    <row r="2615" spans="1:10">
      <c r="A2615" s="2" t="s">
        <v>23</v>
      </c>
      <c r="B2615" s="45" t="s">
        <v>454</v>
      </c>
      <c r="C2615" s="46" t="s">
        <v>895</v>
      </c>
      <c r="D2615" s="46" t="s">
        <v>981</v>
      </c>
      <c r="E2615" s="46" t="s">
        <v>941</v>
      </c>
      <c r="F2615" s="47">
        <v>11806130</v>
      </c>
      <c r="G2615" s="47">
        <v>4634085</v>
      </c>
      <c r="H2615" s="9">
        <v>4634085</v>
      </c>
      <c r="I2615" s="15">
        <f t="shared" si="209"/>
        <v>39.251515949765079</v>
      </c>
      <c r="J2615" s="16">
        <f t="shared" si="210"/>
        <v>100</v>
      </c>
    </row>
    <row r="2616" spans="1:10">
      <c r="A2616" s="2" t="s">
        <v>24</v>
      </c>
      <c r="B2616" s="45" t="s">
        <v>455</v>
      </c>
      <c r="C2616" s="46" t="s">
        <v>895</v>
      </c>
      <c r="D2616" s="46" t="s">
        <v>981</v>
      </c>
      <c r="E2616" s="46" t="s">
        <v>941</v>
      </c>
      <c r="F2616" s="47">
        <v>13990866</v>
      </c>
      <c r="G2616" s="47">
        <v>6529967</v>
      </c>
      <c r="H2616" s="9">
        <v>6529966.8700000001</v>
      </c>
      <c r="I2616" s="15">
        <f t="shared" si="209"/>
        <v>46.673071345261974</v>
      </c>
      <c r="J2616" s="16">
        <f t="shared" si="210"/>
        <v>99.999998009178299</v>
      </c>
    </row>
    <row r="2617" spans="1:10">
      <c r="A2617" s="2" t="s">
        <v>25</v>
      </c>
      <c r="B2617" s="45" t="s">
        <v>456</v>
      </c>
      <c r="C2617" s="46" t="s">
        <v>895</v>
      </c>
      <c r="D2617" s="46" t="s">
        <v>981</v>
      </c>
      <c r="E2617" s="46" t="s">
        <v>941</v>
      </c>
      <c r="F2617" s="47">
        <v>12229135</v>
      </c>
      <c r="G2617" s="47">
        <v>6662539</v>
      </c>
      <c r="H2617" s="9">
        <v>6662538.7999999998</v>
      </c>
      <c r="I2617" s="15">
        <f t="shared" si="209"/>
        <v>54.480867207697024</v>
      </c>
      <c r="J2617" s="16">
        <f t="shared" si="210"/>
        <v>99.999996998141398</v>
      </c>
    </row>
    <row r="2618" spans="1:10">
      <c r="A2618" s="2" t="s">
        <v>26</v>
      </c>
      <c r="B2618" s="45" t="s">
        <v>457</v>
      </c>
      <c r="C2618" s="46" t="s">
        <v>895</v>
      </c>
      <c r="D2618" s="46" t="s">
        <v>981</v>
      </c>
      <c r="E2618" s="46" t="s">
        <v>941</v>
      </c>
      <c r="F2618" s="47">
        <v>16591209</v>
      </c>
      <c r="G2618" s="47">
        <v>6186196</v>
      </c>
      <c r="H2618" s="9">
        <v>6186195.6200000001</v>
      </c>
      <c r="I2618" s="15">
        <f t="shared" si="209"/>
        <v>37.285984523490725</v>
      </c>
      <c r="J2618" s="16">
        <f t="shared" si="210"/>
        <v>99.999993857291301</v>
      </c>
    </row>
    <row r="2619" spans="1:10">
      <c r="A2619" s="2" t="s">
        <v>27</v>
      </c>
      <c r="B2619" s="45" t="s">
        <v>458</v>
      </c>
      <c r="C2619" s="46" t="s">
        <v>895</v>
      </c>
      <c r="D2619" s="46" t="s">
        <v>981</v>
      </c>
      <c r="E2619" s="46" t="s">
        <v>941</v>
      </c>
      <c r="F2619" s="47">
        <v>10345915</v>
      </c>
      <c r="G2619" s="47">
        <v>4648441</v>
      </c>
      <c r="H2619" s="9">
        <v>4648440.46</v>
      </c>
      <c r="I2619" s="15">
        <f t="shared" si="209"/>
        <v>44.930201533648791</v>
      </c>
      <c r="J2619" s="16">
        <f t="shared" si="210"/>
        <v>99.999988383202023</v>
      </c>
    </row>
    <row r="2620" spans="1:10">
      <c r="A2620" s="2" t="s">
        <v>28</v>
      </c>
      <c r="B2620" s="45" t="s">
        <v>459</v>
      </c>
      <c r="C2620" s="46" t="s">
        <v>895</v>
      </c>
      <c r="D2620" s="46" t="s">
        <v>981</v>
      </c>
      <c r="E2620" s="46" t="s">
        <v>941</v>
      </c>
      <c r="F2620" s="47">
        <v>13198801</v>
      </c>
      <c r="G2620" s="47">
        <v>5418351</v>
      </c>
      <c r="H2620" s="9">
        <v>5418350.5099999998</v>
      </c>
      <c r="I2620" s="15">
        <f t="shared" si="209"/>
        <v>41.051838799600056</v>
      </c>
      <c r="J2620" s="16">
        <f t="shared" si="210"/>
        <v>99.999990956658209</v>
      </c>
    </row>
    <row r="2621" spans="1:10">
      <c r="A2621" s="2" t="s">
        <v>29</v>
      </c>
      <c r="B2621" s="45" t="s">
        <v>460</v>
      </c>
      <c r="C2621" s="46" t="s">
        <v>895</v>
      </c>
      <c r="D2621" s="46" t="s">
        <v>981</v>
      </c>
      <c r="E2621" s="46" t="s">
        <v>941</v>
      </c>
      <c r="F2621" s="47">
        <v>15610449</v>
      </c>
      <c r="G2621" s="47">
        <v>5489909</v>
      </c>
      <c r="H2621" s="9">
        <v>5489908.25</v>
      </c>
      <c r="I2621" s="15">
        <f t="shared" si="209"/>
        <v>35.168163644748461</v>
      </c>
      <c r="J2621" s="16">
        <f t="shared" si="210"/>
        <v>99.999986338571361</v>
      </c>
    </row>
    <row r="2622" spans="1:10">
      <c r="A2622" s="2" t="s">
        <v>30</v>
      </c>
      <c r="B2622" s="45" t="s">
        <v>461</v>
      </c>
      <c r="C2622" s="46" t="s">
        <v>895</v>
      </c>
      <c r="D2622" s="46" t="s">
        <v>981</v>
      </c>
      <c r="E2622" s="46" t="s">
        <v>941</v>
      </c>
      <c r="F2622" s="47">
        <v>13453822</v>
      </c>
      <c r="G2622" s="47">
        <v>4885662</v>
      </c>
      <c r="H2622" s="9">
        <v>4885661.03</v>
      </c>
      <c r="I2622" s="15">
        <f t="shared" si="209"/>
        <v>36.314298122867989</v>
      </c>
      <c r="J2622" s="16">
        <f t="shared" si="210"/>
        <v>99.99998014598637</v>
      </c>
    </row>
    <row r="2623" spans="1:10">
      <c r="A2623" s="2" t="s">
        <v>31</v>
      </c>
      <c r="B2623" s="45" t="s">
        <v>462</v>
      </c>
      <c r="C2623" s="46" t="s">
        <v>895</v>
      </c>
      <c r="D2623" s="46" t="s">
        <v>981</v>
      </c>
      <c r="E2623" s="46" t="s">
        <v>941</v>
      </c>
      <c r="F2623" s="47">
        <v>10769104</v>
      </c>
      <c r="G2623" s="47">
        <v>3761753</v>
      </c>
      <c r="H2623" s="9">
        <v>3761752.53</v>
      </c>
      <c r="I2623" s="15">
        <f t="shared" si="209"/>
        <v>34.930970394565783</v>
      </c>
      <c r="J2623" s="16">
        <f t="shared" si="210"/>
        <v>99.999987505825075</v>
      </c>
    </row>
    <row r="2624" spans="1:10">
      <c r="A2624" s="2" t="s">
        <v>32</v>
      </c>
      <c r="B2624" s="45" t="s">
        <v>463</v>
      </c>
      <c r="C2624" s="46" t="s">
        <v>895</v>
      </c>
      <c r="D2624" s="46" t="s">
        <v>981</v>
      </c>
      <c r="E2624" s="46" t="s">
        <v>941</v>
      </c>
      <c r="F2624" s="47">
        <v>13969518</v>
      </c>
      <c r="G2624" s="47">
        <v>5297976</v>
      </c>
      <c r="H2624" s="9">
        <v>5297975.78</v>
      </c>
      <c r="I2624" s="15">
        <f t="shared" si="209"/>
        <v>37.925258265890065</v>
      </c>
      <c r="J2624" s="16">
        <f t="shared" si="210"/>
        <v>99.999995847470814</v>
      </c>
    </row>
    <row r="2625" spans="1:10">
      <c r="A2625" s="2" t="s">
        <v>33</v>
      </c>
      <c r="B2625" s="45" t="s">
        <v>464</v>
      </c>
      <c r="C2625" s="46" t="s">
        <v>895</v>
      </c>
      <c r="D2625" s="46" t="s">
        <v>981</v>
      </c>
      <c r="E2625" s="46" t="s">
        <v>941</v>
      </c>
      <c r="F2625" s="47">
        <v>9699823</v>
      </c>
      <c r="G2625" s="47">
        <v>3963624</v>
      </c>
      <c r="H2625" s="9">
        <v>3963623.23</v>
      </c>
      <c r="I2625" s="15">
        <f t="shared" si="209"/>
        <v>40.862840796167106</v>
      </c>
      <c r="J2625" s="16">
        <f t="shared" si="210"/>
        <v>99.9999805733339</v>
      </c>
    </row>
    <row r="2626" spans="1:10">
      <c r="A2626" s="2" t="s">
        <v>34</v>
      </c>
      <c r="B2626" s="45" t="s">
        <v>465</v>
      </c>
      <c r="C2626" s="46" t="s">
        <v>895</v>
      </c>
      <c r="D2626" s="46" t="s">
        <v>981</v>
      </c>
      <c r="E2626" s="46" t="s">
        <v>941</v>
      </c>
      <c r="F2626" s="47">
        <v>8586020</v>
      </c>
      <c r="G2626" s="47">
        <v>4545000</v>
      </c>
      <c r="H2626" s="9">
        <v>4545000</v>
      </c>
      <c r="I2626" s="15">
        <f t="shared" si="209"/>
        <v>52.934887177062251</v>
      </c>
      <c r="J2626" s="16">
        <f t="shared" si="210"/>
        <v>100</v>
      </c>
    </row>
    <row r="2627" spans="1:10">
      <c r="A2627" s="2" t="s">
        <v>35</v>
      </c>
      <c r="B2627" s="45" t="s">
        <v>466</v>
      </c>
      <c r="C2627" s="46" t="s">
        <v>895</v>
      </c>
      <c r="D2627" s="46" t="s">
        <v>981</v>
      </c>
      <c r="E2627" s="46" t="s">
        <v>941</v>
      </c>
      <c r="F2627" s="47">
        <v>8062452</v>
      </c>
      <c r="G2627" s="47">
        <v>3202445</v>
      </c>
      <c r="H2627" s="9">
        <v>3202445</v>
      </c>
      <c r="I2627" s="15">
        <f t="shared" si="209"/>
        <v>39.720484537458333</v>
      </c>
      <c r="J2627" s="16">
        <f t="shared" si="210"/>
        <v>100</v>
      </c>
    </row>
    <row r="2628" spans="1:10">
      <c r="A2628" s="2" t="s">
        <v>36</v>
      </c>
      <c r="B2628" s="45" t="s">
        <v>467</v>
      </c>
      <c r="C2628" s="46" t="s">
        <v>895</v>
      </c>
      <c r="D2628" s="46" t="s">
        <v>981</v>
      </c>
      <c r="E2628" s="46" t="s">
        <v>941</v>
      </c>
      <c r="F2628" s="47">
        <v>6994437</v>
      </c>
      <c r="G2628" s="47">
        <v>2669715</v>
      </c>
      <c r="H2628" s="9">
        <v>2669714.11</v>
      </c>
      <c r="I2628" s="15">
        <f t="shared" si="209"/>
        <v>38.169106534235709</v>
      </c>
      <c r="J2628" s="16">
        <f t="shared" si="210"/>
        <v>99.999966663108225</v>
      </c>
    </row>
    <row r="2629" spans="1:10">
      <c r="A2629" s="2" t="s">
        <v>37</v>
      </c>
      <c r="B2629" s="45" t="s">
        <v>468</v>
      </c>
      <c r="C2629" s="46" t="s">
        <v>895</v>
      </c>
      <c r="D2629" s="46" t="s">
        <v>981</v>
      </c>
      <c r="E2629" s="46" t="s">
        <v>941</v>
      </c>
      <c r="F2629" s="47">
        <v>9848963</v>
      </c>
      <c r="G2629" s="47">
        <v>3875113</v>
      </c>
      <c r="H2629" s="9">
        <v>3875112.14</v>
      </c>
      <c r="I2629" s="15">
        <f t="shared" si="209"/>
        <v>39.345382249887628</v>
      </c>
      <c r="J2629" s="16">
        <f t="shared" si="210"/>
        <v>99.999977807098787</v>
      </c>
    </row>
    <row r="2630" spans="1:10" ht="31.5">
      <c r="A2630" s="2" t="s">
        <v>287</v>
      </c>
      <c r="B2630" s="53" t="s">
        <v>714</v>
      </c>
      <c r="C2630" s="54" t="s">
        <v>895</v>
      </c>
      <c r="D2630" s="54" t="s">
        <v>981</v>
      </c>
      <c r="E2630" s="54" t="s">
        <v>941</v>
      </c>
      <c r="F2630" s="55">
        <v>18450706</v>
      </c>
      <c r="H2630" s="9"/>
      <c r="I2630" s="15"/>
      <c r="J2630" s="16"/>
    </row>
    <row r="2631" spans="1:10" s="49" customFormat="1" ht="110.25">
      <c r="A2631" s="40" t="s">
        <v>982</v>
      </c>
      <c r="B2631" s="3"/>
      <c r="C2631" s="41"/>
      <c r="D2631" s="41"/>
      <c r="E2631" s="42" t="s">
        <v>941</v>
      </c>
      <c r="F2631" s="56">
        <f>SUM(F2632:F2713)</f>
        <v>0</v>
      </c>
      <c r="G2631" s="56">
        <f t="shared" ref="G2631" si="211">SUM(G2632:G2713)</f>
        <v>391518331</v>
      </c>
      <c r="H2631" s="56">
        <f>SUM(H2632:H2713)</f>
        <v>386563702</v>
      </c>
      <c r="I2631" s="15"/>
      <c r="J2631" s="12">
        <f t="shared" si="210"/>
        <v>98.734509061850289</v>
      </c>
    </row>
    <row r="2632" spans="1:10">
      <c r="A2632" s="2" t="s">
        <v>9</v>
      </c>
      <c r="B2632" s="45" t="s">
        <v>438</v>
      </c>
      <c r="C2632" s="46" t="s">
        <v>832</v>
      </c>
      <c r="D2632" s="46" t="s">
        <v>983</v>
      </c>
      <c r="E2632" s="46" t="s">
        <v>941</v>
      </c>
      <c r="G2632" s="47">
        <v>2044030</v>
      </c>
      <c r="H2632" s="9">
        <v>2114289</v>
      </c>
      <c r="I2632" s="15"/>
      <c r="J2632" s="16">
        <f t="shared" si="210"/>
        <v>103.43727831783292</v>
      </c>
    </row>
    <row r="2633" spans="1:10">
      <c r="A2633" s="2" t="s">
        <v>9</v>
      </c>
      <c r="B2633" s="45" t="s">
        <v>438</v>
      </c>
      <c r="C2633" s="46" t="s">
        <v>753</v>
      </c>
      <c r="D2633" s="46" t="s">
        <v>983</v>
      </c>
      <c r="E2633" s="46" t="s">
        <v>941</v>
      </c>
      <c r="G2633" s="47">
        <v>13024903</v>
      </c>
      <c r="H2633" s="9">
        <v>13275494</v>
      </c>
      <c r="I2633" s="15"/>
      <c r="J2633" s="16">
        <f t="shared" si="210"/>
        <v>101.92393755254838</v>
      </c>
    </row>
    <row r="2634" spans="1:10">
      <c r="A2634" s="2" t="s">
        <v>9</v>
      </c>
      <c r="B2634" s="45" t="s">
        <v>438</v>
      </c>
      <c r="C2634" s="46" t="s">
        <v>835</v>
      </c>
      <c r="D2634" s="46" t="s">
        <v>984</v>
      </c>
      <c r="E2634" s="46" t="s">
        <v>941</v>
      </c>
      <c r="G2634" s="47">
        <v>222000</v>
      </c>
      <c r="H2634" s="9">
        <v>222000</v>
      </c>
      <c r="I2634" s="15"/>
      <c r="J2634" s="16">
        <f t="shared" si="210"/>
        <v>100</v>
      </c>
    </row>
    <row r="2635" spans="1:10">
      <c r="A2635" s="2" t="s">
        <v>10</v>
      </c>
      <c r="B2635" s="45" t="s">
        <v>441</v>
      </c>
      <c r="C2635" s="46" t="s">
        <v>832</v>
      </c>
      <c r="D2635" s="46" t="s">
        <v>983</v>
      </c>
      <c r="E2635" s="46" t="s">
        <v>941</v>
      </c>
      <c r="G2635" s="47">
        <v>749502</v>
      </c>
      <c r="H2635" s="9">
        <v>754000</v>
      </c>
      <c r="I2635" s="15"/>
      <c r="J2635" s="16">
        <f t="shared" si="210"/>
        <v>100.60013182086239</v>
      </c>
    </row>
    <row r="2636" spans="1:10">
      <c r="A2636" s="2" t="s">
        <v>10</v>
      </c>
      <c r="B2636" s="45" t="s">
        <v>441</v>
      </c>
      <c r="C2636" s="46" t="s">
        <v>753</v>
      </c>
      <c r="D2636" s="46" t="s">
        <v>983</v>
      </c>
      <c r="E2636" s="46" t="s">
        <v>941</v>
      </c>
      <c r="G2636" s="47">
        <v>10138109</v>
      </c>
      <c r="H2636" s="9">
        <v>10763335</v>
      </c>
      <c r="I2636" s="15"/>
      <c r="J2636" s="16">
        <f t="shared" si="210"/>
        <v>106.16708697844935</v>
      </c>
    </row>
    <row r="2637" spans="1:10">
      <c r="A2637" s="2" t="s">
        <v>10</v>
      </c>
      <c r="B2637" s="45" t="s">
        <v>441</v>
      </c>
      <c r="C2637" s="46" t="s">
        <v>835</v>
      </c>
      <c r="D2637" s="46" t="s">
        <v>984</v>
      </c>
      <c r="E2637" s="46" t="s">
        <v>941</v>
      </c>
      <c r="G2637" s="47">
        <v>580260</v>
      </c>
      <c r="H2637" s="9">
        <v>588000</v>
      </c>
      <c r="I2637" s="15"/>
      <c r="J2637" s="16">
        <f t="shared" si="210"/>
        <v>101.33388481025747</v>
      </c>
    </row>
    <row r="2638" spans="1:10">
      <c r="A2638" s="2" t="s">
        <v>11</v>
      </c>
      <c r="B2638" s="45" t="s">
        <v>442</v>
      </c>
      <c r="C2638" s="46" t="s">
        <v>832</v>
      </c>
      <c r="D2638" s="46" t="s">
        <v>983</v>
      </c>
      <c r="E2638" s="46" t="s">
        <v>941</v>
      </c>
      <c r="G2638" s="47">
        <v>4487819</v>
      </c>
      <c r="H2638" s="9">
        <v>4497503</v>
      </c>
      <c r="I2638" s="15"/>
      <c r="J2638" s="16">
        <f t="shared" si="210"/>
        <v>100.21578410359243</v>
      </c>
    </row>
    <row r="2639" spans="1:10">
      <c r="A2639" s="2" t="s">
        <v>11</v>
      </c>
      <c r="B2639" s="45" t="s">
        <v>442</v>
      </c>
      <c r="C2639" s="46" t="s">
        <v>753</v>
      </c>
      <c r="D2639" s="46" t="s">
        <v>983</v>
      </c>
      <c r="E2639" s="46" t="s">
        <v>941</v>
      </c>
      <c r="G2639" s="47">
        <v>15871078</v>
      </c>
      <c r="H2639" s="9">
        <v>15871078</v>
      </c>
      <c r="I2639" s="15"/>
      <c r="J2639" s="16">
        <f t="shared" si="210"/>
        <v>100</v>
      </c>
    </row>
    <row r="2640" spans="1:10">
      <c r="A2640" s="2" t="s">
        <v>11</v>
      </c>
      <c r="B2640" s="45" t="s">
        <v>442</v>
      </c>
      <c r="C2640" s="46" t="s">
        <v>835</v>
      </c>
      <c r="D2640" s="46" t="s">
        <v>984</v>
      </c>
      <c r="E2640" s="46" t="s">
        <v>941</v>
      </c>
      <c r="G2640" s="47">
        <v>786798</v>
      </c>
      <c r="H2640" s="9">
        <v>786798</v>
      </c>
      <c r="I2640" s="15"/>
      <c r="J2640" s="16">
        <f t="shared" si="210"/>
        <v>100</v>
      </c>
    </row>
    <row r="2641" spans="1:10">
      <c r="A2641" s="2" t="s">
        <v>12</v>
      </c>
      <c r="B2641" s="45" t="s">
        <v>443</v>
      </c>
      <c r="C2641" s="46" t="s">
        <v>832</v>
      </c>
      <c r="D2641" s="46" t="s">
        <v>983</v>
      </c>
      <c r="E2641" s="46" t="s">
        <v>941</v>
      </c>
      <c r="G2641" s="47">
        <v>1094474</v>
      </c>
      <c r="H2641" s="9">
        <v>1128113</v>
      </c>
      <c r="I2641" s="15"/>
      <c r="J2641" s="16">
        <f t="shared" si="210"/>
        <v>103.07353121225356</v>
      </c>
    </row>
    <row r="2642" spans="1:10">
      <c r="A2642" s="2" t="s">
        <v>12</v>
      </c>
      <c r="B2642" s="45" t="s">
        <v>443</v>
      </c>
      <c r="C2642" s="46" t="s">
        <v>753</v>
      </c>
      <c r="D2642" s="46" t="s">
        <v>983</v>
      </c>
      <c r="E2642" s="46" t="s">
        <v>941</v>
      </c>
      <c r="G2642" s="47">
        <v>11808291</v>
      </c>
      <c r="H2642" s="9">
        <v>12889304</v>
      </c>
      <c r="I2642" s="15"/>
      <c r="J2642" s="16">
        <f t="shared" si="210"/>
        <v>109.15469478182744</v>
      </c>
    </row>
    <row r="2643" spans="1:10">
      <c r="A2643" s="2" t="s">
        <v>12</v>
      </c>
      <c r="B2643" s="45" t="s">
        <v>443</v>
      </c>
      <c r="C2643" s="46" t="s">
        <v>835</v>
      </c>
      <c r="D2643" s="46" t="s">
        <v>984</v>
      </c>
      <c r="E2643" s="46" t="s">
        <v>941</v>
      </c>
      <c r="G2643" s="47">
        <v>870390</v>
      </c>
      <c r="H2643" s="9">
        <v>870390</v>
      </c>
      <c r="I2643" s="15"/>
      <c r="J2643" s="16">
        <f t="shared" si="210"/>
        <v>100</v>
      </c>
    </row>
    <row r="2644" spans="1:10">
      <c r="A2644" s="2" t="s">
        <v>13</v>
      </c>
      <c r="B2644" s="45" t="s">
        <v>444</v>
      </c>
      <c r="C2644" s="46" t="s">
        <v>832</v>
      </c>
      <c r="D2644" s="46" t="s">
        <v>983</v>
      </c>
      <c r="E2644" s="46" t="s">
        <v>941</v>
      </c>
      <c r="G2644" s="47">
        <v>232104</v>
      </c>
      <c r="H2644" s="9">
        <v>232104</v>
      </c>
      <c r="I2644" s="15"/>
      <c r="J2644" s="16">
        <f t="shared" si="210"/>
        <v>100</v>
      </c>
    </row>
    <row r="2645" spans="1:10">
      <c r="A2645" s="2" t="s">
        <v>13</v>
      </c>
      <c r="B2645" s="45" t="s">
        <v>444</v>
      </c>
      <c r="C2645" s="46" t="s">
        <v>753</v>
      </c>
      <c r="D2645" s="46" t="s">
        <v>983</v>
      </c>
      <c r="E2645" s="46" t="s">
        <v>941</v>
      </c>
      <c r="G2645" s="47">
        <v>4381930</v>
      </c>
      <c r="H2645" s="9">
        <v>4606872</v>
      </c>
      <c r="I2645" s="15"/>
      <c r="J2645" s="16">
        <f t="shared" si="210"/>
        <v>105.13340012277695</v>
      </c>
    </row>
    <row r="2646" spans="1:10">
      <c r="A2646" s="2" t="s">
        <v>14</v>
      </c>
      <c r="B2646" s="45" t="s">
        <v>445</v>
      </c>
      <c r="C2646" s="46" t="s">
        <v>832</v>
      </c>
      <c r="D2646" s="46" t="s">
        <v>983</v>
      </c>
      <c r="E2646" s="46" t="s">
        <v>941</v>
      </c>
      <c r="G2646" s="47">
        <v>1953258</v>
      </c>
      <c r="H2646" s="9">
        <v>2055065</v>
      </c>
      <c r="I2646" s="15"/>
      <c r="J2646" s="16">
        <f t="shared" si="210"/>
        <v>105.21216347251618</v>
      </c>
    </row>
    <row r="2647" spans="1:10">
      <c r="A2647" s="2" t="s">
        <v>14</v>
      </c>
      <c r="B2647" s="45" t="s">
        <v>445</v>
      </c>
      <c r="C2647" s="46" t="s">
        <v>753</v>
      </c>
      <c r="D2647" s="46" t="s">
        <v>983</v>
      </c>
      <c r="E2647" s="46" t="s">
        <v>941</v>
      </c>
      <c r="G2647" s="47">
        <v>7826740</v>
      </c>
      <c r="H2647" s="9">
        <v>7856932</v>
      </c>
      <c r="I2647" s="15"/>
      <c r="J2647" s="16">
        <f t="shared" si="210"/>
        <v>100.38575447759858</v>
      </c>
    </row>
    <row r="2648" spans="1:10">
      <c r="A2648" s="2" t="s">
        <v>14</v>
      </c>
      <c r="B2648" s="45" t="s">
        <v>445</v>
      </c>
      <c r="C2648" s="46" t="s">
        <v>835</v>
      </c>
      <c r="D2648" s="46" t="s">
        <v>984</v>
      </c>
      <c r="E2648" s="46" t="s">
        <v>941</v>
      </c>
      <c r="G2648" s="47">
        <v>567818</v>
      </c>
      <c r="H2648" s="9">
        <v>567818</v>
      </c>
      <c r="I2648" s="15"/>
      <c r="J2648" s="16">
        <f t="shared" si="210"/>
        <v>100</v>
      </c>
    </row>
    <row r="2649" spans="1:10">
      <c r="A2649" s="2" t="s">
        <v>15</v>
      </c>
      <c r="B2649" s="45" t="s">
        <v>446</v>
      </c>
      <c r="C2649" s="46" t="s">
        <v>832</v>
      </c>
      <c r="D2649" s="46" t="s">
        <v>983</v>
      </c>
      <c r="E2649" s="46" t="s">
        <v>941</v>
      </c>
      <c r="G2649" s="47">
        <v>2960320</v>
      </c>
      <c r="H2649" s="9">
        <v>3374530</v>
      </c>
      <c r="I2649" s="15"/>
      <c r="J2649" s="16">
        <f t="shared" si="210"/>
        <v>113.99206842503513</v>
      </c>
    </row>
    <row r="2650" spans="1:10">
      <c r="A2650" s="2" t="s">
        <v>15</v>
      </c>
      <c r="B2650" s="45" t="s">
        <v>446</v>
      </c>
      <c r="C2650" s="46" t="s">
        <v>753</v>
      </c>
      <c r="D2650" s="46" t="s">
        <v>983</v>
      </c>
      <c r="E2650" s="46" t="s">
        <v>941</v>
      </c>
      <c r="G2650" s="47">
        <v>13475571</v>
      </c>
      <c r="H2650" s="9">
        <v>14670323</v>
      </c>
      <c r="I2650" s="15"/>
      <c r="J2650" s="16">
        <f t="shared" si="210"/>
        <v>108.86605844012101</v>
      </c>
    </row>
    <row r="2651" spans="1:10">
      <c r="A2651" s="2" t="s">
        <v>15</v>
      </c>
      <c r="B2651" s="45" t="s">
        <v>446</v>
      </c>
      <c r="C2651" s="46" t="s">
        <v>835</v>
      </c>
      <c r="D2651" s="46" t="s">
        <v>984</v>
      </c>
      <c r="E2651" s="46" t="s">
        <v>941</v>
      </c>
      <c r="G2651" s="47">
        <v>150000</v>
      </c>
      <c r="H2651" s="9">
        <v>150000</v>
      </c>
      <c r="I2651" s="15"/>
      <c r="J2651" s="16">
        <f t="shared" si="210"/>
        <v>100</v>
      </c>
    </row>
    <row r="2652" spans="1:10">
      <c r="A2652" s="2" t="s">
        <v>16</v>
      </c>
      <c r="B2652" s="45" t="s">
        <v>447</v>
      </c>
      <c r="C2652" s="46" t="s">
        <v>832</v>
      </c>
      <c r="D2652" s="46" t="s">
        <v>983</v>
      </c>
      <c r="E2652" s="46" t="s">
        <v>941</v>
      </c>
      <c r="G2652" s="47">
        <v>1461613</v>
      </c>
      <c r="H2652" s="9">
        <v>1487932</v>
      </c>
      <c r="I2652" s="15"/>
      <c r="J2652" s="16">
        <f t="shared" si="210"/>
        <v>101.8006818494362</v>
      </c>
    </row>
    <row r="2653" spans="1:10">
      <c r="A2653" s="2" t="s">
        <v>16</v>
      </c>
      <c r="B2653" s="45" t="s">
        <v>447</v>
      </c>
      <c r="C2653" s="46" t="s">
        <v>753</v>
      </c>
      <c r="D2653" s="46" t="s">
        <v>983</v>
      </c>
      <c r="E2653" s="46" t="s">
        <v>941</v>
      </c>
      <c r="G2653" s="47">
        <v>12489129</v>
      </c>
      <c r="H2653" s="9">
        <v>12776264</v>
      </c>
      <c r="I2653" s="15"/>
      <c r="J2653" s="16">
        <f t="shared" si="210"/>
        <v>102.29907946342776</v>
      </c>
    </row>
    <row r="2654" spans="1:10">
      <c r="A2654" s="2" t="s">
        <v>16</v>
      </c>
      <c r="B2654" s="45" t="s">
        <v>447</v>
      </c>
      <c r="C2654" s="46" t="s">
        <v>835</v>
      </c>
      <c r="D2654" s="46" t="s">
        <v>984</v>
      </c>
      <c r="E2654" s="46" t="s">
        <v>941</v>
      </c>
      <c r="G2654" s="47">
        <v>453000</v>
      </c>
      <c r="H2654" s="9">
        <v>453000</v>
      </c>
      <c r="I2654" s="15"/>
      <c r="J2654" s="16">
        <f t="shared" si="210"/>
        <v>100</v>
      </c>
    </row>
    <row r="2655" spans="1:10">
      <c r="A2655" s="2" t="s">
        <v>17</v>
      </c>
      <c r="B2655" s="45" t="s">
        <v>448</v>
      </c>
      <c r="C2655" s="46" t="s">
        <v>832</v>
      </c>
      <c r="D2655" s="46" t="s">
        <v>983</v>
      </c>
      <c r="E2655" s="46" t="s">
        <v>941</v>
      </c>
      <c r="G2655" s="47">
        <v>542436</v>
      </c>
      <c r="H2655" s="9">
        <v>559955</v>
      </c>
      <c r="I2655" s="15"/>
      <c r="J2655" s="16">
        <f t="shared" si="210"/>
        <v>103.22968976985302</v>
      </c>
    </row>
    <row r="2656" spans="1:10">
      <c r="A2656" s="2" t="s">
        <v>17</v>
      </c>
      <c r="B2656" s="45" t="s">
        <v>448</v>
      </c>
      <c r="C2656" s="46" t="s">
        <v>753</v>
      </c>
      <c r="D2656" s="46" t="s">
        <v>983</v>
      </c>
      <c r="E2656" s="46" t="s">
        <v>941</v>
      </c>
      <c r="G2656" s="47">
        <v>6019230</v>
      </c>
      <c r="H2656" s="9">
        <v>6462292</v>
      </c>
      <c r="I2656" s="15"/>
      <c r="J2656" s="16">
        <f t="shared" si="210"/>
        <v>107.36077538156874</v>
      </c>
    </row>
    <row r="2657" spans="1:10">
      <c r="A2657" s="2" t="s">
        <v>17</v>
      </c>
      <c r="B2657" s="45" t="s">
        <v>448</v>
      </c>
      <c r="C2657" s="46" t="s">
        <v>835</v>
      </c>
      <c r="D2657" s="46" t="s">
        <v>984</v>
      </c>
      <c r="E2657" s="46" t="s">
        <v>941</v>
      </c>
      <c r="G2657" s="47">
        <v>319143</v>
      </c>
      <c r="H2657" s="9">
        <v>319143</v>
      </c>
      <c r="I2657" s="15"/>
      <c r="J2657" s="16">
        <f t="shared" si="210"/>
        <v>100</v>
      </c>
    </row>
    <row r="2658" spans="1:10">
      <c r="A2658" s="2" t="s">
        <v>18</v>
      </c>
      <c r="B2658" s="45" t="s">
        <v>449</v>
      </c>
      <c r="C2658" s="46" t="s">
        <v>832</v>
      </c>
      <c r="D2658" s="46" t="s">
        <v>983</v>
      </c>
      <c r="E2658" s="46" t="s">
        <v>941</v>
      </c>
      <c r="G2658" s="47">
        <v>3437035</v>
      </c>
      <c r="H2658" s="9">
        <v>3615479</v>
      </c>
      <c r="I2658" s="15"/>
      <c r="J2658" s="16">
        <f t="shared" si="210"/>
        <v>105.19180049083003</v>
      </c>
    </row>
    <row r="2659" spans="1:10">
      <c r="A2659" s="2" t="s">
        <v>18</v>
      </c>
      <c r="B2659" s="45" t="s">
        <v>449</v>
      </c>
      <c r="C2659" s="46" t="s">
        <v>753</v>
      </c>
      <c r="D2659" s="46" t="s">
        <v>983</v>
      </c>
      <c r="E2659" s="46" t="s">
        <v>941</v>
      </c>
      <c r="G2659" s="47">
        <v>12660306</v>
      </c>
      <c r="H2659" s="9">
        <v>13925606</v>
      </c>
      <c r="I2659" s="15"/>
      <c r="J2659" s="16">
        <f t="shared" si="210"/>
        <v>109.99422920741411</v>
      </c>
    </row>
    <row r="2660" spans="1:10">
      <c r="A2660" s="2" t="s">
        <v>18</v>
      </c>
      <c r="B2660" s="45" t="s">
        <v>449</v>
      </c>
      <c r="C2660" s="46" t="s">
        <v>835</v>
      </c>
      <c r="D2660" s="46" t="s">
        <v>984</v>
      </c>
      <c r="E2660" s="46" t="s">
        <v>941</v>
      </c>
      <c r="G2660" s="47">
        <v>470850</v>
      </c>
      <c r="H2660" s="9">
        <v>502923</v>
      </c>
      <c r="I2660" s="15"/>
      <c r="J2660" s="16">
        <f t="shared" si="210"/>
        <v>106.81172347881491</v>
      </c>
    </row>
    <row r="2661" spans="1:10">
      <c r="A2661" s="2" t="s">
        <v>19</v>
      </c>
      <c r="B2661" s="45" t="s">
        <v>450</v>
      </c>
      <c r="C2661" s="46" t="s">
        <v>832</v>
      </c>
      <c r="D2661" s="46" t="s">
        <v>983</v>
      </c>
      <c r="E2661" s="46" t="s">
        <v>941</v>
      </c>
      <c r="G2661" s="47">
        <v>2790588</v>
      </c>
      <c r="H2661" s="9">
        <v>2997864</v>
      </c>
      <c r="I2661" s="15"/>
      <c r="J2661" s="16">
        <f t="shared" si="210"/>
        <v>107.42768190789897</v>
      </c>
    </row>
    <row r="2662" spans="1:10">
      <c r="A2662" s="2" t="s">
        <v>19</v>
      </c>
      <c r="B2662" s="45" t="s">
        <v>450</v>
      </c>
      <c r="C2662" s="46" t="s">
        <v>753</v>
      </c>
      <c r="D2662" s="46" t="s">
        <v>983</v>
      </c>
      <c r="E2662" s="46" t="s">
        <v>941</v>
      </c>
      <c r="G2662" s="47">
        <v>21401923</v>
      </c>
      <c r="H2662" s="9">
        <v>22827493</v>
      </c>
      <c r="I2662" s="15"/>
      <c r="J2662" s="16">
        <f t="shared" si="210"/>
        <v>106.66094350493644</v>
      </c>
    </row>
    <row r="2663" spans="1:10">
      <c r="A2663" s="2" t="s">
        <v>19</v>
      </c>
      <c r="B2663" s="45" t="s">
        <v>450</v>
      </c>
      <c r="C2663" s="46" t="s">
        <v>835</v>
      </c>
      <c r="D2663" s="46" t="s">
        <v>984</v>
      </c>
      <c r="E2663" s="46" t="s">
        <v>941</v>
      </c>
      <c r="G2663" s="47">
        <v>762000</v>
      </c>
      <c r="H2663" s="9">
        <v>762000</v>
      </c>
      <c r="I2663" s="15"/>
      <c r="J2663" s="16">
        <f t="shared" si="210"/>
        <v>100</v>
      </c>
    </row>
    <row r="2664" spans="1:10">
      <c r="A2664" s="2" t="s">
        <v>20</v>
      </c>
      <c r="B2664" s="45" t="s">
        <v>451</v>
      </c>
      <c r="C2664" s="46" t="s">
        <v>832</v>
      </c>
      <c r="D2664" s="46" t="s">
        <v>983</v>
      </c>
      <c r="E2664" s="46" t="s">
        <v>941</v>
      </c>
      <c r="G2664" s="47">
        <v>1677918</v>
      </c>
      <c r="H2664" s="9">
        <v>1677918</v>
      </c>
      <c r="I2664" s="15"/>
      <c r="J2664" s="16">
        <f t="shared" si="210"/>
        <v>100</v>
      </c>
    </row>
    <row r="2665" spans="1:10">
      <c r="A2665" s="2" t="s">
        <v>20</v>
      </c>
      <c r="B2665" s="45" t="s">
        <v>451</v>
      </c>
      <c r="C2665" s="46" t="s">
        <v>753</v>
      </c>
      <c r="D2665" s="46" t="s">
        <v>983</v>
      </c>
      <c r="E2665" s="46" t="s">
        <v>941</v>
      </c>
      <c r="G2665" s="47">
        <v>8810281</v>
      </c>
      <c r="H2665" s="9">
        <v>9040450</v>
      </c>
      <c r="I2665" s="15"/>
      <c r="J2665" s="16">
        <f t="shared" si="210"/>
        <v>102.61250464088489</v>
      </c>
    </row>
    <row r="2666" spans="1:10">
      <c r="A2666" s="2" t="s">
        <v>20</v>
      </c>
      <c r="B2666" s="45" t="s">
        <v>451</v>
      </c>
      <c r="C2666" s="46" t="s">
        <v>835</v>
      </c>
      <c r="D2666" s="46" t="s">
        <v>984</v>
      </c>
      <c r="E2666" s="46" t="s">
        <v>941</v>
      </c>
      <c r="G2666" s="47">
        <v>726000</v>
      </c>
      <c r="H2666" s="9">
        <v>726000</v>
      </c>
      <c r="I2666" s="15"/>
      <c r="J2666" s="16">
        <f t="shared" ref="J2666:J2729" si="212">H2666/G2666*100</f>
        <v>100</v>
      </c>
    </row>
    <row r="2667" spans="1:10">
      <c r="A2667" s="2" t="s">
        <v>21</v>
      </c>
      <c r="B2667" s="45" t="s">
        <v>452</v>
      </c>
      <c r="C2667" s="46" t="s">
        <v>832</v>
      </c>
      <c r="D2667" s="46" t="s">
        <v>983</v>
      </c>
      <c r="E2667" s="46" t="s">
        <v>941</v>
      </c>
      <c r="G2667" s="47">
        <v>229497</v>
      </c>
      <c r="H2667" s="9">
        <v>274883</v>
      </c>
      <c r="I2667" s="15"/>
      <c r="J2667" s="16">
        <f t="shared" si="212"/>
        <v>119.77629337202664</v>
      </c>
    </row>
    <row r="2668" spans="1:10">
      <c r="A2668" s="2" t="s">
        <v>21</v>
      </c>
      <c r="B2668" s="45" t="s">
        <v>452</v>
      </c>
      <c r="C2668" s="46" t="s">
        <v>753</v>
      </c>
      <c r="D2668" s="46" t="s">
        <v>983</v>
      </c>
      <c r="E2668" s="46" t="s">
        <v>941</v>
      </c>
      <c r="G2668" s="47">
        <v>10358608</v>
      </c>
      <c r="H2668" s="9">
        <v>10879255</v>
      </c>
      <c r="I2668" s="15"/>
      <c r="J2668" s="16">
        <f t="shared" si="212"/>
        <v>105.02622553146136</v>
      </c>
    </row>
    <row r="2669" spans="1:10">
      <c r="A2669" s="2" t="s">
        <v>21</v>
      </c>
      <c r="B2669" s="45" t="s">
        <v>452</v>
      </c>
      <c r="C2669" s="46" t="s">
        <v>835</v>
      </c>
      <c r="D2669" s="46" t="s">
        <v>984</v>
      </c>
      <c r="E2669" s="46" t="s">
        <v>941</v>
      </c>
      <c r="G2669" s="47">
        <v>202053</v>
      </c>
      <c r="H2669" s="9">
        <v>240000</v>
      </c>
      <c r="I2669" s="15"/>
      <c r="J2669" s="16">
        <f t="shared" si="212"/>
        <v>118.7807159507654</v>
      </c>
    </row>
    <row r="2670" spans="1:10">
      <c r="A2670" s="2" t="s">
        <v>23</v>
      </c>
      <c r="B2670" s="45" t="s">
        <v>454</v>
      </c>
      <c r="C2670" s="46" t="s">
        <v>832</v>
      </c>
      <c r="D2670" s="46" t="s">
        <v>983</v>
      </c>
      <c r="E2670" s="46" t="s">
        <v>941</v>
      </c>
      <c r="G2670" s="47">
        <v>1134772</v>
      </c>
      <c r="H2670" s="9">
        <v>1505022</v>
      </c>
      <c r="I2670" s="15"/>
      <c r="J2670" s="16">
        <f t="shared" si="212"/>
        <v>132.62769966125353</v>
      </c>
    </row>
    <row r="2671" spans="1:10">
      <c r="A2671" s="2" t="s">
        <v>23</v>
      </c>
      <c r="B2671" s="45" t="s">
        <v>454</v>
      </c>
      <c r="C2671" s="46" t="s">
        <v>753</v>
      </c>
      <c r="D2671" s="46" t="s">
        <v>983</v>
      </c>
      <c r="E2671" s="46" t="s">
        <v>941</v>
      </c>
      <c r="G2671" s="47">
        <v>11232866</v>
      </c>
      <c r="H2671" s="9">
        <v>11303500</v>
      </c>
      <c r="I2671" s="15"/>
      <c r="J2671" s="16">
        <f t="shared" si="212"/>
        <v>100.62881547772402</v>
      </c>
    </row>
    <row r="2672" spans="1:10">
      <c r="A2672" s="2" t="s">
        <v>23</v>
      </c>
      <c r="B2672" s="45" t="s">
        <v>454</v>
      </c>
      <c r="C2672" s="46" t="s">
        <v>835</v>
      </c>
      <c r="D2672" s="46" t="s">
        <v>984</v>
      </c>
      <c r="E2672" s="46" t="s">
        <v>941</v>
      </c>
      <c r="G2672" s="47">
        <v>229555</v>
      </c>
      <c r="H2672" s="9">
        <v>229555</v>
      </c>
      <c r="I2672" s="15"/>
      <c r="J2672" s="16">
        <f t="shared" si="212"/>
        <v>100</v>
      </c>
    </row>
    <row r="2673" spans="1:10">
      <c r="A2673" s="2" t="s">
        <v>24</v>
      </c>
      <c r="B2673" s="45" t="s">
        <v>455</v>
      </c>
      <c r="C2673" s="46" t="s">
        <v>832</v>
      </c>
      <c r="D2673" s="46" t="s">
        <v>983</v>
      </c>
      <c r="E2673" s="46" t="s">
        <v>941</v>
      </c>
      <c r="G2673" s="47">
        <v>2400093</v>
      </c>
      <c r="H2673" s="9">
        <v>2624557</v>
      </c>
      <c r="I2673" s="15"/>
      <c r="J2673" s="16">
        <f t="shared" si="212"/>
        <v>109.35230426487641</v>
      </c>
    </row>
    <row r="2674" spans="1:10">
      <c r="A2674" s="2" t="s">
        <v>24</v>
      </c>
      <c r="B2674" s="45" t="s">
        <v>455</v>
      </c>
      <c r="C2674" s="46" t="s">
        <v>753</v>
      </c>
      <c r="D2674" s="46" t="s">
        <v>983</v>
      </c>
      <c r="E2674" s="46" t="s">
        <v>941</v>
      </c>
      <c r="G2674" s="47">
        <v>12673846</v>
      </c>
      <c r="H2674" s="9">
        <v>13398002</v>
      </c>
      <c r="I2674" s="15"/>
      <c r="J2674" s="16">
        <f t="shared" si="212"/>
        <v>105.71378254083253</v>
      </c>
    </row>
    <row r="2675" spans="1:10">
      <c r="A2675" s="2" t="s">
        <v>24</v>
      </c>
      <c r="B2675" s="45" t="s">
        <v>455</v>
      </c>
      <c r="C2675" s="46" t="s">
        <v>835</v>
      </c>
      <c r="D2675" s="46" t="s">
        <v>984</v>
      </c>
      <c r="E2675" s="46" t="s">
        <v>941</v>
      </c>
      <c r="G2675" s="47">
        <v>234078</v>
      </c>
      <c r="H2675" s="9">
        <v>269613</v>
      </c>
      <c r="I2675" s="15"/>
      <c r="J2675" s="16">
        <f t="shared" si="212"/>
        <v>115.18083715684514</v>
      </c>
    </row>
    <row r="2676" spans="1:10">
      <c r="A2676" s="2" t="s">
        <v>25</v>
      </c>
      <c r="B2676" s="45" t="s">
        <v>456</v>
      </c>
      <c r="C2676" s="46" t="s">
        <v>832</v>
      </c>
      <c r="D2676" s="46" t="s">
        <v>983</v>
      </c>
      <c r="E2676" s="46" t="s">
        <v>941</v>
      </c>
      <c r="G2676" s="47">
        <v>957429</v>
      </c>
      <c r="H2676" s="9">
        <v>957429</v>
      </c>
      <c r="I2676" s="15"/>
      <c r="J2676" s="16">
        <f t="shared" si="212"/>
        <v>100</v>
      </c>
    </row>
    <row r="2677" spans="1:10">
      <c r="A2677" s="2" t="s">
        <v>25</v>
      </c>
      <c r="B2677" s="45" t="s">
        <v>456</v>
      </c>
      <c r="C2677" s="46" t="s">
        <v>753</v>
      </c>
      <c r="D2677" s="46" t="s">
        <v>983</v>
      </c>
      <c r="E2677" s="46" t="s">
        <v>941</v>
      </c>
      <c r="G2677" s="47">
        <v>11895330</v>
      </c>
      <c r="H2677" s="9">
        <v>12785818</v>
      </c>
      <c r="I2677" s="15"/>
      <c r="J2677" s="16">
        <f t="shared" si="212"/>
        <v>107.48603023203222</v>
      </c>
    </row>
    <row r="2678" spans="1:10">
      <c r="A2678" s="2" t="s">
        <v>25</v>
      </c>
      <c r="B2678" s="45" t="s">
        <v>456</v>
      </c>
      <c r="C2678" s="46" t="s">
        <v>835</v>
      </c>
      <c r="D2678" s="46" t="s">
        <v>984</v>
      </c>
      <c r="E2678" s="46" t="s">
        <v>941</v>
      </c>
      <c r="G2678" s="47">
        <v>90000</v>
      </c>
      <c r="H2678" s="9">
        <v>90000</v>
      </c>
      <c r="I2678" s="15"/>
      <c r="J2678" s="16">
        <f t="shared" si="212"/>
        <v>100</v>
      </c>
    </row>
    <row r="2679" spans="1:10">
      <c r="A2679" s="2" t="s">
        <v>26</v>
      </c>
      <c r="B2679" s="45" t="s">
        <v>457</v>
      </c>
      <c r="C2679" s="46" t="s">
        <v>832</v>
      </c>
      <c r="D2679" s="46" t="s">
        <v>983</v>
      </c>
      <c r="E2679" s="46" t="s">
        <v>941</v>
      </c>
      <c r="G2679" s="47">
        <v>2702727</v>
      </c>
      <c r="H2679" s="9">
        <v>2794762</v>
      </c>
      <c r="I2679" s="15"/>
      <c r="J2679" s="16">
        <f t="shared" si="212"/>
        <v>103.40526438667317</v>
      </c>
    </row>
    <row r="2680" spans="1:10">
      <c r="A2680" s="2" t="s">
        <v>26</v>
      </c>
      <c r="B2680" s="45" t="s">
        <v>457</v>
      </c>
      <c r="C2680" s="46" t="s">
        <v>753</v>
      </c>
      <c r="D2680" s="46" t="s">
        <v>983</v>
      </c>
      <c r="E2680" s="46" t="s">
        <v>941</v>
      </c>
      <c r="G2680" s="47">
        <v>14521974</v>
      </c>
      <c r="H2680" s="9">
        <v>15382000</v>
      </c>
      <c r="I2680" s="15"/>
      <c r="J2680" s="16">
        <f t="shared" si="212"/>
        <v>105.92223894630304</v>
      </c>
    </row>
    <row r="2681" spans="1:10">
      <c r="A2681" s="2" t="s">
        <v>26</v>
      </c>
      <c r="B2681" s="45" t="s">
        <v>457</v>
      </c>
      <c r="C2681" s="46" t="s">
        <v>835</v>
      </c>
      <c r="D2681" s="46" t="s">
        <v>984</v>
      </c>
      <c r="E2681" s="46" t="s">
        <v>941</v>
      </c>
      <c r="G2681" s="47">
        <v>232104</v>
      </c>
      <c r="H2681" s="9">
        <v>232104</v>
      </c>
      <c r="I2681" s="15"/>
      <c r="J2681" s="16">
        <f t="shared" si="212"/>
        <v>100</v>
      </c>
    </row>
    <row r="2682" spans="1:10">
      <c r="A2682" s="2" t="s">
        <v>27</v>
      </c>
      <c r="B2682" s="45" t="s">
        <v>458</v>
      </c>
      <c r="C2682" s="46" t="s">
        <v>832</v>
      </c>
      <c r="D2682" s="46" t="s">
        <v>983</v>
      </c>
      <c r="E2682" s="46" t="s">
        <v>941</v>
      </c>
      <c r="G2682" s="47">
        <v>1467672</v>
      </c>
      <c r="H2682" s="9">
        <v>1518900</v>
      </c>
      <c r="I2682" s="15"/>
      <c r="J2682" s="16">
        <f t="shared" si="212"/>
        <v>103.49042565368829</v>
      </c>
    </row>
    <row r="2683" spans="1:10">
      <c r="A2683" s="2" t="s">
        <v>27</v>
      </c>
      <c r="B2683" s="45" t="s">
        <v>458</v>
      </c>
      <c r="C2683" s="46" t="s">
        <v>753</v>
      </c>
      <c r="D2683" s="46" t="s">
        <v>983</v>
      </c>
      <c r="E2683" s="46" t="s">
        <v>941</v>
      </c>
      <c r="G2683" s="47">
        <v>9516264</v>
      </c>
      <c r="H2683" s="9">
        <v>9914707</v>
      </c>
      <c r="I2683" s="15"/>
      <c r="J2683" s="16">
        <f t="shared" si="212"/>
        <v>104.18696875160252</v>
      </c>
    </row>
    <row r="2684" spans="1:10">
      <c r="A2684" s="2" t="s">
        <v>27</v>
      </c>
      <c r="B2684" s="45" t="s">
        <v>458</v>
      </c>
      <c r="C2684" s="46" t="s">
        <v>835</v>
      </c>
      <c r="D2684" s="46" t="s">
        <v>984</v>
      </c>
      <c r="E2684" s="46" t="s">
        <v>941</v>
      </c>
      <c r="G2684" s="47">
        <v>435195</v>
      </c>
      <c r="H2684" s="9">
        <v>435195</v>
      </c>
      <c r="I2684" s="15"/>
      <c r="J2684" s="16">
        <f t="shared" si="212"/>
        <v>100</v>
      </c>
    </row>
    <row r="2685" spans="1:10">
      <c r="A2685" s="2" t="s">
        <v>28</v>
      </c>
      <c r="B2685" s="45" t="s">
        <v>459</v>
      </c>
      <c r="C2685" s="46" t="s">
        <v>832</v>
      </c>
      <c r="D2685" s="46" t="s">
        <v>983</v>
      </c>
      <c r="E2685" s="46" t="s">
        <v>941</v>
      </c>
      <c r="G2685" s="47">
        <v>2287371</v>
      </c>
      <c r="H2685" s="9">
        <v>2389510</v>
      </c>
      <c r="I2685" s="15"/>
      <c r="J2685" s="16">
        <f t="shared" si="212"/>
        <v>104.46534471233568</v>
      </c>
    </row>
    <row r="2686" spans="1:10">
      <c r="A2686" s="2" t="s">
        <v>28</v>
      </c>
      <c r="B2686" s="45" t="s">
        <v>459</v>
      </c>
      <c r="C2686" s="46" t="s">
        <v>753</v>
      </c>
      <c r="D2686" s="46" t="s">
        <v>983</v>
      </c>
      <c r="E2686" s="46" t="s">
        <v>941</v>
      </c>
      <c r="G2686" s="47">
        <v>11745430</v>
      </c>
      <c r="H2686" s="9">
        <v>11793806</v>
      </c>
      <c r="I2686" s="15"/>
      <c r="J2686" s="16">
        <f t="shared" si="212"/>
        <v>100.41187082976101</v>
      </c>
    </row>
    <row r="2687" spans="1:10">
      <c r="A2687" s="2" t="s">
        <v>28</v>
      </c>
      <c r="B2687" s="45" t="s">
        <v>459</v>
      </c>
      <c r="C2687" s="46" t="s">
        <v>835</v>
      </c>
      <c r="D2687" s="46" t="s">
        <v>984</v>
      </c>
      <c r="E2687" s="46" t="s">
        <v>941</v>
      </c>
      <c r="G2687" s="47">
        <v>276000</v>
      </c>
      <c r="H2687" s="9">
        <v>276000</v>
      </c>
      <c r="I2687" s="15"/>
      <c r="J2687" s="16">
        <f t="shared" si="212"/>
        <v>100</v>
      </c>
    </row>
    <row r="2688" spans="1:10">
      <c r="A2688" s="2" t="s">
        <v>29</v>
      </c>
      <c r="B2688" s="45" t="s">
        <v>460</v>
      </c>
      <c r="C2688" s="46" t="s">
        <v>832</v>
      </c>
      <c r="D2688" s="46" t="s">
        <v>983</v>
      </c>
      <c r="E2688" s="46" t="s">
        <v>941</v>
      </c>
      <c r="G2688" s="47">
        <v>1720543</v>
      </c>
      <c r="H2688" s="9">
        <v>1800793</v>
      </c>
      <c r="I2688" s="15"/>
      <c r="J2688" s="16">
        <f t="shared" si="212"/>
        <v>104.66422518937335</v>
      </c>
    </row>
    <row r="2689" spans="1:10">
      <c r="A2689" s="2" t="s">
        <v>29</v>
      </c>
      <c r="B2689" s="45" t="s">
        <v>460</v>
      </c>
      <c r="C2689" s="46" t="s">
        <v>753</v>
      </c>
      <c r="D2689" s="46" t="s">
        <v>983</v>
      </c>
      <c r="E2689" s="46" t="s">
        <v>941</v>
      </c>
      <c r="G2689" s="47">
        <v>12532649</v>
      </c>
      <c r="H2689" s="9">
        <v>12532649</v>
      </c>
      <c r="I2689" s="15"/>
      <c r="J2689" s="16">
        <f t="shared" si="212"/>
        <v>100</v>
      </c>
    </row>
    <row r="2690" spans="1:10">
      <c r="A2690" s="2" t="s">
        <v>30</v>
      </c>
      <c r="B2690" s="45" t="s">
        <v>461</v>
      </c>
      <c r="C2690" s="46" t="s">
        <v>832</v>
      </c>
      <c r="D2690" s="46" t="s">
        <v>983</v>
      </c>
      <c r="E2690" s="46" t="s">
        <v>941</v>
      </c>
      <c r="G2690" s="47">
        <v>1286886</v>
      </c>
      <c r="H2690" s="9">
        <v>1299966</v>
      </c>
      <c r="I2690" s="15"/>
      <c r="J2690" s="16">
        <f t="shared" si="212"/>
        <v>101.01640704771052</v>
      </c>
    </row>
    <row r="2691" spans="1:10">
      <c r="A2691" s="2" t="s">
        <v>30</v>
      </c>
      <c r="B2691" s="45" t="s">
        <v>461</v>
      </c>
      <c r="C2691" s="46" t="s">
        <v>753</v>
      </c>
      <c r="D2691" s="46" t="s">
        <v>983</v>
      </c>
      <c r="E2691" s="46" t="s">
        <v>941</v>
      </c>
      <c r="G2691" s="47">
        <v>12802470</v>
      </c>
      <c r="H2691" s="9">
        <v>12802470</v>
      </c>
      <c r="I2691" s="15"/>
      <c r="J2691" s="16">
        <f t="shared" si="212"/>
        <v>100</v>
      </c>
    </row>
    <row r="2692" spans="1:10">
      <c r="A2692" s="2" t="s">
        <v>30</v>
      </c>
      <c r="B2692" s="45" t="s">
        <v>461</v>
      </c>
      <c r="C2692" s="46" t="s">
        <v>835</v>
      </c>
      <c r="D2692" s="46" t="s">
        <v>984</v>
      </c>
      <c r="E2692" s="46" t="s">
        <v>941</v>
      </c>
      <c r="G2692" s="47">
        <v>444000</v>
      </c>
      <c r="H2692" s="9">
        <v>468000</v>
      </c>
      <c r="I2692" s="15"/>
      <c r="J2692" s="16">
        <f t="shared" si="212"/>
        <v>105.40540540540539</v>
      </c>
    </row>
    <row r="2693" spans="1:10">
      <c r="A2693" s="2" t="s">
        <v>31</v>
      </c>
      <c r="B2693" s="45" t="s">
        <v>462</v>
      </c>
      <c r="C2693" s="46" t="s">
        <v>832</v>
      </c>
      <c r="D2693" s="46" t="s">
        <v>983</v>
      </c>
      <c r="E2693" s="46" t="s">
        <v>941</v>
      </c>
      <c r="G2693" s="47">
        <v>1183025</v>
      </c>
      <c r="H2693" s="9">
        <v>1247447</v>
      </c>
      <c r="I2693" s="15"/>
      <c r="J2693" s="16">
        <f t="shared" si="212"/>
        <v>105.44553158217282</v>
      </c>
    </row>
    <row r="2694" spans="1:10">
      <c r="A2694" s="2" t="s">
        <v>31</v>
      </c>
      <c r="B2694" s="45" t="s">
        <v>462</v>
      </c>
      <c r="C2694" s="46" t="s">
        <v>753</v>
      </c>
      <c r="D2694" s="46" t="s">
        <v>983</v>
      </c>
      <c r="E2694" s="46" t="s">
        <v>941</v>
      </c>
      <c r="G2694" s="47">
        <v>11136157</v>
      </c>
      <c r="H2694" s="9">
        <v>11136157</v>
      </c>
      <c r="I2694" s="15"/>
      <c r="J2694" s="16">
        <f t="shared" si="212"/>
        <v>100</v>
      </c>
    </row>
    <row r="2695" spans="1:10">
      <c r="A2695" s="2" t="s">
        <v>31</v>
      </c>
      <c r="B2695" s="45" t="s">
        <v>462</v>
      </c>
      <c r="C2695" s="46" t="s">
        <v>835</v>
      </c>
      <c r="D2695" s="46" t="s">
        <v>984</v>
      </c>
      <c r="E2695" s="46" t="s">
        <v>941</v>
      </c>
      <c r="G2695" s="47">
        <v>300000</v>
      </c>
      <c r="H2695" s="9">
        <v>300000</v>
      </c>
      <c r="I2695" s="15"/>
      <c r="J2695" s="16">
        <f t="shared" si="212"/>
        <v>100</v>
      </c>
    </row>
    <row r="2696" spans="1:10">
      <c r="A2696" s="2" t="s">
        <v>32</v>
      </c>
      <c r="B2696" s="45" t="s">
        <v>463</v>
      </c>
      <c r="C2696" s="46" t="s">
        <v>832</v>
      </c>
      <c r="D2696" s="46" t="s">
        <v>983</v>
      </c>
      <c r="E2696" s="46" t="s">
        <v>941</v>
      </c>
      <c r="G2696" s="47">
        <v>1494170</v>
      </c>
      <c r="H2696" s="9">
        <v>1494170</v>
      </c>
      <c r="I2696" s="15"/>
      <c r="J2696" s="16">
        <f t="shared" si="212"/>
        <v>100</v>
      </c>
    </row>
    <row r="2697" spans="1:10">
      <c r="A2697" s="2" t="s">
        <v>32</v>
      </c>
      <c r="B2697" s="45" t="s">
        <v>463</v>
      </c>
      <c r="C2697" s="46" t="s">
        <v>753</v>
      </c>
      <c r="D2697" s="46" t="s">
        <v>983</v>
      </c>
      <c r="E2697" s="46" t="s">
        <v>941</v>
      </c>
      <c r="G2697" s="47">
        <v>13675761</v>
      </c>
      <c r="H2697" s="9">
        <v>14323248</v>
      </c>
      <c r="I2697" s="15"/>
      <c r="J2697" s="16">
        <f t="shared" si="212"/>
        <v>104.73455919564549</v>
      </c>
    </row>
    <row r="2698" spans="1:10">
      <c r="A2698" s="2" t="s">
        <v>33</v>
      </c>
      <c r="B2698" s="45" t="s">
        <v>464</v>
      </c>
      <c r="C2698" s="46" t="s">
        <v>832</v>
      </c>
      <c r="D2698" s="46" t="s">
        <v>983</v>
      </c>
      <c r="E2698" s="46" t="s">
        <v>941</v>
      </c>
      <c r="G2698" s="47">
        <v>983640</v>
      </c>
      <c r="H2698" s="9">
        <v>1001162</v>
      </c>
      <c r="I2698" s="15"/>
      <c r="J2698" s="16">
        <f t="shared" si="212"/>
        <v>101.78134276767923</v>
      </c>
    </row>
    <row r="2699" spans="1:10">
      <c r="A2699" s="2" t="s">
        <v>33</v>
      </c>
      <c r="B2699" s="45" t="s">
        <v>464</v>
      </c>
      <c r="C2699" s="46" t="s">
        <v>753</v>
      </c>
      <c r="D2699" s="46" t="s">
        <v>983</v>
      </c>
      <c r="E2699" s="46" t="s">
        <v>941</v>
      </c>
      <c r="G2699" s="47">
        <v>9082036</v>
      </c>
      <c r="H2699" s="9">
        <v>9426594</v>
      </c>
      <c r="I2699" s="15"/>
      <c r="J2699" s="16">
        <f t="shared" si="212"/>
        <v>103.79384094051159</v>
      </c>
    </row>
    <row r="2700" spans="1:10">
      <c r="A2700" s="2" t="s">
        <v>33</v>
      </c>
      <c r="B2700" s="45" t="s">
        <v>464</v>
      </c>
      <c r="C2700" s="46" t="s">
        <v>835</v>
      </c>
      <c r="D2700" s="46" t="s">
        <v>984</v>
      </c>
      <c r="E2700" s="46" t="s">
        <v>941</v>
      </c>
      <c r="G2700" s="47">
        <v>416420</v>
      </c>
      <c r="H2700" s="9">
        <v>416420</v>
      </c>
      <c r="I2700" s="15"/>
      <c r="J2700" s="16">
        <f t="shared" si="212"/>
        <v>100</v>
      </c>
    </row>
    <row r="2701" spans="1:10">
      <c r="A2701" s="2" t="s">
        <v>34</v>
      </c>
      <c r="B2701" s="45" t="s">
        <v>465</v>
      </c>
      <c r="C2701" s="46" t="s">
        <v>832</v>
      </c>
      <c r="D2701" s="46" t="s">
        <v>983</v>
      </c>
      <c r="E2701" s="46" t="s">
        <v>941</v>
      </c>
      <c r="G2701" s="47">
        <v>667654</v>
      </c>
      <c r="H2701" s="9">
        <v>674885</v>
      </c>
      <c r="I2701" s="15"/>
      <c r="J2701" s="16">
        <f t="shared" si="212"/>
        <v>101.08304600886086</v>
      </c>
    </row>
    <row r="2702" spans="1:10">
      <c r="A2702" s="2" t="s">
        <v>34</v>
      </c>
      <c r="B2702" s="45" t="s">
        <v>465</v>
      </c>
      <c r="C2702" s="46" t="s">
        <v>753</v>
      </c>
      <c r="D2702" s="46" t="s">
        <v>983</v>
      </c>
      <c r="E2702" s="46" t="s">
        <v>941</v>
      </c>
      <c r="G2702" s="47">
        <v>11767673</v>
      </c>
      <c r="H2702" s="9">
        <v>11767673</v>
      </c>
      <c r="I2702" s="15"/>
      <c r="J2702" s="16">
        <f t="shared" si="212"/>
        <v>100</v>
      </c>
    </row>
    <row r="2703" spans="1:10">
      <c r="A2703" s="2" t="s">
        <v>34</v>
      </c>
      <c r="B2703" s="45" t="s">
        <v>465</v>
      </c>
      <c r="C2703" s="46" t="s">
        <v>835</v>
      </c>
      <c r="D2703" s="46" t="s">
        <v>984</v>
      </c>
      <c r="E2703" s="46" t="s">
        <v>941</v>
      </c>
      <c r="G2703" s="47">
        <v>203091</v>
      </c>
      <c r="H2703" s="9">
        <v>203091</v>
      </c>
      <c r="I2703" s="15"/>
      <c r="J2703" s="16">
        <f t="shared" si="212"/>
        <v>100</v>
      </c>
    </row>
    <row r="2704" spans="1:10">
      <c r="A2704" s="2" t="s">
        <v>35</v>
      </c>
      <c r="B2704" s="45" t="s">
        <v>466</v>
      </c>
      <c r="C2704" s="46" t="s">
        <v>832</v>
      </c>
      <c r="D2704" s="46" t="s">
        <v>983</v>
      </c>
      <c r="E2704" s="46" t="s">
        <v>941</v>
      </c>
      <c r="G2704" s="47">
        <v>1011583</v>
      </c>
      <c r="H2704" s="9">
        <v>1129695</v>
      </c>
      <c r="I2704" s="15"/>
      <c r="J2704" s="16">
        <f t="shared" si="212"/>
        <v>111.67595738560256</v>
      </c>
    </row>
    <row r="2705" spans="1:10">
      <c r="A2705" s="2" t="s">
        <v>35</v>
      </c>
      <c r="B2705" s="45" t="s">
        <v>466</v>
      </c>
      <c r="C2705" s="46" t="s">
        <v>753</v>
      </c>
      <c r="D2705" s="46" t="s">
        <v>983</v>
      </c>
      <c r="E2705" s="46" t="s">
        <v>941</v>
      </c>
      <c r="G2705" s="47">
        <v>8483401</v>
      </c>
      <c r="H2705" s="9">
        <v>8712000</v>
      </c>
      <c r="I2705" s="15"/>
      <c r="J2705" s="16">
        <f t="shared" si="212"/>
        <v>102.69466219974748</v>
      </c>
    </row>
    <row r="2706" spans="1:10">
      <c r="A2706" s="2" t="s">
        <v>35</v>
      </c>
      <c r="B2706" s="45" t="s">
        <v>466</v>
      </c>
      <c r="C2706" s="46" t="s">
        <v>835</v>
      </c>
      <c r="D2706" s="46" t="s">
        <v>984</v>
      </c>
      <c r="E2706" s="46" t="s">
        <v>941</v>
      </c>
      <c r="G2706" s="47">
        <v>328785</v>
      </c>
      <c r="H2706" s="9">
        <v>360000</v>
      </c>
      <c r="I2706" s="15"/>
      <c r="J2706" s="16">
        <f t="shared" si="212"/>
        <v>109.49404626123453</v>
      </c>
    </row>
    <row r="2707" spans="1:10">
      <c r="A2707" s="2" t="s">
        <v>36</v>
      </c>
      <c r="B2707" s="45" t="s">
        <v>467</v>
      </c>
      <c r="C2707" s="46" t="s">
        <v>832</v>
      </c>
      <c r="D2707" s="46" t="s">
        <v>983</v>
      </c>
      <c r="E2707" s="46" t="s">
        <v>941</v>
      </c>
      <c r="G2707" s="47">
        <v>1212372</v>
      </c>
      <c r="H2707" s="9">
        <v>1283591</v>
      </c>
      <c r="I2707" s="15"/>
      <c r="J2707" s="16">
        <f t="shared" si="212"/>
        <v>105.87435209655123</v>
      </c>
    </row>
    <row r="2708" spans="1:10">
      <c r="A2708" s="2" t="s">
        <v>36</v>
      </c>
      <c r="B2708" s="45" t="s">
        <v>467</v>
      </c>
      <c r="C2708" s="46" t="s">
        <v>753</v>
      </c>
      <c r="D2708" s="46" t="s">
        <v>983</v>
      </c>
      <c r="E2708" s="46" t="s">
        <v>941</v>
      </c>
      <c r="G2708" s="47">
        <v>7315144</v>
      </c>
      <c r="H2708" s="9">
        <v>7315144</v>
      </c>
      <c r="I2708" s="15"/>
      <c r="J2708" s="16">
        <f t="shared" si="212"/>
        <v>100</v>
      </c>
    </row>
    <row r="2709" spans="1:10">
      <c r="A2709" s="2" t="s">
        <v>36</v>
      </c>
      <c r="B2709" s="45" t="s">
        <v>467</v>
      </c>
      <c r="C2709" s="46" t="s">
        <v>835</v>
      </c>
      <c r="D2709" s="46" t="s">
        <v>984</v>
      </c>
      <c r="E2709" s="46" t="s">
        <v>941</v>
      </c>
      <c r="G2709" s="47">
        <v>300000</v>
      </c>
      <c r="H2709" s="9">
        <v>300000</v>
      </c>
      <c r="I2709" s="15"/>
      <c r="J2709" s="16">
        <f t="shared" si="212"/>
        <v>100</v>
      </c>
    </row>
    <row r="2710" spans="1:10">
      <c r="A2710" s="2" t="s">
        <v>37</v>
      </c>
      <c r="B2710" s="45" t="s">
        <v>468</v>
      </c>
      <c r="C2710" s="46" t="s">
        <v>832</v>
      </c>
      <c r="D2710" s="46" t="s">
        <v>983</v>
      </c>
      <c r="E2710" s="46" t="s">
        <v>941</v>
      </c>
      <c r="G2710" s="47">
        <v>174078</v>
      </c>
      <c r="H2710" s="9">
        <v>174078</v>
      </c>
      <c r="I2710" s="15"/>
      <c r="J2710" s="16">
        <f t="shared" si="212"/>
        <v>100</v>
      </c>
    </row>
    <row r="2711" spans="1:10">
      <c r="A2711" s="2" t="s">
        <v>37</v>
      </c>
      <c r="B2711" s="45" t="s">
        <v>468</v>
      </c>
      <c r="C2711" s="46" t="s">
        <v>753</v>
      </c>
      <c r="D2711" s="46" t="s">
        <v>983</v>
      </c>
      <c r="E2711" s="46" t="s">
        <v>941</v>
      </c>
      <c r="G2711" s="47">
        <v>11387603</v>
      </c>
      <c r="H2711" s="9">
        <v>11691584</v>
      </c>
      <c r="I2711" s="15"/>
      <c r="J2711" s="16">
        <f t="shared" si="212"/>
        <v>102.66940285852957</v>
      </c>
    </row>
    <row r="2712" spans="1:10" ht="31.5">
      <c r="A2712" s="2" t="s">
        <v>287</v>
      </c>
      <c r="B2712" s="53" t="s">
        <v>714</v>
      </c>
      <c r="C2712" s="52" t="s">
        <v>832</v>
      </c>
      <c r="D2712" s="52" t="s">
        <v>983</v>
      </c>
      <c r="E2712" s="46"/>
      <c r="G2712" s="47">
        <v>19072595</v>
      </c>
      <c r="H2712" s="9"/>
      <c r="I2712" s="15"/>
      <c r="J2712" s="16"/>
    </row>
    <row r="2713" spans="1:10" ht="31.5">
      <c r="A2713" s="2" t="s">
        <v>287</v>
      </c>
      <c r="B2713" s="53" t="s">
        <v>714</v>
      </c>
      <c r="C2713" s="52" t="s">
        <v>835</v>
      </c>
      <c r="D2713" s="52" t="s">
        <v>984</v>
      </c>
      <c r="E2713" s="46"/>
      <c r="G2713" s="47">
        <v>466884</v>
      </c>
      <c r="H2713" s="9"/>
      <c r="I2713" s="15"/>
      <c r="J2713" s="16"/>
    </row>
    <row r="2714" spans="1:10" s="49" customFormat="1" ht="110.25">
      <c r="A2714" s="40" t="s">
        <v>985</v>
      </c>
      <c r="B2714" s="3"/>
      <c r="C2714" s="41"/>
      <c r="D2714" s="41"/>
      <c r="E2714" s="42" t="s">
        <v>941</v>
      </c>
      <c r="F2714" s="56">
        <f>SUM(F2715:F2743)</f>
        <v>0</v>
      </c>
      <c r="G2714" s="56">
        <f t="shared" ref="G2714" si="213">SUM(G2715:G2743)</f>
        <v>47546708</v>
      </c>
      <c r="H2714" s="56">
        <f>SUM(H2715:H2743)</f>
        <v>47546708</v>
      </c>
      <c r="I2714" s="15"/>
      <c r="J2714" s="12">
        <f t="shared" si="212"/>
        <v>100</v>
      </c>
    </row>
    <row r="2715" spans="1:10">
      <c r="A2715" s="2" t="s">
        <v>9</v>
      </c>
      <c r="B2715" s="45" t="s">
        <v>438</v>
      </c>
      <c r="C2715" s="46" t="s">
        <v>759</v>
      </c>
      <c r="D2715" s="46" t="s">
        <v>986</v>
      </c>
      <c r="E2715" s="46" t="s">
        <v>941</v>
      </c>
      <c r="G2715" s="47">
        <v>1978687</v>
      </c>
      <c r="H2715" s="9">
        <v>1978687</v>
      </c>
      <c r="I2715" s="15"/>
      <c r="J2715" s="16">
        <f t="shared" si="212"/>
        <v>100</v>
      </c>
    </row>
    <row r="2716" spans="1:10">
      <c r="A2716" s="2" t="s">
        <v>10</v>
      </c>
      <c r="B2716" s="45" t="s">
        <v>441</v>
      </c>
      <c r="C2716" s="46" t="s">
        <v>759</v>
      </c>
      <c r="D2716" s="46" t="s">
        <v>986</v>
      </c>
      <c r="E2716" s="46" t="s">
        <v>941</v>
      </c>
      <c r="G2716" s="47">
        <v>1510610</v>
      </c>
      <c r="H2716" s="9">
        <v>1662900</v>
      </c>
      <c r="I2716" s="15"/>
      <c r="J2716" s="16">
        <f t="shared" si="212"/>
        <v>110.08135786205573</v>
      </c>
    </row>
    <row r="2717" spans="1:10">
      <c r="A2717" s="2" t="s">
        <v>11</v>
      </c>
      <c r="B2717" s="45" t="s">
        <v>442</v>
      </c>
      <c r="C2717" s="46" t="s">
        <v>759</v>
      </c>
      <c r="D2717" s="46" t="s">
        <v>986</v>
      </c>
      <c r="E2717" s="46" t="s">
        <v>941</v>
      </c>
      <c r="G2717" s="47">
        <v>1680820</v>
      </c>
      <c r="H2717" s="9">
        <v>1769284</v>
      </c>
      <c r="I2717" s="15"/>
      <c r="J2717" s="16">
        <f t="shared" si="212"/>
        <v>105.26314536952202</v>
      </c>
    </row>
    <row r="2718" spans="1:10">
      <c r="A2718" s="2" t="s">
        <v>12</v>
      </c>
      <c r="B2718" s="45" t="s">
        <v>443</v>
      </c>
      <c r="C2718" s="46" t="s">
        <v>759</v>
      </c>
      <c r="D2718" s="46" t="s">
        <v>986</v>
      </c>
      <c r="E2718" s="46" t="s">
        <v>941</v>
      </c>
      <c r="G2718" s="47">
        <v>1702096</v>
      </c>
      <c r="H2718" s="9">
        <v>1746800</v>
      </c>
      <c r="I2718" s="15"/>
      <c r="J2718" s="16">
        <f t="shared" si="212"/>
        <v>102.62640885120464</v>
      </c>
    </row>
    <row r="2719" spans="1:10">
      <c r="A2719" s="2" t="s">
        <v>13</v>
      </c>
      <c r="B2719" s="45" t="s">
        <v>444</v>
      </c>
      <c r="C2719" s="46" t="s">
        <v>759</v>
      </c>
      <c r="D2719" s="46" t="s">
        <v>986</v>
      </c>
      <c r="E2719" s="46" t="s">
        <v>941</v>
      </c>
      <c r="G2719" s="47">
        <v>914877</v>
      </c>
      <c r="H2719" s="9">
        <v>914877</v>
      </c>
      <c r="I2719" s="15"/>
      <c r="J2719" s="16">
        <f t="shared" si="212"/>
        <v>100</v>
      </c>
    </row>
    <row r="2720" spans="1:10">
      <c r="A2720" s="2" t="s">
        <v>14</v>
      </c>
      <c r="B2720" s="45" t="s">
        <v>445</v>
      </c>
      <c r="C2720" s="46" t="s">
        <v>759</v>
      </c>
      <c r="D2720" s="46" t="s">
        <v>986</v>
      </c>
      <c r="E2720" s="46" t="s">
        <v>941</v>
      </c>
      <c r="G2720" s="47">
        <v>1319124</v>
      </c>
      <c r="H2720" s="9">
        <v>1491443</v>
      </c>
      <c r="I2720" s="15"/>
      <c r="J2720" s="16">
        <f t="shared" si="212"/>
        <v>113.0631388709477</v>
      </c>
    </row>
    <row r="2721" spans="1:10">
      <c r="A2721" s="2" t="s">
        <v>15</v>
      </c>
      <c r="B2721" s="45" t="s">
        <v>446</v>
      </c>
      <c r="C2721" s="46" t="s">
        <v>759</v>
      </c>
      <c r="D2721" s="46" t="s">
        <v>986</v>
      </c>
      <c r="E2721" s="46" t="s">
        <v>941</v>
      </c>
      <c r="G2721" s="47">
        <v>2234001</v>
      </c>
      <c r="H2721" s="9">
        <v>2234001</v>
      </c>
      <c r="I2721" s="15"/>
      <c r="J2721" s="16">
        <f t="shared" si="212"/>
        <v>100</v>
      </c>
    </row>
    <row r="2722" spans="1:10">
      <c r="A2722" s="2" t="s">
        <v>16</v>
      </c>
      <c r="B2722" s="45" t="s">
        <v>447</v>
      </c>
      <c r="C2722" s="46" t="s">
        <v>759</v>
      </c>
      <c r="D2722" s="46" t="s">
        <v>986</v>
      </c>
      <c r="E2722" s="46" t="s">
        <v>941</v>
      </c>
      <c r="G2722" s="47">
        <v>1787201</v>
      </c>
      <c r="H2722" s="9">
        <v>1787201</v>
      </c>
      <c r="I2722" s="15"/>
      <c r="J2722" s="16">
        <f t="shared" si="212"/>
        <v>100</v>
      </c>
    </row>
    <row r="2723" spans="1:10">
      <c r="A2723" s="2" t="s">
        <v>17</v>
      </c>
      <c r="B2723" s="45" t="s">
        <v>448</v>
      </c>
      <c r="C2723" s="46" t="s">
        <v>759</v>
      </c>
      <c r="D2723" s="46" t="s">
        <v>986</v>
      </c>
      <c r="E2723" s="46" t="s">
        <v>941</v>
      </c>
      <c r="G2723" s="47">
        <v>1340401</v>
      </c>
      <c r="H2723" s="9">
        <v>1425600</v>
      </c>
      <c r="I2723" s="15"/>
      <c r="J2723" s="16">
        <f t="shared" si="212"/>
        <v>106.35623220215442</v>
      </c>
    </row>
    <row r="2724" spans="1:10">
      <c r="A2724" s="2" t="s">
        <v>18</v>
      </c>
      <c r="B2724" s="45" t="s">
        <v>449</v>
      </c>
      <c r="C2724" s="46" t="s">
        <v>759</v>
      </c>
      <c r="D2724" s="46" t="s">
        <v>986</v>
      </c>
      <c r="E2724" s="46" t="s">
        <v>941</v>
      </c>
      <c r="G2724" s="47">
        <v>1723372</v>
      </c>
      <c r="H2724" s="9">
        <v>1855665</v>
      </c>
      <c r="I2724" s="15"/>
      <c r="J2724" s="16">
        <f t="shared" si="212"/>
        <v>107.67640416578661</v>
      </c>
    </row>
    <row r="2725" spans="1:10">
      <c r="A2725" s="2" t="s">
        <v>19</v>
      </c>
      <c r="B2725" s="45" t="s">
        <v>450</v>
      </c>
      <c r="C2725" s="46" t="s">
        <v>759</v>
      </c>
      <c r="D2725" s="46" t="s">
        <v>986</v>
      </c>
      <c r="E2725" s="46" t="s">
        <v>941</v>
      </c>
      <c r="G2725" s="47">
        <v>1914858</v>
      </c>
      <c r="H2725" s="9">
        <v>1914858</v>
      </c>
      <c r="I2725" s="15"/>
      <c r="J2725" s="16">
        <f t="shared" si="212"/>
        <v>100</v>
      </c>
    </row>
    <row r="2726" spans="1:10">
      <c r="A2726" s="2" t="s">
        <v>20</v>
      </c>
      <c r="B2726" s="45" t="s">
        <v>451</v>
      </c>
      <c r="C2726" s="46" t="s">
        <v>759</v>
      </c>
      <c r="D2726" s="46" t="s">
        <v>986</v>
      </c>
      <c r="E2726" s="46" t="s">
        <v>941</v>
      </c>
      <c r="G2726" s="47">
        <v>893600</v>
      </c>
      <c r="H2726" s="9">
        <v>893600</v>
      </c>
      <c r="I2726" s="15"/>
      <c r="J2726" s="16">
        <f t="shared" si="212"/>
        <v>100</v>
      </c>
    </row>
    <row r="2727" spans="1:10">
      <c r="A2727" s="2" t="s">
        <v>21</v>
      </c>
      <c r="B2727" s="45" t="s">
        <v>452</v>
      </c>
      <c r="C2727" s="46" t="s">
        <v>759</v>
      </c>
      <c r="D2727" s="46" t="s">
        <v>986</v>
      </c>
      <c r="E2727" s="46" t="s">
        <v>941</v>
      </c>
      <c r="G2727" s="47">
        <v>1659544</v>
      </c>
      <c r="H2727" s="9">
        <v>1709849</v>
      </c>
      <c r="I2727" s="15"/>
      <c r="J2727" s="16">
        <f t="shared" si="212"/>
        <v>103.03125436866995</v>
      </c>
    </row>
    <row r="2728" spans="1:10">
      <c r="A2728" s="2" t="s">
        <v>23</v>
      </c>
      <c r="B2728" s="45" t="s">
        <v>454</v>
      </c>
      <c r="C2728" s="46" t="s">
        <v>759</v>
      </c>
      <c r="D2728" s="46" t="s">
        <v>986</v>
      </c>
      <c r="E2728" s="46" t="s">
        <v>941</v>
      </c>
      <c r="G2728" s="47">
        <v>1489334</v>
      </c>
      <c r="H2728" s="9">
        <v>1720800</v>
      </c>
      <c r="I2728" s="15"/>
      <c r="J2728" s="16">
        <f t="shared" si="212"/>
        <v>115.54157764477277</v>
      </c>
    </row>
    <row r="2729" spans="1:10">
      <c r="A2729" s="2" t="s">
        <v>24</v>
      </c>
      <c r="B2729" s="45" t="s">
        <v>455</v>
      </c>
      <c r="C2729" s="46" t="s">
        <v>759</v>
      </c>
      <c r="D2729" s="46" t="s">
        <v>986</v>
      </c>
      <c r="E2729" s="46" t="s">
        <v>941</v>
      </c>
      <c r="G2729" s="47">
        <v>1978687</v>
      </c>
      <c r="H2729" s="9">
        <v>2096266</v>
      </c>
      <c r="I2729" s="15"/>
      <c r="J2729" s="16">
        <f t="shared" si="212"/>
        <v>105.94227384118862</v>
      </c>
    </row>
    <row r="2730" spans="1:10">
      <c r="A2730" s="2" t="s">
        <v>25</v>
      </c>
      <c r="B2730" s="45" t="s">
        <v>456</v>
      </c>
      <c r="C2730" s="46" t="s">
        <v>759</v>
      </c>
      <c r="D2730" s="46" t="s">
        <v>986</v>
      </c>
      <c r="E2730" s="46" t="s">
        <v>941</v>
      </c>
      <c r="G2730" s="47">
        <v>1829753</v>
      </c>
      <c r="H2730" s="9">
        <v>1935796</v>
      </c>
      <c r="I2730" s="15"/>
      <c r="J2730" s="16">
        <f t="shared" ref="J2730:J2793" si="214">H2730/G2730*100</f>
        <v>105.79548168523291</v>
      </c>
    </row>
    <row r="2731" spans="1:10">
      <c r="A2731" s="2" t="s">
        <v>26</v>
      </c>
      <c r="B2731" s="45" t="s">
        <v>457</v>
      </c>
      <c r="C2731" s="46" t="s">
        <v>759</v>
      </c>
      <c r="D2731" s="46" t="s">
        <v>986</v>
      </c>
      <c r="E2731" s="46" t="s">
        <v>941</v>
      </c>
      <c r="G2731" s="47">
        <v>1212743</v>
      </c>
      <c r="H2731" s="9">
        <v>1231780</v>
      </c>
      <c r="I2731" s="15"/>
      <c r="J2731" s="16">
        <f t="shared" si="214"/>
        <v>101.56974725889987</v>
      </c>
    </row>
    <row r="2732" spans="1:10">
      <c r="A2732" s="2" t="s">
        <v>27</v>
      </c>
      <c r="B2732" s="45" t="s">
        <v>458</v>
      </c>
      <c r="C2732" s="46" t="s">
        <v>759</v>
      </c>
      <c r="D2732" s="46" t="s">
        <v>986</v>
      </c>
      <c r="E2732" s="46" t="s">
        <v>941</v>
      </c>
      <c r="G2732" s="47">
        <v>1382953</v>
      </c>
      <c r="H2732" s="9">
        <v>1555704</v>
      </c>
      <c r="I2732" s="15"/>
      <c r="J2732" s="16">
        <f t="shared" si="214"/>
        <v>112.49145849497415</v>
      </c>
    </row>
    <row r="2733" spans="1:10">
      <c r="A2733" s="2" t="s">
        <v>28</v>
      </c>
      <c r="B2733" s="45" t="s">
        <v>459</v>
      </c>
      <c r="C2733" s="46" t="s">
        <v>759</v>
      </c>
      <c r="D2733" s="46" t="s">
        <v>986</v>
      </c>
      <c r="E2733" s="46" t="s">
        <v>941</v>
      </c>
      <c r="G2733" s="47">
        <v>2085068</v>
      </c>
      <c r="H2733" s="9">
        <v>2118600</v>
      </c>
      <c r="I2733" s="15"/>
      <c r="J2733" s="16">
        <f t="shared" si="214"/>
        <v>101.6081969508908</v>
      </c>
    </row>
    <row r="2734" spans="1:10">
      <c r="A2734" s="2" t="s">
        <v>29</v>
      </c>
      <c r="B2734" s="45" t="s">
        <v>460</v>
      </c>
      <c r="C2734" s="46" t="s">
        <v>759</v>
      </c>
      <c r="D2734" s="46" t="s">
        <v>986</v>
      </c>
      <c r="E2734" s="46" t="s">
        <v>941</v>
      </c>
      <c r="G2734" s="47">
        <v>1212743</v>
      </c>
      <c r="H2734" s="9">
        <v>1212743</v>
      </c>
      <c r="I2734" s="15"/>
      <c r="J2734" s="16">
        <f t="shared" si="214"/>
        <v>100</v>
      </c>
    </row>
    <row r="2735" spans="1:10">
      <c r="A2735" s="2" t="s">
        <v>30</v>
      </c>
      <c r="B2735" s="45" t="s">
        <v>461</v>
      </c>
      <c r="C2735" s="46" t="s">
        <v>759</v>
      </c>
      <c r="D2735" s="46" t="s">
        <v>986</v>
      </c>
      <c r="E2735" s="46" t="s">
        <v>941</v>
      </c>
      <c r="G2735" s="47">
        <v>2404211</v>
      </c>
      <c r="H2735" s="9">
        <v>2784150</v>
      </c>
      <c r="I2735" s="15"/>
      <c r="J2735" s="16">
        <f t="shared" si="214"/>
        <v>115.80306387417743</v>
      </c>
    </row>
    <row r="2736" spans="1:10">
      <c r="A2736" s="2" t="s">
        <v>31</v>
      </c>
      <c r="B2736" s="45" t="s">
        <v>462</v>
      </c>
      <c r="C2736" s="46" t="s">
        <v>759</v>
      </c>
      <c r="D2736" s="46" t="s">
        <v>986</v>
      </c>
      <c r="E2736" s="46" t="s">
        <v>941</v>
      </c>
      <c r="G2736" s="47">
        <v>1659544</v>
      </c>
      <c r="H2736" s="9">
        <v>1659544</v>
      </c>
      <c r="I2736" s="15"/>
      <c r="J2736" s="16">
        <f t="shared" si="214"/>
        <v>100</v>
      </c>
    </row>
    <row r="2737" spans="1:10">
      <c r="A2737" s="2" t="s">
        <v>32</v>
      </c>
      <c r="B2737" s="45" t="s">
        <v>463</v>
      </c>
      <c r="C2737" s="46" t="s">
        <v>759</v>
      </c>
      <c r="D2737" s="46" t="s">
        <v>986</v>
      </c>
      <c r="E2737" s="46" t="s">
        <v>941</v>
      </c>
      <c r="G2737" s="47">
        <v>1851029</v>
      </c>
      <c r="H2737" s="9">
        <v>1999959</v>
      </c>
      <c r="I2737" s="15"/>
      <c r="J2737" s="16">
        <f t="shared" si="214"/>
        <v>108.04579506858076</v>
      </c>
    </row>
    <row r="2738" spans="1:10">
      <c r="A2738" s="2" t="s">
        <v>33</v>
      </c>
      <c r="B2738" s="45" t="s">
        <v>464</v>
      </c>
      <c r="C2738" s="46" t="s">
        <v>759</v>
      </c>
      <c r="D2738" s="46" t="s">
        <v>986</v>
      </c>
      <c r="E2738" s="46" t="s">
        <v>941</v>
      </c>
      <c r="G2738" s="47">
        <v>1702096</v>
      </c>
      <c r="H2738" s="9">
        <v>1914858</v>
      </c>
      <c r="I2738" s="15"/>
      <c r="J2738" s="16">
        <f t="shared" si="214"/>
        <v>112.5</v>
      </c>
    </row>
    <row r="2739" spans="1:10">
      <c r="A2739" s="2" t="s">
        <v>34</v>
      </c>
      <c r="B2739" s="45" t="s">
        <v>465</v>
      </c>
      <c r="C2739" s="46" t="s">
        <v>759</v>
      </c>
      <c r="D2739" s="46" t="s">
        <v>986</v>
      </c>
      <c r="E2739" s="46" t="s">
        <v>941</v>
      </c>
      <c r="G2739" s="47">
        <v>1170191</v>
      </c>
      <c r="H2739" s="9">
        <v>1170191</v>
      </c>
      <c r="I2739" s="15"/>
      <c r="J2739" s="16">
        <f t="shared" si="214"/>
        <v>100</v>
      </c>
    </row>
    <row r="2740" spans="1:10">
      <c r="A2740" s="2" t="s">
        <v>35</v>
      </c>
      <c r="B2740" s="45" t="s">
        <v>466</v>
      </c>
      <c r="C2740" s="46" t="s">
        <v>759</v>
      </c>
      <c r="D2740" s="46" t="s">
        <v>986</v>
      </c>
      <c r="E2740" s="46" t="s">
        <v>941</v>
      </c>
      <c r="G2740" s="47">
        <v>2212725</v>
      </c>
      <c r="H2740" s="9">
        <v>2300075</v>
      </c>
      <c r="I2740" s="15"/>
      <c r="J2740" s="16">
        <f t="shared" si="214"/>
        <v>103.94762114587218</v>
      </c>
    </row>
    <row r="2741" spans="1:10">
      <c r="A2741" s="2" t="s">
        <v>36</v>
      </c>
      <c r="B2741" s="45" t="s">
        <v>467</v>
      </c>
      <c r="C2741" s="46" t="s">
        <v>759</v>
      </c>
      <c r="D2741" s="46" t="s">
        <v>986</v>
      </c>
      <c r="E2741" s="46" t="s">
        <v>941</v>
      </c>
      <c r="G2741" s="47">
        <v>1404229</v>
      </c>
      <c r="H2741" s="9">
        <v>1546600</v>
      </c>
      <c r="I2741" s="15"/>
      <c r="J2741" s="16">
        <f t="shared" si="214"/>
        <v>110.13873093348734</v>
      </c>
    </row>
    <row r="2742" spans="1:10">
      <c r="A2742" s="2" t="s">
        <v>37</v>
      </c>
      <c r="B2742" s="45" t="s">
        <v>468</v>
      </c>
      <c r="C2742" s="46" t="s">
        <v>759</v>
      </c>
      <c r="D2742" s="46" t="s">
        <v>986</v>
      </c>
      <c r="E2742" s="46" t="s">
        <v>941</v>
      </c>
      <c r="G2742" s="47">
        <v>914877</v>
      </c>
      <c r="H2742" s="9">
        <v>914877</v>
      </c>
      <c r="I2742" s="15"/>
      <c r="J2742" s="16">
        <f t="shared" si="214"/>
        <v>100</v>
      </c>
    </row>
    <row r="2743" spans="1:10" ht="31.5">
      <c r="A2743" s="2" t="s">
        <v>287</v>
      </c>
      <c r="B2743" s="53" t="s">
        <v>714</v>
      </c>
      <c r="C2743" s="46" t="s">
        <v>759</v>
      </c>
      <c r="D2743" s="46" t="s">
        <v>986</v>
      </c>
      <c r="E2743" s="46" t="s">
        <v>941</v>
      </c>
      <c r="G2743" s="47">
        <v>2377334</v>
      </c>
      <c r="H2743" s="9"/>
      <c r="I2743" s="15"/>
      <c r="J2743" s="16"/>
    </row>
    <row r="2744" spans="1:10" s="49" customFormat="1" ht="141.75">
      <c r="A2744" s="40" t="s">
        <v>401</v>
      </c>
      <c r="B2744" s="3"/>
      <c r="C2744" s="41"/>
      <c r="D2744" s="41"/>
      <c r="E2744" s="42" t="s">
        <v>941</v>
      </c>
      <c r="F2744" s="43">
        <f>SUM(F2745:F2778)</f>
        <v>3090739518</v>
      </c>
      <c r="G2744" s="43">
        <f t="shared" ref="G2744" si="215">SUM(G2745:G2778)</f>
        <v>3228382125</v>
      </c>
      <c r="H2744" s="43">
        <f>SUM(H2745:H2778)</f>
        <v>3228382125</v>
      </c>
      <c r="I2744" s="11">
        <f t="shared" ref="I2744:I2807" si="216">H2744/F2744*100</f>
        <v>104.45338748860557</v>
      </c>
      <c r="J2744" s="12">
        <f t="shared" si="214"/>
        <v>100</v>
      </c>
    </row>
    <row r="2745" spans="1:10">
      <c r="A2745" s="2" t="s">
        <v>9</v>
      </c>
      <c r="B2745" s="45" t="s">
        <v>438</v>
      </c>
      <c r="C2745" s="46" t="s">
        <v>832</v>
      </c>
      <c r="D2745" s="46" t="s">
        <v>987</v>
      </c>
      <c r="E2745" s="46" t="s">
        <v>941</v>
      </c>
      <c r="F2745" s="47">
        <v>25066979</v>
      </c>
      <c r="G2745" s="47">
        <v>27266902</v>
      </c>
      <c r="H2745" s="9">
        <v>28485473</v>
      </c>
      <c r="I2745" s="15">
        <f t="shared" si="216"/>
        <v>113.63743911861097</v>
      </c>
      <c r="J2745" s="16">
        <f t="shared" si="214"/>
        <v>104.46904822557399</v>
      </c>
    </row>
    <row r="2746" spans="1:10">
      <c r="A2746" s="2" t="s">
        <v>10</v>
      </c>
      <c r="B2746" s="45" t="s">
        <v>441</v>
      </c>
      <c r="C2746" s="46" t="s">
        <v>832</v>
      </c>
      <c r="D2746" s="46" t="s">
        <v>987</v>
      </c>
      <c r="E2746" s="46" t="s">
        <v>941</v>
      </c>
      <c r="F2746" s="47">
        <v>12294979</v>
      </c>
      <c r="G2746" s="47">
        <v>12484098</v>
      </c>
      <c r="H2746" s="9">
        <v>13597573</v>
      </c>
      <c r="I2746" s="15">
        <f t="shared" si="216"/>
        <v>110.59451992557288</v>
      </c>
      <c r="J2746" s="16">
        <f t="shared" si="214"/>
        <v>108.91914658151514</v>
      </c>
    </row>
    <row r="2747" spans="1:10">
      <c r="A2747" s="2" t="s">
        <v>11</v>
      </c>
      <c r="B2747" s="45" t="s">
        <v>442</v>
      </c>
      <c r="C2747" s="46" t="s">
        <v>832</v>
      </c>
      <c r="D2747" s="46" t="s">
        <v>987</v>
      </c>
      <c r="E2747" s="46" t="s">
        <v>941</v>
      </c>
      <c r="F2747" s="47">
        <v>57617557</v>
      </c>
      <c r="G2747" s="47">
        <v>59387823</v>
      </c>
      <c r="H2747" s="9">
        <v>59387823</v>
      </c>
      <c r="I2747" s="15">
        <f t="shared" si="216"/>
        <v>103.07244196417422</v>
      </c>
      <c r="J2747" s="16">
        <f t="shared" si="214"/>
        <v>100</v>
      </c>
    </row>
    <row r="2748" spans="1:10">
      <c r="A2748" s="2" t="s">
        <v>12</v>
      </c>
      <c r="B2748" s="45" t="s">
        <v>443</v>
      </c>
      <c r="C2748" s="46" t="s">
        <v>832</v>
      </c>
      <c r="D2748" s="46" t="s">
        <v>987</v>
      </c>
      <c r="E2748" s="46" t="s">
        <v>941</v>
      </c>
      <c r="F2748" s="47">
        <v>17133850</v>
      </c>
      <c r="G2748" s="47">
        <v>17186346</v>
      </c>
      <c r="H2748" s="9">
        <v>17286327</v>
      </c>
      <c r="I2748" s="15">
        <f t="shared" si="216"/>
        <v>100.88991674375578</v>
      </c>
      <c r="J2748" s="16">
        <f t="shared" si="214"/>
        <v>100.58174669589452</v>
      </c>
    </row>
    <row r="2749" spans="1:10">
      <c r="A2749" s="2" t="s">
        <v>13</v>
      </c>
      <c r="B2749" s="45" t="s">
        <v>444</v>
      </c>
      <c r="C2749" s="46" t="s">
        <v>832</v>
      </c>
      <c r="D2749" s="46" t="s">
        <v>987</v>
      </c>
      <c r="E2749" s="46" t="s">
        <v>941</v>
      </c>
      <c r="F2749" s="47">
        <v>25964925</v>
      </c>
      <c r="G2749" s="47">
        <v>26359242</v>
      </c>
      <c r="H2749" s="9">
        <v>27012251</v>
      </c>
      <c r="I2749" s="15">
        <f t="shared" si="216"/>
        <v>104.03361842947744</v>
      </c>
      <c r="J2749" s="16">
        <f t="shared" si="214"/>
        <v>102.47734362012382</v>
      </c>
    </row>
    <row r="2750" spans="1:10">
      <c r="A2750" s="2" t="s">
        <v>14</v>
      </c>
      <c r="B2750" s="45" t="s">
        <v>445</v>
      </c>
      <c r="C2750" s="46" t="s">
        <v>832</v>
      </c>
      <c r="D2750" s="46" t="s">
        <v>987</v>
      </c>
      <c r="E2750" s="46" t="s">
        <v>941</v>
      </c>
      <c r="F2750" s="47">
        <v>27934011</v>
      </c>
      <c r="G2750" s="47">
        <v>27934011</v>
      </c>
      <c r="H2750" s="9">
        <v>27934011</v>
      </c>
      <c r="I2750" s="15">
        <f t="shared" si="216"/>
        <v>100</v>
      </c>
      <c r="J2750" s="16">
        <f t="shared" si="214"/>
        <v>100</v>
      </c>
    </row>
    <row r="2751" spans="1:10">
      <c r="A2751" s="2" t="s">
        <v>95</v>
      </c>
      <c r="B2751" s="45" t="s">
        <v>526</v>
      </c>
      <c r="C2751" s="46" t="s">
        <v>832</v>
      </c>
      <c r="D2751" s="46" t="s">
        <v>987</v>
      </c>
      <c r="E2751" s="46" t="s">
        <v>941</v>
      </c>
      <c r="F2751" s="47">
        <v>410415505</v>
      </c>
      <c r="G2751" s="47">
        <v>421541715</v>
      </c>
      <c r="H2751" s="9">
        <v>421541715</v>
      </c>
      <c r="I2751" s="15">
        <f t="shared" si="216"/>
        <v>102.71096239407427</v>
      </c>
      <c r="J2751" s="16">
        <f t="shared" si="214"/>
        <v>100</v>
      </c>
    </row>
    <row r="2752" spans="1:10">
      <c r="A2752" s="2" t="s">
        <v>15</v>
      </c>
      <c r="B2752" s="45" t="s">
        <v>446</v>
      </c>
      <c r="C2752" s="46" t="s">
        <v>832</v>
      </c>
      <c r="D2752" s="46" t="s">
        <v>987</v>
      </c>
      <c r="E2752" s="46" t="s">
        <v>941</v>
      </c>
      <c r="F2752" s="47">
        <v>44438155</v>
      </c>
      <c r="G2752" s="47">
        <v>48471819</v>
      </c>
      <c r="H2752" s="9">
        <v>49951735</v>
      </c>
      <c r="I2752" s="15">
        <f t="shared" si="216"/>
        <v>112.40731078956811</v>
      </c>
      <c r="J2752" s="16">
        <f t="shared" si="214"/>
        <v>103.05314723179669</v>
      </c>
    </row>
    <row r="2753" spans="1:10">
      <c r="A2753" s="2" t="s">
        <v>16</v>
      </c>
      <c r="B2753" s="45" t="s">
        <v>447</v>
      </c>
      <c r="C2753" s="46" t="s">
        <v>832</v>
      </c>
      <c r="D2753" s="46" t="s">
        <v>987</v>
      </c>
      <c r="E2753" s="46" t="s">
        <v>941</v>
      </c>
      <c r="F2753" s="47">
        <v>18880151</v>
      </c>
      <c r="G2753" s="47">
        <v>18880151</v>
      </c>
      <c r="H2753" s="9">
        <v>18880151</v>
      </c>
      <c r="I2753" s="15">
        <f t="shared" si="216"/>
        <v>100</v>
      </c>
      <c r="J2753" s="16">
        <f t="shared" si="214"/>
        <v>100</v>
      </c>
    </row>
    <row r="2754" spans="1:10">
      <c r="A2754" s="2" t="s">
        <v>17</v>
      </c>
      <c r="B2754" s="45" t="s">
        <v>448</v>
      </c>
      <c r="C2754" s="46" t="s">
        <v>832</v>
      </c>
      <c r="D2754" s="46" t="s">
        <v>987</v>
      </c>
      <c r="E2754" s="46" t="s">
        <v>941</v>
      </c>
      <c r="F2754" s="47">
        <v>8346936</v>
      </c>
      <c r="G2754" s="47">
        <v>9216933</v>
      </c>
      <c r="H2754" s="9">
        <v>9292719</v>
      </c>
      <c r="I2754" s="15">
        <f t="shared" si="216"/>
        <v>111.33090034474927</v>
      </c>
      <c r="J2754" s="16">
        <f t="shared" si="214"/>
        <v>100.82224748731493</v>
      </c>
    </row>
    <row r="2755" spans="1:10">
      <c r="A2755" s="2" t="s">
        <v>18</v>
      </c>
      <c r="B2755" s="45" t="s">
        <v>449</v>
      </c>
      <c r="C2755" s="46" t="s">
        <v>832</v>
      </c>
      <c r="D2755" s="46" t="s">
        <v>987</v>
      </c>
      <c r="E2755" s="46" t="s">
        <v>941</v>
      </c>
      <c r="F2755" s="47">
        <v>47407839</v>
      </c>
      <c r="G2755" s="47">
        <v>47678912</v>
      </c>
      <c r="H2755" s="9">
        <v>47678912</v>
      </c>
      <c r="I2755" s="15">
        <f t="shared" si="216"/>
        <v>100.57178940385786</v>
      </c>
      <c r="J2755" s="16">
        <f t="shared" si="214"/>
        <v>100</v>
      </c>
    </row>
    <row r="2756" spans="1:10">
      <c r="A2756" s="2" t="s">
        <v>19</v>
      </c>
      <c r="B2756" s="45" t="s">
        <v>450</v>
      </c>
      <c r="C2756" s="46" t="s">
        <v>832</v>
      </c>
      <c r="D2756" s="46" t="s">
        <v>987</v>
      </c>
      <c r="E2756" s="46" t="s">
        <v>941</v>
      </c>
      <c r="F2756" s="47">
        <v>59388099</v>
      </c>
      <c r="G2756" s="47">
        <v>59388099</v>
      </c>
      <c r="H2756" s="9">
        <v>59388099</v>
      </c>
      <c r="I2756" s="15">
        <f t="shared" si="216"/>
        <v>100</v>
      </c>
      <c r="J2756" s="16">
        <f t="shared" si="214"/>
        <v>100</v>
      </c>
    </row>
    <row r="2757" spans="1:10">
      <c r="A2757" s="2" t="s">
        <v>20</v>
      </c>
      <c r="B2757" s="45" t="s">
        <v>451</v>
      </c>
      <c r="C2757" s="46" t="s">
        <v>832</v>
      </c>
      <c r="D2757" s="46" t="s">
        <v>987</v>
      </c>
      <c r="E2757" s="46" t="s">
        <v>941</v>
      </c>
      <c r="F2757" s="47">
        <v>24406404</v>
      </c>
      <c r="G2757" s="47">
        <v>24983976</v>
      </c>
      <c r="H2757" s="9">
        <v>25008605</v>
      </c>
      <c r="I2757" s="15">
        <f t="shared" si="216"/>
        <v>102.46738929667805</v>
      </c>
      <c r="J2757" s="16">
        <f t="shared" si="214"/>
        <v>100.09857918531462</v>
      </c>
    </row>
    <row r="2758" spans="1:10">
      <c r="A2758" s="2" t="s">
        <v>292</v>
      </c>
      <c r="B2758" s="45" t="s">
        <v>719</v>
      </c>
      <c r="C2758" s="46" t="s">
        <v>832</v>
      </c>
      <c r="D2758" s="46" t="s">
        <v>987</v>
      </c>
      <c r="E2758" s="46" t="s">
        <v>941</v>
      </c>
      <c r="F2758" s="47">
        <v>191069694</v>
      </c>
      <c r="G2758" s="47">
        <v>198971956</v>
      </c>
      <c r="H2758" s="9">
        <v>200187086</v>
      </c>
      <c r="I2758" s="15">
        <f t="shared" si="216"/>
        <v>104.77176249625437</v>
      </c>
      <c r="J2758" s="16">
        <f t="shared" si="214"/>
        <v>100.61070415370497</v>
      </c>
    </row>
    <row r="2759" spans="1:10">
      <c r="A2759" s="2" t="s">
        <v>21</v>
      </c>
      <c r="B2759" s="45" t="s">
        <v>452</v>
      </c>
      <c r="C2759" s="46" t="s">
        <v>832</v>
      </c>
      <c r="D2759" s="46" t="s">
        <v>987</v>
      </c>
      <c r="E2759" s="46" t="s">
        <v>941</v>
      </c>
      <c r="F2759" s="47">
        <v>6606401</v>
      </c>
      <c r="G2759" s="47">
        <v>6982156</v>
      </c>
      <c r="H2759" s="9">
        <v>6982156</v>
      </c>
      <c r="I2759" s="15">
        <f t="shared" si="216"/>
        <v>105.68774132844796</v>
      </c>
      <c r="J2759" s="16">
        <f t="shared" si="214"/>
        <v>100</v>
      </c>
    </row>
    <row r="2760" spans="1:10">
      <c r="A2760" s="2" t="s">
        <v>22</v>
      </c>
      <c r="B2760" s="45" t="s">
        <v>453</v>
      </c>
      <c r="C2760" s="46" t="s">
        <v>832</v>
      </c>
      <c r="D2760" s="46" t="s">
        <v>987</v>
      </c>
      <c r="E2760" s="46" t="s">
        <v>941</v>
      </c>
      <c r="F2760" s="47">
        <v>43801646</v>
      </c>
      <c r="G2760" s="47">
        <v>46228013</v>
      </c>
      <c r="H2760" s="9">
        <v>49964569</v>
      </c>
      <c r="I2760" s="15">
        <f t="shared" si="216"/>
        <v>114.07007170461128</v>
      </c>
      <c r="J2760" s="16">
        <f t="shared" si="214"/>
        <v>108.08288255867713</v>
      </c>
    </row>
    <row r="2761" spans="1:10">
      <c r="A2761" s="2" t="s">
        <v>23</v>
      </c>
      <c r="B2761" s="45" t="s">
        <v>454</v>
      </c>
      <c r="C2761" s="46" t="s">
        <v>832</v>
      </c>
      <c r="D2761" s="46" t="s">
        <v>987</v>
      </c>
      <c r="E2761" s="46" t="s">
        <v>941</v>
      </c>
      <c r="F2761" s="47">
        <v>17574728</v>
      </c>
      <c r="G2761" s="47">
        <v>19645231</v>
      </c>
      <c r="H2761" s="9">
        <v>21497416</v>
      </c>
      <c r="I2761" s="15">
        <f t="shared" si="216"/>
        <v>122.32004956207572</v>
      </c>
      <c r="J2761" s="16">
        <f t="shared" si="214"/>
        <v>109.42816605210699</v>
      </c>
    </row>
    <row r="2762" spans="1:10">
      <c r="A2762" s="2" t="s">
        <v>24</v>
      </c>
      <c r="B2762" s="45" t="s">
        <v>455</v>
      </c>
      <c r="C2762" s="46" t="s">
        <v>832</v>
      </c>
      <c r="D2762" s="46" t="s">
        <v>987</v>
      </c>
      <c r="E2762" s="46" t="s">
        <v>941</v>
      </c>
      <c r="F2762" s="47">
        <v>34219129</v>
      </c>
      <c r="G2762" s="47">
        <v>34945185</v>
      </c>
      <c r="H2762" s="9">
        <v>34945185</v>
      </c>
      <c r="I2762" s="15">
        <f t="shared" si="216"/>
        <v>102.12178398813133</v>
      </c>
      <c r="J2762" s="16">
        <f t="shared" si="214"/>
        <v>100</v>
      </c>
    </row>
    <row r="2763" spans="1:10">
      <c r="A2763" s="2" t="s">
        <v>25</v>
      </c>
      <c r="B2763" s="45" t="s">
        <v>456</v>
      </c>
      <c r="C2763" s="46" t="s">
        <v>832</v>
      </c>
      <c r="D2763" s="46" t="s">
        <v>987</v>
      </c>
      <c r="E2763" s="46" t="s">
        <v>941</v>
      </c>
      <c r="F2763" s="47">
        <v>53441006</v>
      </c>
      <c r="G2763" s="47">
        <v>58127252</v>
      </c>
      <c r="H2763" s="9">
        <v>58785632</v>
      </c>
      <c r="I2763" s="15">
        <f t="shared" si="216"/>
        <v>110.00098314017517</v>
      </c>
      <c r="J2763" s="16">
        <f t="shared" si="214"/>
        <v>101.13265289059252</v>
      </c>
    </row>
    <row r="2764" spans="1:10">
      <c r="A2764" s="2" t="s">
        <v>26</v>
      </c>
      <c r="B2764" s="45" t="s">
        <v>457</v>
      </c>
      <c r="C2764" s="46" t="s">
        <v>832</v>
      </c>
      <c r="D2764" s="46" t="s">
        <v>987</v>
      </c>
      <c r="E2764" s="46" t="s">
        <v>941</v>
      </c>
      <c r="F2764" s="47">
        <v>42954900</v>
      </c>
      <c r="G2764" s="47">
        <v>47175592</v>
      </c>
      <c r="H2764" s="9">
        <v>47175592</v>
      </c>
      <c r="I2764" s="15">
        <f t="shared" si="216"/>
        <v>109.82586852722274</v>
      </c>
      <c r="J2764" s="16">
        <f t="shared" si="214"/>
        <v>100</v>
      </c>
    </row>
    <row r="2765" spans="1:10">
      <c r="A2765" s="2" t="s">
        <v>27</v>
      </c>
      <c r="B2765" s="45" t="s">
        <v>458</v>
      </c>
      <c r="C2765" s="46" t="s">
        <v>832</v>
      </c>
      <c r="D2765" s="46" t="s">
        <v>987</v>
      </c>
      <c r="E2765" s="46" t="s">
        <v>941</v>
      </c>
      <c r="F2765" s="47">
        <v>18429532</v>
      </c>
      <c r="G2765" s="47">
        <v>19732154</v>
      </c>
      <c r="H2765" s="9">
        <v>20270518</v>
      </c>
      <c r="I2765" s="15">
        <f t="shared" si="216"/>
        <v>109.98932582769871</v>
      </c>
      <c r="J2765" s="16">
        <f t="shared" si="214"/>
        <v>102.72835900226605</v>
      </c>
    </row>
    <row r="2766" spans="1:10">
      <c r="A2766" s="2" t="s">
        <v>28</v>
      </c>
      <c r="B2766" s="45" t="s">
        <v>459</v>
      </c>
      <c r="C2766" s="46" t="s">
        <v>832</v>
      </c>
      <c r="D2766" s="46" t="s">
        <v>987</v>
      </c>
      <c r="E2766" s="46" t="s">
        <v>941</v>
      </c>
      <c r="F2766" s="47">
        <v>29164437</v>
      </c>
      <c r="G2766" s="47">
        <v>32265945</v>
      </c>
      <c r="H2766" s="9">
        <v>36424348</v>
      </c>
      <c r="I2766" s="15">
        <f t="shared" si="216"/>
        <v>124.89302639375484</v>
      </c>
      <c r="J2766" s="16">
        <f t="shared" si="214"/>
        <v>112.88790085026179</v>
      </c>
    </row>
    <row r="2767" spans="1:10">
      <c r="A2767" s="2" t="s">
        <v>29</v>
      </c>
      <c r="B2767" s="45" t="s">
        <v>460</v>
      </c>
      <c r="C2767" s="46" t="s">
        <v>832</v>
      </c>
      <c r="D2767" s="46" t="s">
        <v>987</v>
      </c>
      <c r="E2767" s="46" t="s">
        <v>941</v>
      </c>
      <c r="F2767" s="47">
        <v>77100745</v>
      </c>
      <c r="G2767" s="47">
        <v>79845575</v>
      </c>
      <c r="H2767" s="9">
        <v>84512608</v>
      </c>
      <c r="I2767" s="15">
        <f t="shared" si="216"/>
        <v>109.61321839367442</v>
      </c>
      <c r="J2767" s="16">
        <f t="shared" si="214"/>
        <v>105.84507406953986</v>
      </c>
    </row>
    <row r="2768" spans="1:10">
      <c r="A2768" s="2" t="s">
        <v>30</v>
      </c>
      <c r="B2768" s="45" t="s">
        <v>461</v>
      </c>
      <c r="C2768" s="46" t="s">
        <v>832</v>
      </c>
      <c r="D2768" s="46" t="s">
        <v>987</v>
      </c>
      <c r="E2768" s="46" t="s">
        <v>941</v>
      </c>
      <c r="F2768" s="47">
        <v>18313104</v>
      </c>
      <c r="G2768" s="47">
        <v>19324261</v>
      </c>
      <c r="H2768" s="9">
        <v>20495025</v>
      </c>
      <c r="I2768" s="15">
        <f t="shared" si="216"/>
        <v>111.91453398615549</v>
      </c>
      <c r="J2768" s="16">
        <f t="shared" si="214"/>
        <v>106.05851887427933</v>
      </c>
    </row>
    <row r="2769" spans="1:10">
      <c r="A2769" s="2" t="s">
        <v>31</v>
      </c>
      <c r="B2769" s="45" t="s">
        <v>462</v>
      </c>
      <c r="C2769" s="46" t="s">
        <v>832</v>
      </c>
      <c r="D2769" s="46" t="s">
        <v>987</v>
      </c>
      <c r="E2769" s="46" t="s">
        <v>941</v>
      </c>
      <c r="F2769" s="47">
        <v>19360859</v>
      </c>
      <c r="G2769" s="47">
        <v>21006972</v>
      </c>
      <c r="H2769" s="9">
        <v>21006972</v>
      </c>
      <c r="I2769" s="15">
        <f t="shared" si="216"/>
        <v>108.50227254896076</v>
      </c>
      <c r="J2769" s="16">
        <f t="shared" si="214"/>
        <v>100</v>
      </c>
    </row>
    <row r="2770" spans="1:10">
      <c r="A2770" s="2" t="s">
        <v>32</v>
      </c>
      <c r="B2770" s="45" t="s">
        <v>463</v>
      </c>
      <c r="C2770" s="46" t="s">
        <v>832</v>
      </c>
      <c r="D2770" s="46" t="s">
        <v>987</v>
      </c>
      <c r="E2770" s="46" t="s">
        <v>941</v>
      </c>
      <c r="F2770" s="47">
        <v>50346444</v>
      </c>
      <c r="G2770" s="47">
        <v>53843051</v>
      </c>
      <c r="H2770" s="9">
        <v>54283643</v>
      </c>
      <c r="I2770" s="15">
        <f t="shared" si="216"/>
        <v>107.82021268473301</v>
      </c>
      <c r="J2770" s="16">
        <f t="shared" si="214"/>
        <v>100.81828943905873</v>
      </c>
    </row>
    <row r="2771" spans="1:10">
      <c r="A2771" s="2" t="s">
        <v>33</v>
      </c>
      <c r="B2771" s="45" t="s">
        <v>464</v>
      </c>
      <c r="C2771" s="46" t="s">
        <v>832</v>
      </c>
      <c r="D2771" s="46" t="s">
        <v>987</v>
      </c>
      <c r="E2771" s="46" t="s">
        <v>941</v>
      </c>
      <c r="F2771" s="47">
        <v>11674050</v>
      </c>
      <c r="G2771" s="47">
        <v>11944948</v>
      </c>
      <c r="H2771" s="9">
        <v>12029502</v>
      </c>
      <c r="I2771" s="15">
        <f t="shared" si="216"/>
        <v>103.04480450229354</v>
      </c>
      <c r="J2771" s="16">
        <f t="shared" si="214"/>
        <v>100.70786411125441</v>
      </c>
    </row>
    <row r="2772" spans="1:10">
      <c r="A2772" s="2" t="s">
        <v>34</v>
      </c>
      <c r="B2772" s="45" t="s">
        <v>465</v>
      </c>
      <c r="C2772" s="46" t="s">
        <v>832</v>
      </c>
      <c r="D2772" s="46" t="s">
        <v>987</v>
      </c>
      <c r="E2772" s="46" t="s">
        <v>941</v>
      </c>
      <c r="F2772" s="47">
        <v>36765026</v>
      </c>
      <c r="G2772" s="47">
        <v>38794505</v>
      </c>
      <c r="H2772" s="9">
        <v>39106578</v>
      </c>
      <c r="I2772" s="15">
        <f t="shared" si="216"/>
        <v>106.36896598413938</v>
      </c>
      <c r="J2772" s="16">
        <f t="shared" si="214"/>
        <v>100.80442578143476</v>
      </c>
    </row>
    <row r="2773" spans="1:10">
      <c r="A2773" s="2" t="s">
        <v>35</v>
      </c>
      <c r="B2773" s="45" t="s">
        <v>466</v>
      </c>
      <c r="C2773" s="46" t="s">
        <v>832</v>
      </c>
      <c r="D2773" s="46" t="s">
        <v>987</v>
      </c>
      <c r="E2773" s="46" t="s">
        <v>941</v>
      </c>
      <c r="F2773" s="47">
        <v>12763769</v>
      </c>
      <c r="G2773" s="47">
        <v>13947712</v>
      </c>
      <c r="H2773" s="9">
        <v>14544124</v>
      </c>
      <c r="I2773" s="15">
        <f t="shared" si="216"/>
        <v>113.94850533568885</v>
      </c>
      <c r="J2773" s="16">
        <f t="shared" si="214"/>
        <v>104.27605617322754</v>
      </c>
    </row>
    <row r="2774" spans="1:10">
      <c r="A2774" s="2" t="s">
        <v>36</v>
      </c>
      <c r="B2774" s="45" t="s">
        <v>467</v>
      </c>
      <c r="C2774" s="46" t="s">
        <v>832</v>
      </c>
      <c r="D2774" s="46" t="s">
        <v>987</v>
      </c>
      <c r="E2774" s="46" t="s">
        <v>941</v>
      </c>
      <c r="F2774" s="47">
        <v>14887532</v>
      </c>
      <c r="G2774" s="47">
        <v>16716395</v>
      </c>
      <c r="H2774" s="9">
        <v>16716395</v>
      </c>
      <c r="I2774" s="15">
        <f t="shared" si="216"/>
        <v>112.28452775114101</v>
      </c>
      <c r="J2774" s="16">
        <f t="shared" si="214"/>
        <v>100</v>
      </c>
    </row>
    <row r="2775" spans="1:10">
      <c r="A2775" s="2" t="s">
        <v>37</v>
      </c>
      <c r="B2775" s="45" t="s">
        <v>468</v>
      </c>
      <c r="C2775" s="46" t="s">
        <v>832</v>
      </c>
      <c r="D2775" s="46" t="s">
        <v>987</v>
      </c>
      <c r="E2775" s="46" t="s">
        <v>941</v>
      </c>
      <c r="F2775" s="47">
        <v>2537148</v>
      </c>
      <c r="G2775" s="47">
        <v>2781944</v>
      </c>
      <c r="H2775" s="9">
        <v>2821520</v>
      </c>
      <c r="I2775" s="15">
        <f t="shared" si="216"/>
        <v>111.20833313626166</v>
      </c>
      <c r="J2775" s="16">
        <f t="shared" si="214"/>
        <v>101.42260232413018</v>
      </c>
    </row>
    <row r="2776" spans="1:10">
      <c r="A2776" s="2" t="s">
        <v>38</v>
      </c>
      <c r="B2776" s="45" t="s">
        <v>469</v>
      </c>
      <c r="C2776" s="46" t="s">
        <v>832</v>
      </c>
      <c r="D2776" s="46" t="s">
        <v>987</v>
      </c>
      <c r="E2776" s="46" t="s">
        <v>941</v>
      </c>
      <c r="F2776" s="47">
        <v>55488082</v>
      </c>
      <c r="G2776" s="47">
        <v>60184494</v>
      </c>
      <c r="H2776" s="9">
        <v>60284173</v>
      </c>
      <c r="I2776" s="15">
        <f t="shared" si="216"/>
        <v>108.6434614914244</v>
      </c>
      <c r="J2776" s="16">
        <f t="shared" si="214"/>
        <v>100.16562239436624</v>
      </c>
    </row>
    <row r="2777" spans="1:10">
      <c r="A2777" s="2" t="s">
        <v>712</v>
      </c>
      <c r="B2777" s="45" t="s">
        <v>713</v>
      </c>
      <c r="C2777" s="46" t="s">
        <v>832</v>
      </c>
      <c r="D2777" s="46" t="s">
        <v>987</v>
      </c>
      <c r="E2777" s="46" t="s">
        <v>941</v>
      </c>
      <c r="F2777" s="47">
        <v>1544038501</v>
      </c>
      <c r="G2777" s="47">
        <v>1612854936</v>
      </c>
      <c r="H2777" s="9">
        <v>1620903689</v>
      </c>
      <c r="I2777" s="15">
        <f t="shared" si="216"/>
        <v>104.97819114939284</v>
      </c>
      <c r="J2777" s="16">
        <f t="shared" si="214"/>
        <v>100.49903762702685</v>
      </c>
    </row>
    <row r="2778" spans="1:10" ht="31.5">
      <c r="A2778" s="2" t="s">
        <v>287</v>
      </c>
      <c r="B2778" s="53" t="s">
        <v>714</v>
      </c>
      <c r="C2778" s="54" t="s">
        <v>832</v>
      </c>
      <c r="D2778" s="54" t="s">
        <v>987</v>
      </c>
      <c r="E2778" s="54" t="s">
        <v>941</v>
      </c>
      <c r="F2778" s="55">
        <v>30907395</v>
      </c>
      <c r="G2778" s="47">
        <v>32283821</v>
      </c>
      <c r="H2778" s="9"/>
      <c r="I2778" s="15"/>
      <c r="J2778" s="16"/>
    </row>
    <row r="2779" spans="1:10" s="49" customFormat="1" ht="157.5">
      <c r="A2779" s="40" t="s">
        <v>402</v>
      </c>
      <c r="B2779" s="3"/>
      <c r="C2779" s="41"/>
      <c r="D2779" s="41"/>
      <c r="E2779" s="42" t="s">
        <v>941</v>
      </c>
      <c r="F2779" s="43">
        <f>SUM(F2780:F2813)</f>
        <v>9808734687</v>
      </c>
      <c r="G2779" s="43">
        <f>SUM(G2780:G2813)</f>
        <v>10228753727</v>
      </c>
      <c r="H2779" s="43">
        <f t="shared" ref="H2779" si="217">SUM(H2780:H2813)</f>
        <v>10227145700</v>
      </c>
      <c r="I2779" s="11">
        <f t="shared" si="216"/>
        <v>104.2656981389714</v>
      </c>
      <c r="J2779" s="12">
        <f t="shared" si="214"/>
        <v>99.984279345823381</v>
      </c>
    </row>
    <row r="2780" spans="1:10">
      <c r="A2780" s="2" t="s">
        <v>9</v>
      </c>
      <c r="B2780" s="45" t="s">
        <v>438</v>
      </c>
      <c r="C2780" s="46" t="s">
        <v>753</v>
      </c>
      <c r="D2780" s="46" t="s">
        <v>988</v>
      </c>
      <c r="E2780" s="46" t="s">
        <v>941</v>
      </c>
      <c r="F2780" s="47">
        <v>221972118</v>
      </c>
      <c r="G2780" s="47">
        <v>229947472</v>
      </c>
      <c r="H2780" s="9">
        <v>239123708</v>
      </c>
      <c r="I2780" s="15">
        <f t="shared" si="216"/>
        <v>107.72691189980897</v>
      </c>
      <c r="J2780" s="16">
        <f t="shared" si="214"/>
        <v>103.99057920497599</v>
      </c>
    </row>
    <row r="2781" spans="1:10">
      <c r="A2781" s="2" t="s">
        <v>10</v>
      </c>
      <c r="B2781" s="45" t="s">
        <v>441</v>
      </c>
      <c r="C2781" s="46" t="s">
        <v>753</v>
      </c>
      <c r="D2781" s="46" t="s">
        <v>988</v>
      </c>
      <c r="E2781" s="46" t="s">
        <v>941</v>
      </c>
      <c r="F2781" s="47">
        <v>187254212</v>
      </c>
      <c r="G2781" s="47">
        <v>191764542</v>
      </c>
      <c r="H2781" s="9">
        <v>196842115</v>
      </c>
      <c r="I2781" s="15">
        <f t="shared" si="216"/>
        <v>105.12026025881865</v>
      </c>
      <c r="J2781" s="16">
        <f t="shared" si="214"/>
        <v>102.64781640393143</v>
      </c>
    </row>
    <row r="2782" spans="1:10">
      <c r="A2782" s="2" t="s">
        <v>11</v>
      </c>
      <c r="B2782" s="45" t="s">
        <v>442</v>
      </c>
      <c r="C2782" s="46" t="s">
        <v>753</v>
      </c>
      <c r="D2782" s="46" t="s">
        <v>988</v>
      </c>
      <c r="E2782" s="46" t="s">
        <v>941</v>
      </c>
      <c r="F2782" s="47">
        <v>257764367</v>
      </c>
      <c r="G2782" s="47">
        <v>274460755</v>
      </c>
      <c r="H2782" s="9">
        <v>295606321</v>
      </c>
      <c r="I2782" s="15">
        <f t="shared" si="216"/>
        <v>114.68083212603237</v>
      </c>
      <c r="J2782" s="16">
        <f t="shared" si="214"/>
        <v>107.7044042234745</v>
      </c>
    </row>
    <row r="2783" spans="1:10">
      <c r="A2783" s="2" t="s">
        <v>12</v>
      </c>
      <c r="B2783" s="45" t="s">
        <v>443</v>
      </c>
      <c r="C2783" s="46" t="s">
        <v>753</v>
      </c>
      <c r="D2783" s="46" t="s">
        <v>988</v>
      </c>
      <c r="E2783" s="46" t="s">
        <v>941</v>
      </c>
      <c r="F2783" s="47">
        <v>224502029</v>
      </c>
      <c r="G2783" s="47">
        <v>235712363</v>
      </c>
      <c r="H2783" s="9">
        <v>247923827</v>
      </c>
      <c r="I2783" s="15">
        <f t="shared" si="216"/>
        <v>110.43277787035055</v>
      </c>
      <c r="J2783" s="16">
        <f t="shared" si="214"/>
        <v>105.18066334942304</v>
      </c>
    </row>
    <row r="2784" spans="1:10">
      <c r="A2784" s="2" t="s">
        <v>13</v>
      </c>
      <c r="B2784" s="45" t="s">
        <v>444</v>
      </c>
      <c r="C2784" s="46" t="s">
        <v>753</v>
      </c>
      <c r="D2784" s="46" t="s">
        <v>988</v>
      </c>
      <c r="E2784" s="46" t="s">
        <v>941</v>
      </c>
      <c r="F2784" s="47">
        <v>132285007</v>
      </c>
      <c r="G2784" s="47">
        <v>139481086</v>
      </c>
      <c r="H2784" s="9">
        <v>147118084</v>
      </c>
      <c r="I2784" s="15">
        <f t="shared" si="216"/>
        <v>111.21296913111249</v>
      </c>
      <c r="J2784" s="16">
        <f t="shared" si="214"/>
        <v>105.47529290100309</v>
      </c>
    </row>
    <row r="2785" spans="1:10">
      <c r="A2785" s="2" t="s">
        <v>14</v>
      </c>
      <c r="B2785" s="45" t="s">
        <v>445</v>
      </c>
      <c r="C2785" s="46" t="s">
        <v>753</v>
      </c>
      <c r="D2785" s="46" t="s">
        <v>988</v>
      </c>
      <c r="E2785" s="46" t="s">
        <v>941</v>
      </c>
      <c r="F2785" s="47">
        <v>146816111</v>
      </c>
      <c r="G2785" s="47">
        <v>153196885</v>
      </c>
      <c r="H2785" s="9">
        <v>156178874</v>
      </c>
      <c r="I2785" s="15">
        <f t="shared" si="216"/>
        <v>106.37720406583988</v>
      </c>
      <c r="J2785" s="16">
        <f t="shared" si="214"/>
        <v>101.9465075938065</v>
      </c>
    </row>
    <row r="2786" spans="1:10">
      <c r="A2786" s="2" t="s">
        <v>95</v>
      </c>
      <c r="B2786" s="45" t="s">
        <v>526</v>
      </c>
      <c r="C2786" s="46" t="s">
        <v>753</v>
      </c>
      <c r="D2786" s="46" t="s">
        <v>988</v>
      </c>
      <c r="E2786" s="46" t="s">
        <v>941</v>
      </c>
      <c r="F2786" s="47">
        <v>613848548</v>
      </c>
      <c r="G2786" s="47">
        <v>638531946</v>
      </c>
      <c r="H2786" s="9">
        <v>665619652</v>
      </c>
      <c r="I2786" s="15">
        <f t="shared" si="216"/>
        <v>108.43385622865398</v>
      </c>
      <c r="J2786" s="16">
        <f t="shared" si="214"/>
        <v>104.2421849321224</v>
      </c>
    </row>
    <row r="2787" spans="1:10">
      <c r="A2787" s="2" t="s">
        <v>15</v>
      </c>
      <c r="B2787" s="45" t="s">
        <v>446</v>
      </c>
      <c r="C2787" s="46" t="s">
        <v>753</v>
      </c>
      <c r="D2787" s="46" t="s">
        <v>988</v>
      </c>
      <c r="E2787" s="46" t="s">
        <v>941</v>
      </c>
      <c r="F2787" s="47">
        <v>221716161</v>
      </c>
      <c r="G2787" s="47">
        <v>226176479</v>
      </c>
      <c r="H2787" s="9">
        <v>230914116</v>
      </c>
      <c r="I2787" s="15">
        <f t="shared" si="216"/>
        <v>104.14852708910109</v>
      </c>
      <c r="J2787" s="16">
        <f t="shared" si="214"/>
        <v>102.09466387528299</v>
      </c>
    </row>
    <row r="2788" spans="1:10">
      <c r="A2788" s="2" t="s">
        <v>16</v>
      </c>
      <c r="B2788" s="45" t="s">
        <v>447</v>
      </c>
      <c r="C2788" s="46" t="s">
        <v>753</v>
      </c>
      <c r="D2788" s="46" t="s">
        <v>988</v>
      </c>
      <c r="E2788" s="46" t="s">
        <v>941</v>
      </c>
      <c r="F2788" s="47">
        <v>201518169</v>
      </c>
      <c r="G2788" s="47">
        <v>210488837</v>
      </c>
      <c r="H2788" s="9">
        <v>214689391</v>
      </c>
      <c r="I2788" s="15">
        <f t="shared" si="216"/>
        <v>106.53599725789489</v>
      </c>
      <c r="J2788" s="16">
        <f t="shared" si="214"/>
        <v>101.99561841847225</v>
      </c>
    </row>
    <row r="2789" spans="1:10">
      <c r="A2789" s="2" t="s">
        <v>17</v>
      </c>
      <c r="B2789" s="45" t="s">
        <v>448</v>
      </c>
      <c r="C2789" s="46" t="s">
        <v>753</v>
      </c>
      <c r="D2789" s="46" t="s">
        <v>988</v>
      </c>
      <c r="E2789" s="46" t="s">
        <v>941</v>
      </c>
      <c r="F2789" s="47">
        <v>119694475</v>
      </c>
      <c r="G2789" s="47">
        <v>122692239</v>
      </c>
      <c r="H2789" s="9">
        <v>125978011</v>
      </c>
      <c r="I2789" s="15">
        <f t="shared" si="216"/>
        <v>105.24964581698528</v>
      </c>
      <c r="J2789" s="16">
        <f t="shared" si="214"/>
        <v>102.67806018276349</v>
      </c>
    </row>
    <row r="2790" spans="1:10">
      <c r="A2790" s="2" t="s">
        <v>18</v>
      </c>
      <c r="B2790" s="45" t="s">
        <v>449</v>
      </c>
      <c r="C2790" s="46" t="s">
        <v>753</v>
      </c>
      <c r="D2790" s="46" t="s">
        <v>988</v>
      </c>
      <c r="E2790" s="46" t="s">
        <v>941</v>
      </c>
      <c r="F2790" s="47">
        <v>237727340</v>
      </c>
      <c r="G2790" s="47">
        <v>246658849</v>
      </c>
      <c r="H2790" s="9">
        <v>255795370</v>
      </c>
      <c r="I2790" s="15">
        <f t="shared" si="216"/>
        <v>107.60031639608638</v>
      </c>
      <c r="J2790" s="16">
        <f t="shared" si="214"/>
        <v>103.70411239533514</v>
      </c>
    </row>
    <row r="2791" spans="1:10">
      <c r="A2791" s="2" t="s">
        <v>19</v>
      </c>
      <c r="B2791" s="45" t="s">
        <v>450</v>
      </c>
      <c r="C2791" s="46" t="s">
        <v>753</v>
      </c>
      <c r="D2791" s="46" t="s">
        <v>988</v>
      </c>
      <c r="E2791" s="46" t="s">
        <v>941</v>
      </c>
      <c r="F2791" s="47">
        <v>425237856</v>
      </c>
      <c r="G2791" s="47">
        <v>452043165</v>
      </c>
      <c r="H2791" s="9">
        <v>466972110</v>
      </c>
      <c r="I2791" s="15">
        <f t="shared" si="216"/>
        <v>109.8143317701235</v>
      </c>
      <c r="J2791" s="16">
        <f t="shared" si="214"/>
        <v>103.30254855197292</v>
      </c>
    </row>
    <row r="2792" spans="1:10">
      <c r="A2792" s="2" t="s">
        <v>20</v>
      </c>
      <c r="B2792" s="45" t="s">
        <v>451</v>
      </c>
      <c r="C2792" s="46" t="s">
        <v>753</v>
      </c>
      <c r="D2792" s="46" t="s">
        <v>988</v>
      </c>
      <c r="E2792" s="46" t="s">
        <v>941</v>
      </c>
      <c r="F2792" s="47">
        <v>167662637</v>
      </c>
      <c r="G2792" s="47">
        <v>175900333</v>
      </c>
      <c r="H2792" s="9">
        <v>177832932</v>
      </c>
      <c r="I2792" s="15">
        <f t="shared" si="216"/>
        <v>106.06592809344875</v>
      </c>
      <c r="J2792" s="16">
        <f t="shared" si="214"/>
        <v>101.09868979042808</v>
      </c>
    </row>
    <row r="2793" spans="1:10">
      <c r="A2793" s="2" t="s">
        <v>292</v>
      </c>
      <c r="B2793" s="45" t="s">
        <v>719</v>
      </c>
      <c r="C2793" s="46" t="s">
        <v>753</v>
      </c>
      <c r="D2793" s="46" t="s">
        <v>988</v>
      </c>
      <c r="E2793" s="46" t="s">
        <v>941</v>
      </c>
      <c r="F2793" s="47">
        <v>199422967</v>
      </c>
      <c r="G2793" s="47">
        <v>205938494</v>
      </c>
      <c r="H2793" s="9">
        <v>268554950</v>
      </c>
      <c r="I2793" s="15">
        <f t="shared" si="216"/>
        <v>134.66600865486069</v>
      </c>
      <c r="J2793" s="16">
        <f t="shared" si="214"/>
        <v>130.40541609476855</v>
      </c>
    </row>
    <row r="2794" spans="1:10">
      <c r="A2794" s="2" t="s">
        <v>21</v>
      </c>
      <c r="B2794" s="45" t="s">
        <v>452</v>
      </c>
      <c r="C2794" s="46" t="s">
        <v>753</v>
      </c>
      <c r="D2794" s="46" t="s">
        <v>988</v>
      </c>
      <c r="E2794" s="46" t="s">
        <v>941</v>
      </c>
      <c r="F2794" s="47">
        <v>197601379</v>
      </c>
      <c r="G2794" s="47">
        <v>202507773</v>
      </c>
      <c r="H2794" s="9">
        <v>211628851</v>
      </c>
      <c r="I2794" s="15">
        <f t="shared" si="216"/>
        <v>107.09887353569532</v>
      </c>
      <c r="J2794" s="16">
        <f t="shared" ref="J2794:J2857" si="218">H2794/G2794*100</f>
        <v>104.50406316008423</v>
      </c>
    </row>
    <row r="2795" spans="1:10">
      <c r="A2795" s="2" t="s">
        <v>22</v>
      </c>
      <c r="B2795" s="45" t="s">
        <v>453</v>
      </c>
      <c r="C2795" s="46" t="s">
        <v>753</v>
      </c>
      <c r="D2795" s="46" t="s">
        <v>988</v>
      </c>
      <c r="E2795" s="46" t="s">
        <v>941</v>
      </c>
      <c r="F2795" s="47">
        <v>124778100</v>
      </c>
      <c r="G2795" s="47">
        <v>130219522</v>
      </c>
      <c r="H2795" s="9">
        <v>139451880</v>
      </c>
      <c r="I2795" s="15">
        <f t="shared" si="216"/>
        <v>111.75990017479029</v>
      </c>
      <c r="J2795" s="16">
        <f t="shared" si="218"/>
        <v>107.08984172127434</v>
      </c>
    </row>
    <row r="2796" spans="1:10">
      <c r="A2796" s="2" t="s">
        <v>23</v>
      </c>
      <c r="B2796" s="45" t="s">
        <v>454</v>
      </c>
      <c r="C2796" s="46" t="s">
        <v>753</v>
      </c>
      <c r="D2796" s="46" t="s">
        <v>988</v>
      </c>
      <c r="E2796" s="46" t="s">
        <v>941</v>
      </c>
      <c r="F2796" s="47">
        <v>207204501</v>
      </c>
      <c r="G2796" s="47">
        <v>217809177</v>
      </c>
      <c r="H2796" s="9">
        <v>229507475</v>
      </c>
      <c r="I2796" s="15">
        <f t="shared" si="216"/>
        <v>110.76374977008825</v>
      </c>
      <c r="J2796" s="16">
        <f t="shared" si="218"/>
        <v>105.37089307306826</v>
      </c>
    </row>
    <row r="2797" spans="1:10">
      <c r="A2797" s="2" t="s">
        <v>24</v>
      </c>
      <c r="B2797" s="45" t="s">
        <v>455</v>
      </c>
      <c r="C2797" s="46" t="s">
        <v>753</v>
      </c>
      <c r="D2797" s="46" t="s">
        <v>988</v>
      </c>
      <c r="E2797" s="46" t="s">
        <v>941</v>
      </c>
      <c r="F2797" s="47">
        <v>229904680</v>
      </c>
      <c r="G2797" s="47">
        <v>243037883</v>
      </c>
      <c r="H2797" s="9">
        <v>261590336</v>
      </c>
      <c r="I2797" s="15">
        <f t="shared" si="216"/>
        <v>113.7820839488783</v>
      </c>
      <c r="J2797" s="16">
        <f t="shared" si="218"/>
        <v>107.63356427030762</v>
      </c>
    </row>
    <row r="2798" spans="1:10">
      <c r="A2798" s="2" t="s">
        <v>25</v>
      </c>
      <c r="B2798" s="45" t="s">
        <v>456</v>
      </c>
      <c r="C2798" s="46" t="s">
        <v>753</v>
      </c>
      <c r="D2798" s="46" t="s">
        <v>988</v>
      </c>
      <c r="E2798" s="46" t="s">
        <v>941</v>
      </c>
      <c r="F2798" s="47">
        <v>292492811</v>
      </c>
      <c r="G2798" s="47">
        <v>303423383</v>
      </c>
      <c r="H2798" s="9">
        <v>314993695</v>
      </c>
      <c r="I2798" s="15">
        <f t="shared" si="216"/>
        <v>107.69279898643389</v>
      </c>
      <c r="J2798" s="16">
        <f t="shared" si="218"/>
        <v>103.81325654127322</v>
      </c>
    </row>
    <row r="2799" spans="1:10">
      <c r="A2799" s="2" t="s">
        <v>26</v>
      </c>
      <c r="B2799" s="45" t="s">
        <v>457</v>
      </c>
      <c r="C2799" s="46" t="s">
        <v>753</v>
      </c>
      <c r="D2799" s="46" t="s">
        <v>988</v>
      </c>
      <c r="E2799" s="46" t="s">
        <v>941</v>
      </c>
      <c r="F2799" s="47">
        <v>255609168</v>
      </c>
      <c r="G2799" s="47">
        <v>265003624</v>
      </c>
      <c r="H2799" s="9">
        <v>275868355</v>
      </c>
      <c r="I2799" s="15">
        <f t="shared" si="216"/>
        <v>107.92584521068508</v>
      </c>
      <c r="J2799" s="16">
        <f t="shared" si="218"/>
        <v>104.099842423287</v>
      </c>
    </row>
    <row r="2800" spans="1:10">
      <c r="A2800" s="2" t="s">
        <v>27</v>
      </c>
      <c r="B2800" s="45" t="s">
        <v>458</v>
      </c>
      <c r="C2800" s="46" t="s">
        <v>753</v>
      </c>
      <c r="D2800" s="46" t="s">
        <v>988</v>
      </c>
      <c r="E2800" s="46" t="s">
        <v>941</v>
      </c>
      <c r="F2800" s="47">
        <v>165576256</v>
      </c>
      <c r="G2800" s="47">
        <v>173378988</v>
      </c>
      <c r="H2800" s="9">
        <v>182722470</v>
      </c>
      <c r="I2800" s="15">
        <f t="shared" si="216"/>
        <v>110.3554787469044</v>
      </c>
      <c r="J2800" s="16">
        <f t="shared" si="218"/>
        <v>105.38905095004938</v>
      </c>
    </row>
    <row r="2801" spans="1:10">
      <c r="A2801" s="2" t="s">
        <v>28</v>
      </c>
      <c r="B2801" s="45" t="s">
        <v>459</v>
      </c>
      <c r="C2801" s="46" t="s">
        <v>753</v>
      </c>
      <c r="D2801" s="46" t="s">
        <v>988</v>
      </c>
      <c r="E2801" s="46" t="s">
        <v>941</v>
      </c>
      <c r="F2801" s="47">
        <v>186665063</v>
      </c>
      <c r="G2801" s="47">
        <v>190869970</v>
      </c>
      <c r="H2801" s="9">
        <v>196047298</v>
      </c>
      <c r="I2801" s="15">
        <f t="shared" si="216"/>
        <v>105.02624050221974</v>
      </c>
      <c r="J2801" s="16">
        <f t="shared" si="218"/>
        <v>102.71248955506201</v>
      </c>
    </row>
    <row r="2802" spans="1:10">
      <c r="A2802" s="2" t="s">
        <v>29</v>
      </c>
      <c r="B2802" s="45" t="s">
        <v>460</v>
      </c>
      <c r="C2802" s="46" t="s">
        <v>753</v>
      </c>
      <c r="D2802" s="46" t="s">
        <v>988</v>
      </c>
      <c r="E2802" s="46" t="s">
        <v>941</v>
      </c>
      <c r="F2802" s="47">
        <v>346661497</v>
      </c>
      <c r="G2802" s="47">
        <v>366181236</v>
      </c>
      <c r="H2802" s="9">
        <v>394569370</v>
      </c>
      <c r="I2802" s="15">
        <f t="shared" si="216"/>
        <v>113.81978483754138</v>
      </c>
      <c r="J2802" s="16">
        <f t="shared" si="218"/>
        <v>107.75248188850397</v>
      </c>
    </row>
    <row r="2803" spans="1:10">
      <c r="A2803" s="2" t="s">
        <v>30</v>
      </c>
      <c r="B2803" s="45" t="s">
        <v>461</v>
      </c>
      <c r="C2803" s="46" t="s">
        <v>753</v>
      </c>
      <c r="D2803" s="46" t="s">
        <v>988</v>
      </c>
      <c r="E2803" s="46" t="s">
        <v>941</v>
      </c>
      <c r="F2803" s="47">
        <v>197374087</v>
      </c>
      <c r="G2803" s="47">
        <v>205362255</v>
      </c>
      <c r="H2803" s="9">
        <v>216908227</v>
      </c>
      <c r="I2803" s="15">
        <f t="shared" si="216"/>
        <v>109.89701348181538</v>
      </c>
      <c r="J2803" s="16">
        <f t="shared" si="218"/>
        <v>105.62224640550426</v>
      </c>
    </row>
    <row r="2804" spans="1:10">
      <c r="A2804" s="2" t="s">
        <v>31</v>
      </c>
      <c r="B2804" s="45" t="s">
        <v>462</v>
      </c>
      <c r="C2804" s="46" t="s">
        <v>753</v>
      </c>
      <c r="D2804" s="46" t="s">
        <v>988</v>
      </c>
      <c r="E2804" s="46" t="s">
        <v>941</v>
      </c>
      <c r="F2804" s="47">
        <v>176747941</v>
      </c>
      <c r="G2804" s="47">
        <v>184222564</v>
      </c>
      <c r="H2804" s="9">
        <v>195086565</v>
      </c>
      <c r="I2804" s="15">
        <f t="shared" si="216"/>
        <v>110.37557999049052</v>
      </c>
      <c r="J2804" s="16">
        <f t="shared" si="218"/>
        <v>105.89721517500972</v>
      </c>
    </row>
    <row r="2805" spans="1:10">
      <c r="A2805" s="2" t="s">
        <v>32</v>
      </c>
      <c r="B2805" s="45" t="s">
        <v>463</v>
      </c>
      <c r="C2805" s="46" t="s">
        <v>753</v>
      </c>
      <c r="D2805" s="46" t="s">
        <v>988</v>
      </c>
      <c r="E2805" s="46" t="s">
        <v>941</v>
      </c>
      <c r="F2805" s="47">
        <v>317319743</v>
      </c>
      <c r="G2805" s="47">
        <v>330123146</v>
      </c>
      <c r="H2805" s="9">
        <v>350816322</v>
      </c>
      <c r="I2805" s="15">
        <f t="shared" si="216"/>
        <v>110.55609672544075</v>
      </c>
      <c r="J2805" s="16">
        <f t="shared" si="218"/>
        <v>106.26832024677239</v>
      </c>
    </row>
    <row r="2806" spans="1:10">
      <c r="A2806" s="2" t="s">
        <v>33</v>
      </c>
      <c r="B2806" s="45" t="s">
        <v>464</v>
      </c>
      <c r="C2806" s="46" t="s">
        <v>753</v>
      </c>
      <c r="D2806" s="46" t="s">
        <v>988</v>
      </c>
      <c r="E2806" s="46" t="s">
        <v>941</v>
      </c>
      <c r="F2806" s="47">
        <v>153978341</v>
      </c>
      <c r="G2806" s="47">
        <v>158587888</v>
      </c>
      <c r="H2806" s="9">
        <v>163685068</v>
      </c>
      <c r="I2806" s="15">
        <f t="shared" si="216"/>
        <v>106.30395608691485</v>
      </c>
      <c r="J2806" s="16">
        <f t="shared" si="218"/>
        <v>103.21410421961102</v>
      </c>
    </row>
    <row r="2807" spans="1:10">
      <c r="A2807" s="2" t="s">
        <v>34</v>
      </c>
      <c r="B2807" s="45" t="s">
        <v>465</v>
      </c>
      <c r="C2807" s="46" t="s">
        <v>753</v>
      </c>
      <c r="D2807" s="46" t="s">
        <v>988</v>
      </c>
      <c r="E2807" s="46" t="s">
        <v>941</v>
      </c>
      <c r="F2807" s="47">
        <v>248051057</v>
      </c>
      <c r="G2807" s="47">
        <v>257791318</v>
      </c>
      <c r="H2807" s="9">
        <v>267835063</v>
      </c>
      <c r="I2807" s="15">
        <f t="shared" si="216"/>
        <v>107.97577976053535</v>
      </c>
      <c r="J2807" s="16">
        <f t="shared" si="218"/>
        <v>103.89607573983544</v>
      </c>
    </row>
    <row r="2808" spans="1:10">
      <c r="A2808" s="2" t="s">
        <v>35</v>
      </c>
      <c r="B2808" s="45" t="s">
        <v>466</v>
      </c>
      <c r="C2808" s="46" t="s">
        <v>753</v>
      </c>
      <c r="D2808" s="46" t="s">
        <v>988</v>
      </c>
      <c r="E2808" s="46" t="s">
        <v>941</v>
      </c>
      <c r="F2808" s="47">
        <v>127306496</v>
      </c>
      <c r="G2808" s="47">
        <v>135431508</v>
      </c>
      <c r="H2808" s="9">
        <v>146071798</v>
      </c>
      <c r="I2808" s="15">
        <f t="shared" ref="I2808:I2871" si="219">H2808/F2808*100</f>
        <v>114.74025488848582</v>
      </c>
      <c r="J2808" s="16">
        <f t="shared" si="218"/>
        <v>107.85658386082505</v>
      </c>
    </row>
    <row r="2809" spans="1:10">
      <c r="A2809" s="2" t="s">
        <v>36</v>
      </c>
      <c r="B2809" s="45" t="s">
        <v>467</v>
      </c>
      <c r="C2809" s="46" t="s">
        <v>753</v>
      </c>
      <c r="D2809" s="46" t="s">
        <v>988</v>
      </c>
      <c r="E2809" s="46" t="s">
        <v>941</v>
      </c>
      <c r="F2809" s="47">
        <v>127975325</v>
      </c>
      <c r="G2809" s="47">
        <v>130739928</v>
      </c>
      <c r="H2809" s="9">
        <v>131674611</v>
      </c>
      <c r="I2809" s="15">
        <f t="shared" si="219"/>
        <v>102.89062442310657</v>
      </c>
      <c r="J2809" s="16">
        <f t="shared" si="218"/>
        <v>100.71491778701301</v>
      </c>
    </row>
    <row r="2810" spans="1:10">
      <c r="A2810" s="2" t="s">
        <v>37</v>
      </c>
      <c r="B2810" s="45" t="s">
        <v>468</v>
      </c>
      <c r="C2810" s="46" t="s">
        <v>753</v>
      </c>
      <c r="D2810" s="46" t="s">
        <v>988</v>
      </c>
      <c r="E2810" s="46" t="s">
        <v>941</v>
      </c>
      <c r="F2810" s="47">
        <v>206128975</v>
      </c>
      <c r="G2810" s="47">
        <v>213333504</v>
      </c>
      <c r="H2810" s="9">
        <v>223742896</v>
      </c>
      <c r="I2810" s="15">
        <f t="shared" si="219"/>
        <v>108.54509706847375</v>
      </c>
      <c r="J2810" s="16">
        <f t="shared" si="218"/>
        <v>104.87939859648112</v>
      </c>
    </row>
    <row r="2811" spans="1:10">
      <c r="A2811" s="2" t="s">
        <v>38</v>
      </c>
      <c r="B2811" s="45" t="s">
        <v>469</v>
      </c>
      <c r="C2811" s="46" t="s">
        <v>753</v>
      </c>
      <c r="D2811" s="46" t="s">
        <v>988</v>
      </c>
      <c r="E2811" s="46" t="s">
        <v>941</v>
      </c>
      <c r="F2811" s="47">
        <v>96274514</v>
      </c>
      <c r="G2811" s="47">
        <v>102996985</v>
      </c>
      <c r="H2811" s="9">
        <v>110397101</v>
      </c>
      <c r="I2811" s="15">
        <f t="shared" si="219"/>
        <v>114.66908158061437</v>
      </c>
      <c r="J2811" s="16">
        <f t="shared" si="218"/>
        <v>107.18478895280283</v>
      </c>
    </row>
    <row r="2812" spans="1:10">
      <c r="A2812" s="2" t="s">
        <v>712</v>
      </c>
      <c r="B2812" s="45" t="s">
        <v>713</v>
      </c>
      <c r="C2812" s="46" t="s">
        <v>753</v>
      </c>
      <c r="D2812" s="46" t="s">
        <v>988</v>
      </c>
      <c r="E2812" s="46" t="s">
        <v>941</v>
      </c>
      <c r="F2812" s="47">
        <v>2303226022</v>
      </c>
      <c r="G2812" s="47">
        <v>2403301944</v>
      </c>
      <c r="H2812" s="9">
        <v>2525398858</v>
      </c>
      <c r="I2812" s="15">
        <f t="shared" si="219"/>
        <v>109.64615864347856</v>
      </c>
      <c r="J2812" s="16">
        <f t="shared" si="218"/>
        <v>105.08038177661459</v>
      </c>
    </row>
    <row r="2813" spans="1:10" ht="31.5">
      <c r="A2813" s="2" t="s">
        <v>287</v>
      </c>
      <c r="B2813" s="53" t="s">
        <v>714</v>
      </c>
      <c r="C2813" s="54" t="s">
        <v>753</v>
      </c>
      <c r="D2813" s="54" t="s">
        <v>988</v>
      </c>
      <c r="E2813" s="54" t="s">
        <v>941</v>
      </c>
      <c r="F2813" s="55">
        <v>490436734</v>
      </c>
      <c r="G2813" s="47">
        <v>511437686</v>
      </c>
      <c r="H2813" s="9"/>
      <c r="I2813" s="15"/>
      <c r="J2813" s="16"/>
    </row>
    <row r="2814" spans="1:10" s="44" customFormat="1" ht="94.5">
      <c r="A2814" s="40" t="s">
        <v>403</v>
      </c>
      <c r="B2814" s="3"/>
      <c r="C2814" s="41"/>
      <c r="D2814" s="41"/>
      <c r="E2814" s="42" t="s">
        <v>941</v>
      </c>
      <c r="F2814" s="43">
        <f>SUM(F2815:F2847)</f>
        <v>44962200</v>
      </c>
      <c r="G2814" s="43">
        <f>SUM(G2815:G2847)</f>
        <v>44962200</v>
      </c>
      <c r="H2814" s="43">
        <f t="shared" ref="H2814" si="220">SUM(H2815:H2847)</f>
        <v>44962200</v>
      </c>
      <c r="I2814" s="11">
        <f t="shared" si="219"/>
        <v>100</v>
      </c>
      <c r="J2814" s="12">
        <f t="shared" si="218"/>
        <v>100</v>
      </c>
    </row>
    <row r="2815" spans="1:10">
      <c r="A2815" s="2" t="s">
        <v>9</v>
      </c>
      <c r="B2815" s="45" t="s">
        <v>438</v>
      </c>
      <c r="C2815" s="46" t="s">
        <v>979</v>
      </c>
      <c r="D2815" s="46" t="s">
        <v>989</v>
      </c>
      <c r="E2815" s="46" t="s">
        <v>941</v>
      </c>
      <c r="F2815" s="47">
        <v>1094800</v>
      </c>
      <c r="G2815" s="47">
        <v>1094800</v>
      </c>
      <c r="H2815" s="9">
        <v>1094800</v>
      </c>
      <c r="I2815" s="15">
        <f t="shared" si="219"/>
        <v>100</v>
      </c>
      <c r="J2815" s="16">
        <f t="shared" si="218"/>
        <v>100</v>
      </c>
    </row>
    <row r="2816" spans="1:10">
      <c r="A2816" s="2" t="s">
        <v>10</v>
      </c>
      <c r="B2816" s="45" t="s">
        <v>441</v>
      </c>
      <c r="C2816" s="46" t="s">
        <v>979</v>
      </c>
      <c r="D2816" s="46" t="s">
        <v>989</v>
      </c>
      <c r="E2816" s="46" t="s">
        <v>941</v>
      </c>
      <c r="F2816" s="47">
        <v>669400</v>
      </c>
      <c r="G2816" s="47">
        <v>669400</v>
      </c>
      <c r="H2816" s="9">
        <v>669400</v>
      </c>
      <c r="I2816" s="15">
        <f t="shared" si="219"/>
        <v>100</v>
      </c>
      <c r="J2816" s="16">
        <f t="shared" si="218"/>
        <v>100</v>
      </c>
    </row>
    <row r="2817" spans="1:10">
      <c r="A2817" s="2" t="s">
        <v>11</v>
      </c>
      <c r="B2817" s="45" t="s">
        <v>442</v>
      </c>
      <c r="C2817" s="46" t="s">
        <v>979</v>
      </c>
      <c r="D2817" s="46" t="s">
        <v>989</v>
      </c>
      <c r="E2817" s="46" t="s">
        <v>941</v>
      </c>
      <c r="F2817" s="47">
        <v>1094800</v>
      </c>
      <c r="G2817" s="47">
        <v>1094800</v>
      </c>
      <c r="H2817" s="9">
        <v>1094800</v>
      </c>
      <c r="I2817" s="15">
        <f t="shared" si="219"/>
        <v>100</v>
      </c>
      <c r="J2817" s="16">
        <f t="shared" si="218"/>
        <v>100</v>
      </c>
    </row>
    <row r="2818" spans="1:10">
      <c r="A2818" s="2" t="s">
        <v>12</v>
      </c>
      <c r="B2818" s="45" t="s">
        <v>443</v>
      </c>
      <c r="C2818" s="46" t="s">
        <v>979</v>
      </c>
      <c r="D2818" s="46" t="s">
        <v>989</v>
      </c>
      <c r="E2818" s="46" t="s">
        <v>941</v>
      </c>
      <c r="F2818" s="47">
        <v>669400</v>
      </c>
      <c r="G2818" s="47">
        <v>669400</v>
      </c>
      <c r="H2818" s="9">
        <v>669400</v>
      </c>
      <c r="I2818" s="15">
        <f t="shared" si="219"/>
        <v>100</v>
      </c>
      <c r="J2818" s="16">
        <f t="shared" si="218"/>
        <v>100</v>
      </c>
    </row>
    <row r="2819" spans="1:10">
      <c r="A2819" s="2" t="s">
        <v>13</v>
      </c>
      <c r="B2819" s="45" t="s">
        <v>444</v>
      </c>
      <c r="C2819" s="46" t="s">
        <v>979</v>
      </c>
      <c r="D2819" s="46" t="s">
        <v>989</v>
      </c>
      <c r="E2819" s="46" t="s">
        <v>941</v>
      </c>
      <c r="F2819" s="47">
        <v>334700</v>
      </c>
      <c r="G2819" s="47">
        <v>334700</v>
      </c>
      <c r="H2819" s="9">
        <v>334700</v>
      </c>
      <c r="I2819" s="15">
        <f t="shared" si="219"/>
        <v>100</v>
      </c>
      <c r="J2819" s="16">
        <f t="shared" si="218"/>
        <v>100</v>
      </c>
    </row>
    <row r="2820" spans="1:10">
      <c r="A2820" s="2" t="s">
        <v>14</v>
      </c>
      <c r="B2820" s="45" t="s">
        <v>445</v>
      </c>
      <c r="C2820" s="46" t="s">
        <v>979</v>
      </c>
      <c r="D2820" s="46" t="s">
        <v>989</v>
      </c>
      <c r="E2820" s="46" t="s">
        <v>941</v>
      </c>
      <c r="F2820" s="47">
        <v>669400</v>
      </c>
      <c r="G2820" s="47">
        <v>669400</v>
      </c>
      <c r="H2820" s="9">
        <v>669400</v>
      </c>
      <c r="I2820" s="15">
        <f t="shared" si="219"/>
        <v>100</v>
      </c>
      <c r="J2820" s="16">
        <f t="shared" si="218"/>
        <v>100</v>
      </c>
    </row>
    <row r="2821" spans="1:10">
      <c r="A2821" s="2" t="s">
        <v>95</v>
      </c>
      <c r="B2821" s="45" t="s">
        <v>526</v>
      </c>
      <c r="C2821" s="46" t="s">
        <v>979</v>
      </c>
      <c r="D2821" s="46" t="s">
        <v>989</v>
      </c>
      <c r="E2821" s="46" t="s">
        <v>941</v>
      </c>
      <c r="F2821" s="47">
        <v>2342900</v>
      </c>
      <c r="G2821" s="47">
        <v>2342900</v>
      </c>
      <c r="H2821" s="9">
        <v>2342900</v>
      </c>
      <c r="I2821" s="15">
        <f t="shared" si="219"/>
        <v>100</v>
      </c>
      <c r="J2821" s="16">
        <f t="shared" si="218"/>
        <v>100</v>
      </c>
    </row>
    <row r="2822" spans="1:10">
      <c r="A2822" s="2" t="s">
        <v>15</v>
      </c>
      <c r="B2822" s="45" t="s">
        <v>446</v>
      </c>
      <c r="C2822" s="46" t="s">
        <v>979</v>
      </c>
      <c r="D2822" s="46" t="s">
        <v>989</v>
      </c>
      <c r="E2822" s="46" t="s">
        <v>941</v>
      </c>
      <c r="F2822" s="47">
        <v>1429500</v>
      </c>
      <c r="G2822" s="47">
        <v>1429500</v>
      </c>
      <c r="H2822" s="9">
        <v>1429500</v>
      </c>
      <c r="I2822" s="15">
        <f t="shared" si="219"/>
        <v>100</v>
      </c>
      <c r="J2822" s="16">
        <f t="shared" si="218"/>
        <v>100</v>
      </c>
    </row>
    <row r="2823" spans="1:10">
      <c r="A2823" s="2" t="s">
        <v>16</v>
      </c>
      <c r="B2823" s="45" t="s">
        <v>447</v>
      </c>
      <c r="C2823" s="46" t="s">
        <v>979</v>
      </c>
      <c r="D2823" s="46" t="s">
        <v>989</v>
      </c>
      <c r="E2823" s="46" t="s">
        <v>941</v>
      </c>
      <c r="F2823" s="47">
        <v>669400</v>
      </c>
      <c r="G2823" s="47">
        <v>669400</v>
      </c>
      <c r="H2823" s="9">
        <v>669400</v>
      </c>
      <c r="I2823" s="15">
        <f t="shared" si="219"/>
        <v>100</v>
      </c>
      <c r="J2823" s="16">
        <f t="shared" si="218"/>
        <v>100</v>
      </c>
    </row>
    <row r="2824" spans="1:10">
      <c r="A2824" s="2" t="s">
        <v>17</v>
      </c>
      <c r="B2824" s="45" t="s">
        <v>448</v>
      </c>
      <c r="C2824" s="46" t="s">
        <v>979</v>
      </c>
      <c r="D2824" s="46" t="s">
        <v>989</v>
      </c>
      <c r="E2824" s="46" t="s">
        <v>941</v>
      </c>
      <c r="F2824" s="47">
        <v>760100</v>
      </c>
      <c r="G2824" s="47">
        <v>760100</v>
      </c>
      <c r="H2824" s="9">
        <v>760100</v>
      </c>
      <c r="I2824" s="15">
        <f t="shared" si="219"/>
        <v>100</v>
      </c>
      <c r="J2824" s="16">
        <f t="shared" si="218"/>
        <v>100</v>
      </c>
    </row>
    <row r="2825" spans="1:10">
      <c r="A2825" s="2" t="s">
        <v>18</v>
      </c>
      <c r="B2825" s="45" t="s">
        <v>449</v>
      </c>
      <c r="C2825" s="46" t="s">
        <v>979</v>
      </c>
      <c r="D2825" s="46" t="s">
        <v>989</v>
      </c>
      <c r="E2825" s="46" t="s">
        <v>941</v>
      </c>
      <c r="F2825" s="47">
        <v>1094800</v>
      </c>
      <c r="G2825" s="47">
        <v>1094800</v>
      </c>
      <c r="H2825" s="9">
        <v>1094800</v>
      </c>
      <c r="I2825" s="15">
        <f t="shared" si="219"/>
        <v>100</v>
      </c>
      <c r="J2825" s="16">
        <f t="shared" si="218"/>
        <v>100</v>
      </c>
    </row>
    <row r="2826" spans="1:10">
      <c r="A2826" s="2" t="s">
        <v>19</v>
      </c>
      <c r="B2826" s="45" t="s">
        <v>450</v>
      </c>
      <c r="C2826" s="46" t="s">
        <v>979</v>
      </c>
      <c r="D2826" s="46" t="s">
        <v>989</v>
      </c>
      <c r="E2826" s="46" t="s">
        <v>941</v>
      </c>
      <c r="F2826" s="47">
        <v>2949700</v>
      </c>
      <c r="G2826" s="47">
        <v>2949700</v>
      </c>
      <c r="H2826" s="9">
        <v>2949700</v>
      </c>
      <c r="I2826" s="15">
        <f t="shared" si="219"/>
        <v>100</v>
      </c>
      <c r="J2826" s="16">
        <f t="shared" si="218"/>
        <v>100</v>
      </c>
    </row>
    <row r="2827" spans="1:10">
      <c r="A2827" s="2" t="s">
        <v>20</v>
      </c>
      <c r="B2827" s="45" t="s">
        <v>451</v>
      </c>
      <c r="C2827" s="46" t="s">
        <v>979</v>
      </c>
      <c r="D2827" s="46" t="s">
        <v>989</v>
      </c>
      <c r="E2827" s="46" t="s">
        <v>941</v>
      </c>
      <c r="F2827" s="47">
        <v>669400</v>
      </c>
      <c r="G2827" s="47">
        <v>669400</v>
      </c>
      <c r="H2827" s="9">
        <v>669400</v>
      </c>
      <c r="I2827" s="15">
        <f t="shared" si="219"/>
        <v>100</v>
      </c>
      <c r="J2827" s="16">
        <f t="shared" si="218"/>
        <v>100</v>
      </c>
    </row>
    <row r="2828" spans="1:10">
      <c r="A2828" s="2" t="s">
        <v>292</v>
      </c>
      <c r="B2828" s="45" t="s">
        <v>719</v>
      </c>
      <c r="C2828" s="46" t="s">
        <v>979</v>
      </c>
      <c r="D2828" s="46" t="s">
        <v>989</v>
      </c>
      <c r="E2828" s="46" t="s">
        <v>941</v>
      </c>
      <c r="F2828" s="47">
        <v>669400</v>
      </c>
      <c r="G2828" s="47">
        <v>669400</v>
      </c>
      <c r="H2828" s="9">
        <v>669400</v>
      </c>
      <c r="I2828" s="15">
        <f t="shared" si="219"/>
        <v>100</v>
      </c>
      <c r="J2828" s="16">
        <f t="shared" si="218"/>
        <v>100</v>
      </c>
    </row>
    <row r="2829" spans="1:10">
      <c r="A2829" s="2" t="s">
        <v>21</v>
      </c>
      <c r="B2829" s="45" t="s">
        <v>452</v>
      </c>
      <c r="C2829" s="46" t="s">
        <v>979</v>
      </c>
      <c r="D2829" s="46" t="s">
        <v>989</v>
      </c>
      <c r="E2829" s="46" t="s">
        <v>941</v>
      </c>
      <c r="F2829" s="47">
        <v>669400</v>
      </c>
      <c r="G2829" s="47">
        <v>669400</v>
      </c>
      <c r="H2829" s="9">
        <v>669400</v>
      </c>
      <c r="I2829" s="15">
        <f t="shared" si="219"/>
        <v>100</v>
      </c>
      <c r="J2829" s="16">
        <f t="shared" si="218"/>
        <v>100</v>
      </c>
    </row>
    <row r="2830" spans="1:10">
      <c r="A2830" s="2" t="s">
        <v>22</v>
      </c>
      <c r="B2830" s="45" t="s">
        <v>453</v>
      </c>
      <c r="C2830" s="46" t="s">
        <v>979</v>
      </c>
      <c r="D2830" s="46" t="s">
        <v>989</v>
      </c>
      <c r="E2830" s="46" t="s">
        <v>941</v>
      </c>
      <c r="F2830" s="47">
        <v>669400</v>
      </c>
      <c r="G2830" s="47">
        <v>669400</v>
      </c>
      <c r="H2830" s="9">
        <v>669400</v>
      </c>
      <c r="I2830" s="15">
        <f t="shared" si="219"/>
        <v>100</v>
      </c>
      <c r="J2830" s="16">
        <f t="shared" si="218"/>
        <v>100</v>
      </c>
    </row>
    <row r="2831" spans="1:10">
      <c r="A2831" s="2" t="s">
        <v>23</v>
      </c>
      <c r="B2831" s="45" t="s">
        <v>454</v>
      </c>
      <c r="C2831" s="46" t="s">
        <v>979</v>
      </c>
      <c r="D2831" s="46" t="s">
        <v>989</v>
      </c>
      <c r="E2831" s="46" t="s">
        <v>941</v>
      </c>
      <c r="F2831" s="47">
        <v>669400</v>
      </c>
      <c r="G2831" s="47">
        <v>669400</v>
      </c>
      <c r="H2831" s="9">
        <v>669400</v>
      </c>
      <c r="I2831" s="15">
        <f t="shared" si="219"/>
        <v>100</v>
      </c>
      <c r="J2831" s="16">
        <f t="shared" si="218"/>
        <v>100</v>
      </c>
    </row>
    <row r="2832" spans="1:10">
      <c r="A2832" s="2" t="s">
        <v>24</v>
      </c>
      <c r="B2832" s="45" t="s">
        <v>455</v>
      </c>
      <c r="C2832" s="46" t="s">
        <v>979</v>
      </c>
      <c r="D2832" s="46" t="s">
        <v>989</v>
      </c>
      <c r="E2832" s="46" t="s">
        <v>941</v>
      </c>
      <c r="F2832" s="47">
        <v>669400</v>
      </c>
      <c r="G2832" s="47">
        <v>669400</v>
      </c>
      <c r="H2832" s="9">
        <v>669400</v>
      </c>
      <c r="I2832" s="15">
        <f t="shared" si="219"/>
        <v>100</v>
      </c>
      <c r="J2832" s="16">
        <f t="shared" si="218"/>
        <v>100</v>
      </c>
    </row>
    <row r="2833" spans="1:10">
      <c r="A2833" s="2" t="s">
        <v>25</v>
      </c>
      <c r="B2833" s="45" t="s">
        <v>456</v>
      </c>
      <c r="C2833" s="46" t="s">
        <v>979</v>
      </c>
      <c r="D2833" s="46" t="s">
        <v>989</v>
      </c>
      <c r="E2833" s="46" t="s">
        <v>941</v>
      </c>
      <c r="F2833" s="47">
        <v>1338800</v>
      </c>
      <c r="G2833" s="47">
        <v>1338800</v>
      </c>
      <c r="H2833" s="9">
        <v>1338800</v>
      </c>
      <c r="I2833" s="15">
        <f t="shared" si="219"/>
        <v>100</v>
      </c>
      <c r="J2833" s="16">
        <f t="shared" si="218"/>
        <v>100</v>
      </c>
    </row>
    <row r="2834" spans="1:10">
      <c r="A2834" s="2" t="s">
        <v>26</v>
      </c>
      <c r="B2834" s="45" t="s">
        <v>457</v>
      </c>
      <c r="C2834" s="46" t="s">
        <v>979</v>
      </c>
      <c r="D2834" s="46" t="s">
        <v>989</v>
      </c>
      <c r="E2834" s="46" t="s">
        <v>941</v>
      </c>
      <c r="F2834" s="47">
        <v>1429500</v>
      </c>
      <c r="G2834" s="47">
        <v>1429500</v>
      </c>
      <c r="H2834" s="9">
        <v>1429500</v>
      </c>
      <c r="I2834" s="15">
        <f t="shared" si="219"/>
        <v>100</v>
      </c>
      <c r="J2834" s="16">
        <f t="shared" si="218"/>
        <v>100</v>
      </c>
    </row>
    <row r="2835" spans="1:10">
      <c r="A2835" s="2" t="s">
        <v>27</v>
      </c>
      <c r="B2835" s="45" t="s">
        <v>458</v>
      </c>
      <c r="C2835" s="46" t="s">
        <v>979</v>
      </c>
      <c r="D2835" s="46" t="s">
        <v>989</v>
      </c>
      <c r="E2835" s="46" t="s">
        <v>941</v>
      </c>
      <c r="F2835" s="47">
        <v>669400</v>
      </c>
      <c r="G2835" s="47">
        <v>669400</v>
      </c>
      <c r="H2835" s="9">
        <v>669400</v>
      </c>
      <c r="I2835" s="15">
        <f t="shared" si="219"/>
        <v>100</v>
      </c>
      <c r="J2835" s="16">
        <f t="shared" si="218"/>
        <v>100</v>
      </c>
    </row>
    <row r="2836" spans="1:10">
      <c r="A2836" s="2" t="s">
        <v>28</v>
      </c>
      <c r="B2836" s="45" t="s">
        <v>459</v>
      </c>
      <c r="C2836" s="46" t="s">
        <v>979</v>
      </c>
      <c r="D2836" s="46" t="s">
        <v>989</v>
      </c>
      <c r="E2836" s="46" t="s">
        <v>941</v>
      </c>
      <c r="F2836" s="47">
        <v>669400</v>
      </c>
      <c r="G2836" s="47">
        <v>669400</v>
      </c>
      <c r="H2836" s="9">
        <v>669400</v>
      </c>
      <c r="I2836" s="15">
        <f t="shared" si="219"/>
        <v>100</v>
      </c>
      <c r="J2836" s="16">
        <f t="shared" si="218"/>
        <v>100</v>
      </c>
    </row>
    <row r="2837" spans="1:10">
      <c r="A2837" s="2" t="s">
        <v>29</v>
      </c>
      <c r="B2837" s="45" t="s">
        <v>460</v>
      </c>
      <c r="C2837" s="46" t="s">
        <v>979</v>
      </c>
      <c r="D2837" s="46" t="s">
        <v>989</v>
      </c>
      <c r="E2837" s="46" t="s">
        <v>941</v>
      </c>
      <c r="F2837" s="47">
        <v>1004100</v>
      </c>
      <c r="G2837" s="47">
        <v>1004100</v>
      </c>
      <c r="H2837" s="9">
        <v>1004100</v>
      </c>
      <c r="I2837" s="15">
        <f t="shared" si="219"/>
        <v>100</v>
      </c>
      <c r="J2837" s="16">
        <f t="shared" si="218"/>
        <v>100</v>
      </c>
    </row>
    <row r="2838" spans="1:10">
      <c r="A2838" s="2" t="s">
        <v>30</v>
      </c>
      <c r="B2838" s="45" t="s">
        <v>461</v>
      </c>
      <c r="C2838" s="46" t="s">
        <v>979</v>
      </c>
      <c r="D2838" s="46" t="s">
        <v>989</v>
      </c>
      <c r="E2838" s="46" t="s">
        <v>941</v>
      </c>
      <c r="F2838" s="47">
        <v>1094800</v>
      </c>
      <c r="G2838" s="47">
        <v>1094800</v>
      </c>
      <c r="H2838" s="9">
        <v>1094800</v>
      </c>
      <c r="I2838" s="15">
        <f t="shared" si="219"/>
        <v>100</v>
      </c>
      <c r="J2838" s="16">
        <f t="shared" si="218"/>
        <v>100</v>
      </c>
    </row>
    <row r="2839" spans="1:10">
      <c r="A2839" s="2" t="s">
        <v>31</v>
      </c>
      <c r="B2839" s="45" t="s">
        <v>462</v>
      </c>
      <c r="C2839" s="46" t="s">
        <v>979</v>
      </c>
      <c r="D2839" s="46" t="s">
        <v>989</v>
      </c>
      <c r="E2839" s="46" t="s">
        <v>941</v>
      </c>
      <c r="F2839" s="47">
        <v>669400</v>
      </c>
      <c r="G2839" s="47">
        <v>669400</v>
      </c>
      <c r="H2839" s="9">
        <v>669400</v>
      </c>
      <c r="I2839" s="15">
        <f t="shared" si="219"/>
        <v>100</v>
      </c>
      <c r="J2839" s="16">
        <f t="shared" si="218"/>
        <v>100</v>
      </c>
    </row>
    <row r="2840" spans="1:10">
      <c r="A2840" s="2" t="s">
        <v>32</v>
      </c>
      <c r="B2840" s="45" t="s">
        <v>463</v>
      </c>
      <c r="C2840" s="46" t="s">
        <v>979</v>
      </c>
      <c r="D2840" s="46" t="s">
        <v>989</v>
      </c>
      <c r="E2840" s="46" t="s">
        <v>941</v>
      </c>
      <c r="F2840" s="47">
        <v>1429500</v>
      </c>
      <c r="G2840" s="47">
        <v>1429500</v>
      </c>
      <c r="H2840" s="9">
        <v>1429500</v>
      </c>
      <c r="I2840" s="15">
        <f t="shared" si="219"/>
        <v>100</v>
      </c>
      <c r="J2840" s="16">
        <f t="shared" si="218"/>
        <v>100</v>
      </c>
    </row>
    <row r="2841" spans="1:10">
      <c r="A2841" s="2" t="s">
        <v>33</v>
      </c>
      <c r="B2841" s="45" t="s">
        <v>464</v>
      </c>
      <c r="C2841" s="46" t="s">
        <v>979</v>
      </c>
      <c r="D2841" s="46" t="s">
        <v>989</v>
      </c>
      <c r="E2841" s="46" t="s">
        <v>941</v>
      </c>
      <c r="F2841" s="47">
        <v>669400</v>
      </c>
      <c r="G2841" s="47">
        <v>669400</v>
      </c>
      <c r="H2841" s="9">
        <v>669400</v>
      </c>
      <c r="I2841" s="15">
        <f t="shared" si="219"/>
        <v>100</v>
      </c>
      <c r="J2841" s="16">
        <f t="shared" si="218"/>
        <v>100</v>
      </c>
    </row>
    <row r="2842" spans="1:10">
      <c r="A2842" s="2" t="s">
        <v>34</v>
      </c>
      <c r="B2842" s="45" t="s">
        <v>465</v>
      </c>
      <c r="C2842" s="46" t="s">
        <v>979</v>
      </c>
      <c r="D2842" s="46" t="s">
        <v>989</v>
      </c>
      <c r="E2842" s="46" t="s">
        <v>941</v>
      </c>
      <c r="F2842" s="47">
        <v>1004100</v>
      </c>
      <c r="G2842" s="47">
        <v>1004100</v>
      </c>
      <c r="H2842" s="9">
        <v>1004100</v>
      </c>
      <c r="I2842" s="15">
        <f t="shared" si="219"/>
        <v>100</v>
      </c>
      <c r="J2842" s="16">
        <f t="shared" si="218"/>
        <v>100</v>
      </c>
    </row>
    <row r="2843" spans="1:10">
      <c r="A2843" s="2" t="s">
        <v>35</v>
      </c>
      <c r="B2843" s="45" t="s">
        <v>466</v>
      </c>
      <c r="C2843" s="46" t="s">
        <v>979</v>
      </c>
      <c r="D2843" s="46" t="s">
        <v>989</v>
      </c>
      <c r="E2843" s="46" t="s">
        <v>941</v>
      </c>
      <c r="F2843" s="47">
        <v>334700</v>
      </c>
      <c r="G2843" s="47">
        <v>334700</v>
      </c>
      <c r="H2843" s="9">
        <v>334700</v>
      </c>
      <c r="I2843" s="15">
        <f t="shared" si="219"/>
        <v>100</v>
      </c>
      <c r="J2843" s="16">
        <f t="shared" si="218"/>
        <v>100</v>
      </c>
    </row>
    <row r="2844" spans="1:10">
      <c r="A2844" s="2" t="s">
        <v>36</v>
      </c>
      <c r="B2844" s="45" t="s">
        <v>467</v>
      </c>
      <c r="C2844" s="46" t="s">
        <v>979</v>
      </c>
      <c r="D2844" s="46" t="s">
        <v>989</v>
      </c>
      <c r="E2844" s="46" t="s">
        <v>941</v>
      </c>
      <c r="F2844" s="47">
        <v>669400</v>
      </c>
      <c r="G2844" s="47">
        <v>669400</v>
      </c>
      <c r="H2844" s="9">
        <v>669400</v>
      </c>
      <c r="I2844" s="15">
        <f t="shared" si="219"/>
        <v>100</v>
      </c>
      <c r="J2844" s="16">
        <f t="shared" si="218"/>
        <v>100</v>
      </c>
    </row>
    <row r="2845" spans="1:10">
      <c r="A2845" s="2" t="s">
        <v>37</v>
      </c>
      <c r="B2845" s="45" t="s">
        <v>468</v>
      </c>
      <c r="C2845" s="46" t="s">
        <v>979</v>
      </c>
      <c r="D2845" s="46" t="s">
        <v>989</v>
      </c>
      <c r="E2845" s="46" t="s">
        <v>941</v>
      </c>
      <c r="F2845" s="47">
        <v>669400</v>
      </c>
      <c r="G2845" s="47">
        <v>669400</v>
      </c>
      <c r="H2845" s="9">
        <v>669400</v>
      </c>
      <c r="I2845" s="15">
        <f t="shared" si="219"/>
        <v>100</v>
      </c>
      <c r="J2845" s="16">
        <f t="shared" si="218"/>
        <v>100</v>
      </c>
    </row>
    <row r="2846" spans="1:10">
      <c r="A2846" s="2" t="s">
        <v>38</v>
      </c>
      <c r="B2846" s="45" t="s">
        <v>469</v>
      </c>
      <c r="C2846" s="46" t="s">
        <v>979</v>
      </c>
      <c r="D2846" s="46" t="s">
        <v>989</v>
      </c>
      <c r="E2846" s="46" t="s">
        <v>941</v>
      </c>
      <c r="F2846" s="47">
        <v>1094800</v>
      </c>
      <c r="G2846" s="47">
        <v>1094800</v>
      </c>
      <c r="H2846" s="9">
        <v>1094800</v>
      </c>
      <c r="I2846" s="15">
        <f t="shared" si="219"/>
        <v>100</v>
      </c>
      <c r="J2846" s="16">
        <f t="shared" si="218"/>
        <v>100</v>
      </c>
    </row>
    <row r="2847" spans="1:10">
      <c r="A2847" s="2" t="s">
        <v>712</v>
      </c>
      <c r="B2847" s="45" t="s">
        <v>713</v>
      </c>
      <c r="C2847" s="46" t="s">
        <v>979</v>
      </c>
      <c r="D2847" s="46" t="s">
        <v>989</v>
      </c>
      <c r="E2847" s="46" t="s">
        <v>941</v>
      </c>
      <c r="F2847" s="47">
        <v>14420200</v>
      </c>
      <c r="G2847" s="47">
        <v>14420200</v>
      </c>
      <c r="H2847" s="9">
        <v>14420200</v>
      </c>
      <c r="I2847" s="15">
        <f t="shared" si="219"/>
        <v>100</v>
      </c>
      <c r="J2847" s="16">
        <f t="shared" si="218"/>
        <v>100</v>
      </c>
    </row>
    <row r="2848" spans="1:10" s="44" customFormat="1" ht="78.75">
      <c r="A2848" s="40" t="s">
        <v>404</v>
      </c>
      <c r="B2848" s="3"/>
      <c r="C2848" s="41"/>
      <c r="D2848" s="41"/>
      <c r="E2848" s="42" t="s">
        <v>941</v>
      </c>
      <c r="F2848" s="43">
        <f>SUM(F2849:F2881)</f>
        <v>1773910</v>
      </c>
      <c r="G2848" s="43">
        <f>SUM(G2849:G2881)</f>
        <v>1773910</v>
      </c>
      <c r="H2848" s="43">
        <f t="shared" ref="H2848" si="221">SUM(H2849:H2881)</f>
        <v>1773910</v>
      </c>
      <c r="I2848" s="11">
        <f t="shared" si="219"/>
        <v>100</v>
      </c>
      <c r="J2848" s="12">
        <f t="shared" si="218"/>
        <v>100</v>
      </c>
    </row>
    <row r="2849" spans="1:10">
      <c r="A2849" s="2" t="s">
        <v>9</v>
      </c>
      <c r="B2849" s="45" t="s">
        <v>438</v>
      </c>
      <c r="C2849" s="46" t="s">
        <v>957</v>
      </c>
      <c r="D2849" s="46" t="s">
        <v>990</v>
      </c>
      <c r="E2849" s="46" t="s">
        <v>941</v>
      </c>
      <c r="F2849" s="47">
        <v>33470</v>
      </c>
      <c r="G2849" s="47">
        <v>33470</v>
      </c>
      <c r="H2849" s="9">
        <v>33470</v>
      </c>
      <c r="I2849" s="15">
        <f t="shared" si="219"/>
        <v>100</v>
      </c>
      <c r="J2849" s="16">
        <f t="shared" si="218"/>
        <v>100</v>
      </c>
    </row>
    <row r="2850" spans="1:10">
      <c r="A2850" s="2" t="s">
        <v>10</v>
      </c>
      <c r="B2850" s="45" t="s">
        <v>441</v>
      </c>
      <c r="C2850" s="46" t="s">
        <v>957</v>
      </c>
      <c r="D2850" s="46" t="s">
        <v>990</v>
      </c>
      <c r="E2850" s="46" t="s">
        <v>941</v>
      </c>
      <c r="F2850" s="47">
        <v>33470</v>
      </c>
      <c r="G2850" s="47">
        <v>33470</v>
      </c>
      <c r="H2850" s="9">
        <v>33470</v>
      </c>
      <c r="I2850" s="15">
        <f t="shared" si="219"/>
        <v>100</v>
      </c>
      <c r="J2850" s="16">
        <f t="shared" si="218"/>
        <v>100</v>
      </c>
    </row>
    <row r="2851" spans="1:10">
      <c r="A2851" s="2" t="s">
        <v>11</v>
      </c>
      <c r="B2851" s="45" t="s">
        <v>442</v>
      </c>
      <c r="C2851" s="46" t="s">
        <v>957</v>
      </c>
      <c r="D2851" s="46" t="s">
        <v>990</v>
      </c>
      <c r="E2851" s="46" t="s">
        <v>941</v>
      </c>
      <c r="F2851" s="47">
        <v>33470</v>
      </c>
      <c r="G2851" s="47">
        <v>33470</v>
      </c>
      <c r="H2851" s="9">
        <v>33470</v>
      </c>
      <c r="I2851" s="15">
        <f t="shared" si="219"/>
        <v>100</v>
      </c>
      <c r="J2851" s="16">
        <f t="shared" si="218"/>
        <v>100</v>
      </c>
    </row>
    <row r="2852" spans="1:10">
      <c r="A2852" s="2" t="s">
        <v>12</v>
      </c>
      <c r="B2852" s="45" t="s">
        <v>443</v>
      </c>
      <c r="C2852" s="46" t="s">
        <v>957</v>
      </c>
      <c r="D2852" s="46" t="s">
        <v>990</v>
      </c>
      <c r="E2852" s="46" t="s">
        <v>941</v>
      </c>
      <c r="F2852" s="47">
        <v>33470</v>
      </c>
      <c r="G2852" s="47">
        <v>33470</v>
      </c>
      <c r="H2852" s="9">
        <v>33470</v>
      </c>
      <c r="I2852" s="15">
        <f t="shared" si="219"/>
        <v>100</v>
      </c>
      <c r="J2852" s="16">
        <f t="shared" si="218"/>
        <v>100</v>
      </c>
    </row>
    <row r="2853" spans="1:10">
      <c r="A2853" s="2" t="s">
        <v>13</v>
      </c>
      <c r="B2853" s="45" t="s">
        <v>444</v>
      </c>
      <c r="C2853" s="46" t="s">
        <v>957</v>
      </c>
      <c r="D2853" s="46" t="s">
        <v>990</v>
      </c>
      <c r="E2853" s="46" t="s">
        <v>941</v>
      </c>
      <c r="F2853" s="47">
        <v>33470</v>
      </c>
      <c r="G2853" s="47">
        <v>33470</v>
      </c>
      <c r="H2853" s="9">
        <v>33470</v>
      </c>
      <c r="I2853" s="15">
        <f t="shared" si="219"/>
        <v>100</v>
      </c>
      <c r="J2853" s="16">
        <f t="shared" si="218"/>
        <v>100</v>
      </c>
    </row>
    <row r="2854" spans="1:10">
      <c r="A2854" s="2" t="s">
        <v>14</v>
      </c>
      <c r="B2854" s="45" t="s">
        <v>445</v>
      </c>
      <c r="C2854" s="46" t="s">
        <v>957</v>
      </c>
      <c r="D2854" s="46" t="s">
        <v>990</v>
      </c>
      <c r="E2854" s="46" t="s">
        <v>941</v>
      </c>
      <c r="F2854" s="47">
        <v>33470</v>
      </c>
      <c r="G2854" s="47">
        <v>33470</v>
      </c>
      <c r="H2854" s="9">
        <v>33470</v>
      </c>
      <c r="I2854" s="15">
        <f t="shared" si="219"/>
        <v>100</v>
      </c>
      <c r="J2854" s="16">
        <f t="shared" si="218"/>
        <v>100</v>
      </c>
    </row>
    <row r="2855" spans="1:10">
      <c r="A2855" s="2" t="s">
        <v>95</v>
      </c>
      <c r="B2855" s="45" t="s">
        <v>526</v>
      </c>
      <c r="C2855" s="46" t="s">
        <v>957</v>
      </c>
      <c r="D2855" s="46" t="s">
        <v>990</v>
      </c>
      <c r="E2855" s="46" t="s">
        <v>941</v>
      </c>
      <c r="F2855" s="47">
        <v>167350</v>
      </c>
      <c r="G2855" s="47">
        <v>167350</v>
      </c>
      <c r="H2855" s="9">
        <v>167350</v>
      </c>
      <c r="I2855" s="15">
        <f t="shared" si="219"/>
        <v>100</v>
      </c>
      <c r="J2855" s="16">
        <f t="shared" si="218"/>
        <v>100</v>
      </c>
    </row>
    <row r="2856" spans="1:10">
      <c r="A2856" s="2" t="s">
        <v>15</v>
      </c>
      <c r="B2856" s="45" t="s">
        <v>446</v>
      </c>
      <c r="C2856" s="46" t="s">
        <v>957</v>
      </c>
      <c r="D2856" s="46" t="s">
        <v>990</v>
      </c>
      <c r="E2856" s="46" t="s">
        <v>941</v>
      </c>
      <c r="F2856" s="47">
        <v>33470</v>
      </c>
      <c r="G2856" s="47">
        <v>33470</v>
      </c>
      <c r="H2856" s="9">
        <v>33470</v>
      </c>
      <c r="I2856" s="15">
        <f t="shared" si="219"/>
        <v>100</v>
      </c>
      <c r="J2856" s="16">
        <f t="shared" si="218"/>
        <v>100</v>
      </c>
    </row>
    <row r="2857" spans="1:10">
      <c r="A2857" s="2" t="s">
        <v>16</v>
      </c>
      <c r="B2857" s="45" t="s">
        <v>447</v>
      </c>
      <c r="C2857" s="46" t="s">
        <v>957</v>
      </c>
      <c r="D2857" s="46" t="s">
        <v>990</v>
      </c>
      <c r="E2857" s="46" t="s">
        <v>941</v>
      </c>
      <c r="F2857" s="47">
        <v>33470</v>
      </c>
      <c r="G2857" s="47">
        <v>33470</v>
      </c>
      <c r="H2857" s="9">
        <v>33470</v>
      </c>
      <c r="I2857" s="15">
        <f t="shared" si="219"/>
        <v>100</v>
      </c>
      <c r="J2857" s="16">
        <f t="shared" si="218"/>
        <v>100</v>
      </c>
    </row>
    <row r="2858" spans="1:10">
      <c r="A2858" s="2" t="s">
        <v>17</v>
      </c>
      <c r="B2858" s="45" t="s">
        <v>448</v>
      </c>
      <c r="C2858" s="46" t="s">
        <v>957</v>
      </c>
      <c r="D2858" s="46" t="s">
        <v>990</v>
      </c>
      <c r="E2858" s="46" t="s">
        <v>941</v>
      </c>
      <c r="F2858" s="47">
        <v>33470</v>
      </c>
      <c r="G2858" s="47">
        <v>33470</v>
      </c>
      <c r="H2858" s="9">
        <v>33470</v>
      </c>
      <c r="I2858" s="15">
        <f t="shared" si="219"/>
        <v>100</v>
      </c>
      <c r="J2858" s="16">
        <f t="shared" ref="J2858:J2921" si="222">H2858/G2858*100</f>
        <v>100</v>
      </c>
    </row>
    <row r="2859" spans="1:10">
      <c r="A2859" s="2" t="s">
        <v>18</v>
      </c>
      <c r="B2859" s="45" t="s">
        <v>449</v>
      </c>
      <c r="C2859" s="46" t="s">
        <v>957</v>
      </c>
      <c r="D2859" s="46" t="s">
        <v>990</v>
      </c>
      <c r="E2859" s="46" t="s">
        <v>941</v>
      </c>
      <c r="F2859" s="47">
        <v>33470</v>
      </c>
      <c r="G2859" s="47">
        <v>33470</v>
      </c>
      <c r="H2859" s="9">
        <v>33470</v>
      </c>
      <c r="I2859" s="15">
        <f t="shared" si="219"/>
        <v>100</v>
      </c>
      <c r="J2859" s="16">
        <f t="shared" si="222"/>
        <v>100</v>
      </c>
    </row>
    <row r="2860" spans="1:10">
      <c r="A2860" s="2" t="s">
        <v>19</v>
      </c>
      <c r="B2860" s="45" t="s">
        <v>450</v>
      </c>
      <c r="C2860" s="46" t="s">
        <v>957</v>
      </c>
      <c r="D2860" s="46" t="s">
        <v>990</v>
      </c>
      <c r="E2860" s="46" t="s">
        <v>941</v>
      </c>
      <c r="F2860" s="47">
        <v>33470</v>
      </c>
      <c r="G2860" s="47">
        <v>33470</v>
      </c>
      <c r="H2860" s="9">
        <v>33470</v>
      </c>
      <c r="I2860" s="15">
        <f t="shared" si="219"/>
        <v>100</v>
      </c>
      <c r="J2860" s="16">
        <f t="shared" si="222"/>
        <v>100</v>
      </c>
    </row>
    <row r="2861" spans="1:10">
      <c r="A2861" s="2" t="s">
        <v>20</v>
      </c>
      <c r="B2861" s="45" t="s">
        <v>451</v>
      </c>
      <c r="C2861" s="46" t="s">
        <v>957</v>
      </c>
      <c r="D2861" s="46" t="s">
        <v>990</v>
      </c>
      <c r="E2861" s="46" t="s">
        <v>941</v>
      </c>
      <c r="F2861" s="47">
        <v>33470</v>
      </c>
      <c r="G2861" s="47">
        <v>33470</v>
      </c>
      <c r="H2861" s="9">
        <v>33470</v>
      </c>
      <c r="I2861" s="15">
        <f t="shared" si="219"/>
        <v>100</v>
      </c>
      <c r="J2861" s="16">
        <f t="shared" si="222"/>
        <v>100</v>
      </c>
    </row>
    <row r="2862" spans="1:10">
      <c r="A2862" s="2" t="s">
        <v>292</v>
      </c>
      <c r="B2862" s="45" t="s">
        <v>719</v>
      </c>
      <c r="C2862" s="46" t="s">
        <v>957</v>
      </c>
      <c r="D2862" s="46" t="s">
        <v>990</v>
      </c>
      <c r="E2862" s="46" t="s">
        <v>941</v>
      </c>
      <c r="F2862" s="47">
        <v>167350</v>
      </c>
      <c r="G2862" s="47">
        <v>167350</v>
      </c>
      <c r="H2862" s="9">
        <v>167350</v>
      </c>
      <c r="I2862" s="15">
        <f t="shared" si="219"/>
        <v>100</v>
      </c>
      <c r="J2862" s="16">
        <f t="shared" si="222"/>
        <v>100</v>
      </c>
    </row>
    <row r="2863" spans="1:10">
      <c r="A2863" s="2" t="s">
        <v>21</v>
      </c>
      <c r="B2863" s="45" t="s">
        <v>452</v>
      </c>
      <c r="C2863" s="46" t="s">
        <v>957</v>
      </c>
      <c r="D2863" s="46" t="s">
        <v>990</v>
      </c>
      <c r="E2863" s="46" t="s">
        <v>941</v>
      </c>
      <c r="F2863" s="47">
        <v>33470</v>
      </c>
      <c r="G2863" s="47">
        <v>33470</v>
      </c>
      <c r="H2863" s="9">
        <v>33470</v>
      </c>
      <c r="I2863" s="15">
        <f t="shared" si="219"/>
        <v>100</v>
      </c>
      <c r="J2863" s="16">
        <f t="shared" si="222"/>
        <v>100</v>
      </c>
    </row>
    <row r="2864" spans="1:10">
      <c r="A2864" s="2" t="s">
        <v>22</v>
      </c>
      <c r="B2864" s="45" t="s">
        <v>453</v>
      </c>
      <c r="C2864" s="46" t="s">
        <v>957</v>
      </c>
      <c r="D2864" s="46" t="s">
        <v>990</v>
      </c>
      <c r="E2864" s="46" t="s">
        <v>941</v>
      </c>
      <c r="F2864" s="47">
        <v>167350</v>
      </c>
      <c r="G2864" s="47">
        <v>167350</v>
      </c>
      <c r="H2864" s="9">
        <v>167350</v>
      </c>
      <c r="I2864" s="15">
        <f t="shared" si="219"/>
        <v>100</v>
      </c>
      <c r="J2864" s="16">
        <f t="shared" si="222"/>
        <v>100</v>
      </c>
    </row>
    <row r="2865" spans="1:10">
      <c r="A2865" s="2" t="s">
        <v>23</v>
      </c>
      <c r="B2865" s="45" t="s">
        <v>454</v>
      </c>
      <c r="C2865" s="46" t="s">
        <v>957</v>
      </c>
      <c r="D2865" s="46" t="s">
        <v>990</v>
      </c>
      <c r="E2865" s="46" t="s">
        <v>941</v>
      </c>
      <c r="F2865" s="47">
        <v>33470</v>
      </c>
      <c r="G2865" s="47">
        <v>33470</v>
      </c>
      <c r="H2865" s="9">
        <v>33470</v>
      </c>
      <c r="I2865" s="15">
        <f t="shared" si="219"/>
        <v>100</v>
      </c>
      <c r="J2865" s="16">
        <f t="shared" si="222"/>
        <v>100</v>
      </c>
    </row>
    <row r="2866" spans="1:10">
      <c r="A2866" s="2" t="s">
        <v>24</v>
      </c>
      <c r="B2866" s="45" t="s">
        <v>455</v>
      </c>
      <c r="C2866" s="46" t="s">
        <v>957</v>
      </c>
      <c r="D2866" s="46" t="s">
        <v>990</v>
      </c>
      <c r="E2866" s="46" t="s">
        <v>941</v>
      </c>
      <c r="F2866" s="47">
        <v>33470</v>
      </c>
      <c r="G2866" s="47">
        <v>33470</v>
      </c>
      <c r="H2866" s="9">
        <v>33470</v>
      </c>
      <c r="I2866" s="15">
        <f t="shared" si="219"/>
        <v>100</v>
      </c>
      <c r="J2866" s="16">
        <f t="shared" si="222"/>
        <v>100</v>
      </c>
    </row>
    <row r="2867" spans="1:10">
      <c r="A2867" s="2" t="s">
        <v>25</v>
      </c>
      <c r="B2867" s="45" t="s">
        <v>456</v>
      </c>
      <c r="C2867" s="46" t="s">
        <v>957</v>
      </c>
      <c r="D2867" s="46" t="s">
        <v>990</v>
      </c>
      <c r="E2867" s="46" t="s">
        <v>941</v>
      </c>
      <c r="F2867" s="47">
        <v>33470</v>
      </c>
      <c r="G2867" s="47">
        <v>33470</v>
      </c>
      <c r="H2867" s="9">
        <v>33470</v>
      </c>
      <c r="I2867" s="15">
        <f t="shared" si="219"/>
        <v>100</v>
      </c>
      <c r="J2867" s="16">
        <f t="shared" si="222"/>
        <v>100</v>
      </c>
    </row>
    <row r="2868" spans="1:10">
      <c r="A2868" s="2" t="s">
        <v>26</v>
      </c>
      <c r="B2868" s="45" t="s">
        <v>457</v>
      </c>
      <c r="C2868" s="46" t="s">
        <v>957</v>
      </c>
      <c r="D2868" s="46" t="s">
        <v>990</v>
      </c>
      <c r="E2868" s="46" t="s">
        <v>941</v>
      </c>
      <c r="F2868" s="47">
        <v>33470</v>
      </c>
      <c r="G2868" s="47">
        <v>33470</v>
      </c>
      <c r="H2868" s="9">
        <v>33470</v>
      </c>
      <c r="I2868" s="15">
        <f t="shared" si="219"/>
        <v>100</v>
      </c>
      <c r="J2868" s="16">
        <f t="shared" si="222"/>
        <v>100</v>
      </c>
    </row>
    <row r="2869" spans="1:10">
      <c r="A2869" s="2" t="s">
        <v>27</v>
      </c>
      <c r="B2869" s="45" t="s">
        <v>458</v>
      </c>
      <c r="C2869" s="46" t="s">
        <v>957</v>
      </c>
      <c r="D2869" s="46" t="s">
        <v>990</v>
      </c>
      <c r="E2869" s="46" t="s">
        <v>941</v>
      </c>
      <c r="F2869" s="47">
        <v>33470</v>
      </c>
      <c r="G2869" s="47">
        <v>33470</v>
      </c>
      <c r="H2869" s="9">
        <v>33470</v>
      </c>
      <c r="I2869" s="15">
        <f t="shared" si="219"/>
        <v>100</v>
      </c>
      <c r="J2869" s="16">
        <f t="shared" si="222"/>
        <v>100</v>
      </c>
    </row>
    <row r="2870" spans="1:10">
      <c r="A2870" s="2" t="s">
        <v>28</v>
      </c>
      <c r="B2870" s="45" t="s">
        <v>459</v>
      </c>
      <c r="C2870" s="46" t="s">
        <v>957</v>
      </c>
      <c r="D2870" s="46" t="s">
        <v>990</v>
      </c>
      <c r="E2870" s="46" t="s">
        <v>941</v>
      </c>
      <c r="F2870" s="47">
        <v>33470</v>
      </c>
      <c r="G2870" s="47">
        <v>33470</v>
      </c>
      <c r="H2870" s="9">
        <v>33470</v>
      </c>
      <c r="I2870" s="15">
        <f t="shared" si="219"/>
        <v>100</v>
      </c>
      <c r="J2870" s="16">
        <f t="shared" si="222"/>
        <v>100</v>
      </c>
    </row>
    <row r="2871" spans="1:10">
      <c r="A2871" s="2" t="s">
        <v>29</v>
      </c>
      <c r="B2871" s="45" t="s">
        <v>460</v>
      </c>
      <c r="C2871" s="46" t="s">
        <v>957</v>
      </c>
      <c r="D2871" s="46" t="s">
        <v>990</v>
      </c>
      <c r="E2871" s="46" t="s">
        <v>941</v>
      </c>
      <c r="F2871" s="47">
        <v>33470</v>
      </c>
      <c r="G2871" s="47">
        <v>33470</v>
      </c>
      <c r="H2871" s="9">
        <v>33470</v>
      </c>
      <c r="I2871" s="15">
        <f t="shared" si="219"/>
        <v>100</v>
      </c>
      <c r="J2871" s="16">
        <f t="shared" si="222"/>
        <v>100</v>
      </c>
    </row>
    <row r="2872" spans="1:10">
      <c r="A2872" s="2" t="s">
        <v>30</v>
      </c>
      <c r="B2872" s="45" t="s">
        <v>461</v>
      </c>
      <c r="C2872" s="46" t="s">
        <v>957</v>
      </c>
      <c r="D2872" s="46" t="s">
        <v>990</v>
      </c>
      <c r="E2872" s="46" t="s">
        <v>941</v>
      </c>
      <c r="F2872" s="47">
        <v>33470</v>
      </c>
      <c r="G2872" s="47">
        <v>33470</v>
      </c>
      <c r="H2872" s="9">
        <v>33470</v>
      </c>
      <c r="I2872" s="15">
        <f t="shared" ref="I2872:I2935" si="223">H2872/F2872*100</f>
        <v>100</v>
      </c>
      <c r="J2872" s="16">
        <f t="shared" si="222"/>
        <v>100</v>
      </c>
    </row>
    <row r="2873" spans="1:10">
      <c r="A2873" s="2" t="s">
        <v>31</v>
      </c>
      <c r="B2873" s="45" t="s">
        <v>462</v>
      </c>
      <c r="C2873" s="46" t="s">
        <v>957</v>
      </c>
      <c r="D2873" s="46" t="s">
        <v>990</v>
      </c>
      <c r="E2873" s="46" t="s">
        <v>941</v>
      </c>
      <c r="F2873" s="47">
        <v>33470</v>
      </c>
      <c r="G2873" s="47">
        <v>33470</v>
      </c>
      <c r="H2873" s="9">
        <v>33470</v>
      </c>
      <c r="I2873" s="15">
        <f t="shared" si="223"/>
        <v>100</v>
      </c>
      <c r="J2873" s="16">
        <f t="shared" si="222"/>
        <v>100</v>
      </c>
    </row>
    <row r="2874" spans="1:10">
      <c r="A2874" s="2" t="s">
        <v>32</v>
      </c>
      <c r="B2874" s="45" t="s">
        <v>463</v>
      </c>
      <c r="C2874" s="46" t="s">
        <v>957</v>
      </c>
      <c r="D2874" s="46" t="s">
        <v>990</v>
      </c>
      <c r="E2874" s="46" t="s">
        <v>941</v>
      </c>
      <c r="F2874" s="47">
        <v>33470</v>
      </c>
      <c r="G2874" s="47">
        <v>33470</v>
      </c>
      <c r="H2874" s="9">
        <v>33470</v>
      </c>
      <c r="I2874" s="15">
        <f t="shared" si="223"/>
        <v>100</v>
      </c>
      <c r="J2874" s="16">
        <f t="shared" si="222"/>
        <v>100</v>
      </c>
    </row>
    <row r="2875" spans="1:10">
      <c r="A2875" s="2" t="s">
        <v>33</v>
      </c>
      <c r="B2875" s="45" t="s">
        <v>464</v>
      </c>
      <c r="C2875" s="46" t="s">
        <v>957</v>
      </c>
      <c r="D2875" s="46" t="s">
        <v>990</v>
      </c>
      <c r="E2875" s="46" t="s">
        <v>941</v>
      </c>
      <c r="F2875" s="47">
        <v>33470</v>
      </c>
      <c r="G2875" s="47">
        <v>33470</v>
      </c>
      <c r="H2875" s="9">
        <v>33470</v>
      </c>
      <c r="I2875" s="15">
        <f t="shared" si="223"/>
        <v>100</v>
      </c>
      <c r="J2875" s="16">
        <f t="shared" si="222"/>
        <v>100</v>
      </c>
    </row>
    <row r="2876" spans="1:10">
      <c r="A2876" s="2" t="s">
        <v>34</v>
      </c>
      <c r="B2876" s="45" t="s">
        <v>465</v>
      </c>
      <c r="C2876" s="46" t="s">
        <v>957</v>
      </c>
      <c r="D2876" s="46" t="s">
        <v>990</v>
      </c>
      <c r="E2876" s="46" t="s">
        <v>941</v>
      </c>
      <c r="F2876" s="47">
        <v>33470</v>
      </c>
      <c r="G2876" s="47">
        <v>33470</v>
      </c>
      <c r="H2876" s="9">
        <v>33470</v>
      </c>
      <c r="I2876" s="15">
        <f t="shared" si="223"/>
        <v>100</v>
      </c>
      <c r="J2876" s="16">
        <f t="shared" si="222"/>
        <v>100</v>
      </c>
    </row>
    <row r="2877" spans="1:10">
      <c r="A2877" s="2" t="s">
        <v>35</v>
      </c>
      <c r="B2877" s="45" t="s">
        <v>466</v>
      </c>
      <c r="C2877" s="46" t="s">
        <v>957</v>
      </c>
      <c r="D2877" s="46" t="s">
        <v>990</v>
      </c>
      <c r="E2877" s="46" t="s">
        <v>941</v>
      </c>
      <c r="F2877" s="47">
        <v>33470</v>
      </c>
      <c r="G2877" s="47">
        <v>33470</v>
      </c>
      <c r="H2877" s="9">
        <v>33470</v>
      </c>
      <c r="I2877" s="15">
        <f t="shared" si="223"/>
        <v>100</v>
      </c>
      <c r="J2877" s="16">
        <f t="shared" si="222"/>
        <v>100</v>
      </c>
    </row>
    <row r="2878" spans="1:10">
      <c r="A2878" s="2" t="s">
        <v>36</v>
      </c>
      <c r="B2878" s="45" t="s">
        <v>467</v>
      </c>
      <c r="C2878" s="46" t="s">
        <v>957</v>
      </c>
      <c r="D2878" s="46" t="s">
        <v>990</v>
      </c>
      <c r="E2878" s="46" t="s">
        <v>941</v>
      </c>
      <c r="F2878" s="47">
        <v>33470</v>
      </c>
      <c r="G2878" s="47">
        <v>33470</v>
      </c>
      <c r="H2878" s="9">
        <v>33470</v>
      </c>
      <c r="I2878" s="15">
        <f t="shared" si="223"/>
        <v>100</v>
      </c>
      <c r="J2878" s="16">
        <f t="shared" si="222"/>
        <v>100</v>
      </c>
    </row>
    <row r="2879" spans="1:10">
      <c r="A2879" s="2" t="s">
        <v>37</v>
      </c>
      <c r="B2879" s="45" t="s">
        <v>468</v>
      </c>
      <c r="C2879" s="46" t="s">
        <v>957</v>
      </c>
      <c r="D2879" s="46" t="s">
        <v>990</v>
      </c>
      <c r="E2879" s="46" t="s">
        <v>941</v>
      </c>
      <c r="F2879" s="47">
        <v>33470</v>
      </c>
      <c r="G2879" s="47">
        <v>33470</v>
      </c>
      <c r="H2879" s="9">
        <v>33470</v>
      </c>
      <c r="I2879" s="15">
        <f t="shared" si="223"/>
        <v>100</v>
      </c>
      <c r="J2879" s="16">
        <f t="shared" si="222"/>
        <v>100</v>
      </c>
    </row>
    <row r="2880" spans="1:10">
      <c r="A2880" s="2" t="s">
        <v>38</v>
      </c>
      <c r="B2880" s="45" t="s">
        <v>469</v>
      </c>
      <c r="C2880" s="46" t="s">
        <v>957</v>
      </c>
      <c r="D2880" s="46" t="s">
        <v>990</v>
      </c>
      <c r="E2880" s="46" t="s">
        <v>941</v>
      </c>
      <c r="F2880" s="47">
        <v>167350</v>
      </c>
      <c r="G2880" s="47">
        <v>167350</v>
      </c>
      <c r="H2880" s="9">
        <v>167350</v>
      </c>
      <c r="I2880" s="15">
        <f t="shared" si="223"/>
        <v>100</v>
      </c>
      <c r="J2880" s="16">
        <f t="shared" si="222"/>
        <v>100</v>
      </c>
    </row>
    <row r="2881" spans="1:10">
      <c r="A2881" s="2" t="s">
        <v>712</v>
      </c>
      <c r="B2881" s="45" t="s">
        <v>713</v>
      </c>
      <c r="C2881" s="46" t="s">
        <v>957</v>
      </c>
      <c r="D2881" s="46" t="s">
        <v>990</v>
      </c>
      <c r="E2881" s="46" t="s">
        <v>941</v>
      </c>
      <c r="F2881" s="47">
        <v>167350</v>
      </c>
      <c r="G2881" s="47">
        <v>167350</v>
      </c>
      <c r="H2881" s="9">
        <v>167350</v>
      </c>
      <c r="I2881" s="15">
        <f t="shared" si="223"/>
        <v>100</v>
      </c>
      <c r="J2881" s="16">
        <f t="shared" si="222"/>
        <v>100</v>
      </c>
    </row>
    <row r="2882" spans="1:10" s="44" customFormat="1" ht="94.5">
      <c r="A2882" s="40" t="s">
        <v>405</v>
      </c>
      <c r="B2882" s="3"/>
      <c r="C2882" s="41"/>
      <c r="D2882" s="41"/>
      <c r="E2882" s="42" t="s">
        <v>941</v>
      </c>
      <c r="F2882" s="43">
        <f>SUM(F2883:F2910)</f>
        <v>1678824</v>
      </c>
      <c r="G2882" s="43">
        <f>SUM(G2883:G2910)</f>
        <v>303828</v>
      </c>
      <c r="H2882" s="43">
        <f t="shared" ref="H2882" si="224">SUM(H2883:H2910)</f>
        <v>303828</v>
      </c>
      <c r="I2882" s="11">
        <f t="shared" si="223"/>
        <v>18.097668367857501</v>
      </c>
      <c r="J2882" s="12">
        <f t="shared" si="222"/>
        <v>100</v>
      </c>
    </row>
    <row r="2883" spans="1:10">
      <c r="A2883" s="2" t="s">
        <v>9</v>
      </c>
      <c r="B2883" s="45" t="s">
        <v>438</v>
      </c>
      <c r="C2883" s="46" t="s">
        <v>991</v>
      </c>
      <c r="D2883" s="46" t="s">
        <v>992</v>
      </c>
      <c r="E2883" s="46" t="s">
        <v>941</v>
      </c>
      <c r="F2883" s="47">
        <v>59958</v>
      </c>
      <c r="G2883" s="47">
        <v>10851</v>
      </c>
      <c r="H2883" s="9">
        <v>10851</v>
      </c>
      <c r="I2883" s="15">
        <f t="shared" si="223"/>
        <v>18.097668367857501</v>
      </c>
      <c r="J2883" s="16">
        <f t="shared" si="222"/>
        <v>100</v>
      </c>
    </row>
    <row r="2884" spans="1:10">
      <c r="A2884" s="2" t="s">
        <v>10</v>
      </c>
      <c r="B2884" s="45" t="s">
        <v>441</v>
      </c>
      <c r="C2884" s="46" t="s">
        <v>991</v>
      </c>
      <c r="D2884" s="46" t="s">
        <v>992</v>
      </c>
      <c r="E2884" s="46" t="s">
        <v>941</v>
      </c>
      <c r="F2884" s="47">
        <v>59958</v>
      </c>
      <c r="G2884" s="47">
        <v>10851</v>
      </c>
      <c r="H2884" s="9">
        <v>10851</v>
      </c>
      <c r="I2884" s="15">
        <f t="shared" si="223"/>
        <v>18.097668367857501</v>
      </c>
      <c r="J2884" s="16">
        <f t="shared" si="222"/>
        <v>100</v>
      </c>
    </row>
    <row r="2885" spans="1:10">
      <c r="A2885" s="2" t="s">
        <v>11</v>
      </c>
      <c r="B2885" s="45" t="s">
        <v>442</v>
      </c>
      <c r="C2885" s="46" t="s">
        <v>991</v>
      </c>
      <c r="D2885" s="46" t="s">
        <v>992</v>
      </c>
      <c r="E2885" s="46" t="s">
        <v>941</v>
      </c>
      <c r="F2885" s="47">
        <v>59958</v>
      </c>
      <c r="G2885" s="47">
        <v>10851</v>
      </c>
      <c r="H2885" s="9">
        <v>10851</v>
      </c>
      <c r="I2885" s="15">
        <f t="shared" si="223"/>
        <v>18.097668367857501</v>
      </c>
      <c r="J2885" s="16">
        <f t="shared" si="222"/>
        <v>100</v>
      </c>
    </row>
    <row r="2886" spans="1:10">
      <c r="A2886" s="2" t="s">
        <v>12</v>
      </c>
      <c r="B2886" s="45" t="s">
        <v>443</v>
      </c>
      <c r="C2886" s="46" t="s">
        <v>991</v>
      </c>
      <c r="D2886" s="46" t="s">
        <v>992</v>
      </c>
      <c r="E2886" s="46" t="s">
        <v>941</v>
      </c>
      <c r="F2886" s="47">
        <v>59958</v>
      </c>
      <c r="G2886" s="47">
        <v>10851</v>
      </c>
      <c r="H2886" s="9">
        <v>10851</v>
      </c>
      <c r="I2886" s="15">
        <f t="shared" si="223"/>
        <v>18.097668367857501</v>
      </c>
      <c r="J2886" s="16">
        <f t="shared" si="222"/>
        <v>100</v>
      </c>
    </row>
    <row r="2887" spans="1:10">
      <c r="A2887" s="2" t="s">
        <v>13</v>
      </c>
      <c r="B2887" s="45" t="s">
        <v>444</v>
      </c>
      <c r="C2887" s="46" t="s">
        <v>991</v>
      </c>
      <c r="D2887" s="46" t="s">
        <v>992</v>
      </c>
      <c r="E2887" s="46" t="s">
        <v>941</v>
      </c>
      <c r="F2887" s="47">
        <v>59958</v>
      </c>
      <c r="G2887" s="47">
        <v>10851</v>
      </c>
      <c r="H2887" s="9">
        <v>10851</v>
      </c>
      <c r="I2887" s="15">
        <f t="shared" si="223"/>
        <v>18.097668367857501</v>
      </c>
      <c r="J2887" s="16">
        <f t="shared" si="222"/>
        <v>100</v>
      </c>
    </row>
    <row r="2888" spans="1:10">
      <c r="A2888" s="2" t="s">
        <v>14</v>
      </c>
      <c r="B2888" s="45" t="s">
        <v>445</v>
      </c>
      <c r="C2888" s="46" t="s">
        <v>991</v>
      </c>
      <c r="D2888" s="46" t="s">
        <v>992</v>
      </c>
      <c r="E2888" s="46" t="s">
        <v>941</v>
      </c>
      <c r="F2888" s="47">
        <v>59958</v>
      </c>
      <c r="G2888" s="47">
        <v>10851</v>
      </c>
      <c r="H2888" s="9">
        <v>10851</v>
      </c>
      <c r="I2888" s="15">
        <f t="shared" si="223"/>
        <v>18.097668367857501</v>
      </c>
      <c r="J2888" s="16">
        <f t="shared" si="222"/>
        <v>100</v>
      </c>
    </row>
    <row r="2889" spans="1:10">
      <c r="A2889" s="2" t="s">
        <v>15</v>
      </c>
      <c r="B2889" s="45" t="s">
        <v>446</v>
      </c>
      <c r="C2889" s="46" t="s">
        <v>991</v>
      </c>
      <c r="D2889" s="46" t="s">
        <v>992</v>
      </c>
      <c r="E2889" s="46" t="s">
        <v>941</v>
      </c>
      <c r="F2889" s="47">
        <v>59958</v>
      </c>
      <c r="G2889" s="47">
        <v>10851</v>
      </c>
      <c r="H2889" s="9">
        <v>10851</v>
      </c>
      <c r="I2889" s="15">
        <f t="shared" si="223"/>
        <v>18.097668367857501</v>
      </c>
      <c r="J2889" s="16">
        <f t="shared" si="222"/>
        <v>100</v>
      </c>
    </row>
    <row r="2890" spans="1:10">
      <c r="A2890" s="2" t="s">
        <v>16</v>
      </c>
      <c r="B2890" s="45" t="s">
        <v>447</v>
      </c>
      <c r="C2890" s="46" t="s">
        <v>991</v>
      </c>
      <c r="D2890" s="46" t="s">
        <v>992</v>
      </c>
      <c r="E2890" s="46" t="s">
        <v>941</v>
      </c>
      <c r="F2890" s="47">
        <v>59958</v>
      </c>
      <c r="G2890" s="47">
        <v>10851</v>
      </c>
      <c r="H2890" s="9">
        <v>10851</v>
      </c>
      <c r="I2890" s="15">
        <f t="shared" si="223"/>
        <v>18.097668367857501</v>
      </c>
      <c r="J2890" s="16">
        <f t="shared" si="222"/>
        <v>100</v>
      </c>
    </row>
    <row r="2891" spans="1:10">
      <c r="A2891" s="2" t="s">
        <v>17</v>
      </c>
      <c r="B2891" s="45" t="s">
        <v>448</v>
      </c>
      <c r="C2891" s="46" t="s">
        <v>991</v>
      </c>
      <c r="D2891" s="46" t="s">
        <v>992</v>
      </c>
      <c r="E2891" s="46" t="s">
        <v>941</v>
      </c>
      <c r="F2891" s="47">
        <v>59958</v>
      </c>
      <c r="G2891" s="47">
        <v>10851</v>
      </c>
      <c r="H2891" s="9">
        <v>10851</v>
      </c>
      <c r="I2891" s="15">
        <f t="shared" si="223"/>
        <v>18.097668367857501</v>
      </c>
      <c r="J2891" s="16">
        <f t="shared" si="222"/>
        <v>100</v>
      </c>
    </row>
    <row r="2892" spans="1:10">
      <c r="A2892" s="2" t="s">
        <v>18</v>
      </c>
      <c r="B2892" s="45" t="s">
        <v>449</v>
      </c>
      <c r="C2892" s="46" t="s">
        <v>991</v>
      </c>
      <c r="D2892" s="46" t="s">
        <v>992</v>
      </c>
      <c r="E2892" s="46" t="s">
        <v>941</v>
      </c>
      <c r="F2892" s="47">
        <v>59958</v>
      </c>
      <c r="G2892" s="47">
        <v>10851</v>
      </c>
      <c r="H2892" s="9">
        <v>10851</v>
      </c>
      <c r="I2892" s="15">
        <f t="shared" si="223"/>
        <v>18.097668367857501</v>
      </c>
      <c r="J2892" s="16">
        <f t="shared" si="222"/>
        <v>100</v>
      </c>
    </row>
    <row r="2893" spans="1:10">
      <c r="A2893" s="2" t="s">
        <v>19</v>
      </c>
      <c r="B2893" s="45" t="s">
        <v>450</v>
      </c>
      <c r="C2893" s="46" t="s">
        <v>991</v>
      </c>
      <c r="D2893" s="46" t="s">
        <v>992</v>
      </c>
      <c r="E2893" s="46" t="s">
        <v>941</v>
      </c>
      <c r="F2893" s="47">
        <v>59958</v>
      </c>
      <c r="G2893" s="47">
        <v>10851</v>
      </c>
      <c r="H2893" s="9">
        <v>10851</v>
      </c>
      <c r="I2893" s="15">
        <f t="shared" si="223"/>
        <v>18.097668367857501</v>
      </c>
      <c r="J2893" s="16">
        <f t="shared" si="222"/>
        <v>100</v>
      </c>
    </row>
    <row r="2894" spans="1:10">
      <c r="A2894" s="2" t="s">
        <v>20</v>
      </c>
      <c r="B2894" s="45" t="s">
        <v>451</v>
      </c>
      <c r="C2894" s="46" t="s">
        <v>991</v>
      </c>
      <c r="D2894" s="46" t="s">
        <v>992</v>
      </c>
      <c r="E2894" s="46" t="s">
        <v>941</v>
      </c>
      <c r="F2894" s="47">
        <v>59958</v>
      </c>
      <c r="G2894" s="47">
        <v>10851</v>
      </c>
      <c r="H2894" s="9">
        <v>10851</v>
      </c>
      <c r="I2894" s="15">
        <f t="shared" si="223"/>
        <v>18.097668367857501</v>
      </c>
      <c r="J2894" s="16">
        <f t="shared" si="222"/>
        <v>100</v>
      </c>
    </row>
    <row r="2895" spans="1:10">
      <c r="A2895" s="2" t="s">
        <v>21</v>
      </c>
      <c r="B2895" s="45" t="s">
        <v>452</v>
      </c>
      <c r="C2895" s="46" t="s">
        <v>991</v>
      </c>
      <c r="D2895" s="46" t="s">
        <v>992</v>
      </c>
      <c r="E2895" s="46" t="s">
        <v>941</v>
      </c>
      <c r="F2895" s="47">
        <v>59958</v>
      </c>
      <c r="G2895" s="47">
        <v>10851</v>
      </c>
      <c r="H2895" s="9">
        <v>10851</v>
      </c>
      <c r="I2895" s="15">
        <f t="shared" si="223"/>
        <v>18.097668367857501</v>
      </c>
      <c r="J2895" s="16">
        <f t="shared" si="222"/>
        <v>100</v>
      </c>
    </row>
    <row r="2896" spans="1:10">
      <c r="A2896" s="2" t="s">
        <v>23</v>
      </c>
      <c r="B2896" s="45" t="s">
        <v>454</v>
      </c>
      <c r="C2896" s="46" t="s">
        <v>991</v>
      </c>
      <c r="D2896" s="46" t="s">
        <v>992</v>
      </c>
      <c r="E2896" s="46" t="s">
        <v>941</v>
      </c>
      <c r="F2896" s="47">
        <v>59958</v>
      </c>
      <c r="G2896" s="47">
        <v>10851</v>
      </c>
      <c r="H2896" s="9">
        <v>10851</v>
      </c>
      <c r="I2896" s="15">
        <f t="shared" si="223"/>
        <v>18.097668367857501</v>
      </c>
      <c r="J2896" s="16">
        <f t="shared" si="222"/>
        <v>100</v>
      </c>
    </row>
    <row r="2897" spans="1:10">
      <c r="A2897" s="2" t="s">
        <v>24</v>
      </c>
      <c r="B2897" s="45" t="s">
        <v>455</v>
      </c>
      <c r="C2897" s="46" t="s">
        <v>991</v>
      </c>
      <c r="D2897" s="46" t="s">
        <v>992</v>
      </c>
      <c r="E2897" s="46" t="s">
        <v>941</v>
      </c>
      <c r="F2897" s="47">
        <v>59958</v>
      </c>
      <c r="G2897" s="47">
        <v>10851</v>
      </c>
      <c r="H2897" s="9">
        <v>10851</v>
      </c>
      <c r="I2897" s="15">
        <f t="shared" si="223"/>
        <v>18.097668367857501</v>
      </c>
      <c r="J2897" s="16">
        <f t="shared" si="222"/>
        <v>100</v>
      </c>
    </row>
    <row r="2898" spans="1:10">
      <c r="A2898" s="2" t="s">
        <v>25</v>
      </c>
      <c r="B2898" s="45" t="s">
        <v>456</v>
      </c>
      <c r="C2898" s="46" t="s">
        <v>991</v>
      </c>
      <c r="D2898" s="46" t="s">
        <v>992</v>
      </c>
      <c r="E2898" s="46" t="s">
        <v>941</v>
      </c>
      <c r="F2898" s="47">
        <v>59958</v>
      </c>
      <c r="G2898" s="47">
        <v>10851</v>
      </c>
      <c r="H2898" s="9">
        <v>10851</v>
      </c>
      <c r="I2898" s="15">
        <f t="shared" si="223"/>
        <v>18.097668367857501</v>
      </c>
      <c r="J2898" s="16">
        <f t="shared" si="222"/>
        <v>100</v>
      </c>
    </row>
    <row r="2899" spans="1:10">
      <c r="A2899" s="2" t="s">
        <v>26</v>
      </c>
      <c r="B2899" s="45" t="s">
        <v>457</v>
      </c>
      <c r="C2899" s="46" t="s">
        <v>991</v>
      </c>
      <c r="D2899" s="46" t="s">
        <v>992</v>
      </c>
      <c r="E2899" s="46" t="s">
        <v>941</v>
      </c>
      <c r="F2899" s="47">
        <v>59958</v>
      </c>
      <c r="G2899" s="47">
        <v>10851</v>
      </c>
      <c r="H2899" s="9">
        <v>10851</v>
      </c>
      <c r="I2899" s="15">
        <f t="shared" si="223"/>
        <v>18.097668367857501</v>
      </c>
      <c r="J2899" s="16">
        <f t="shared" si="222"/>
        <v>100</v>
      </c>
    </row>
    <row r="2900" spans="1:10">
      <c r="A2900" s="2" t="s">
        <v>27</v>
      </c>
      <c r="B2900" s="45" t="s">
        <v>458</v>
      </c>
      <c r="C2900" s="46" t="s">
        <v>991</v>
      </c>
      <c r="D2900" s="46" t="s">
        <v>992</v>
      </c>
      <c r="E2900" s="46" t="s">
        <v>941</v>
      </c>
      <c r="F2900" s="47">
        <v>59958</v>
      </c>
      <c r="G2900" s="47">
        <v>10851</v>
      </c>
      <c r="H2900" s="9">
        <v>10851</v>
      </c>
      <c r="I2900" s="15">
        <f t="shared" si="223"/>
        <v>18.097668367857501</v>
      </c>
      <c r="J2900" s="16">
        <f t="shared" si="222"/>
        <v>100</v>
      </c>
    </row>
    <row r="2901" spans="1:10">
      <c r="A2901" s="2" t="s">
        <v>28</v>
      </c>
      <c r="B2901" s="45" t="s">
        <v>459</v>
      </c>
      <c r="C2901" s="46" t="s">
        <v>991</v>
      </c>
      <c r="D2901" s="46" t="s">
        <v>992</v>
      </c>
      <c r="E2901" s="46" t="s">
        <v>941</v>
      </c>
      <c r="F2901" s="47">
        <v>59958</v>
      </c>
      <c r="G2901" s="47">
        <v>10851</v>
      </c>
      <c r="H2901" s="9">
        <v>10851</v>
      </c>
      <c r="I2901" s="15">
        <f t="shared" si="223"/>
        <v>18.097668367857501</v>
      </c>
      <c r="J2901" s="16">
        <f t="shared" si="222"/>
        <v>100</v>
      </c>
    </row>
    <row r="2902" spans="1:10">
      <c r="A2902" s="2" t="s">
        <v>29</v>
      </c>
      <c r="B2902" s="45" t="s">
        <v>460</v>
      </c>
      <c r="C2902" s="46" t="s">
        <v>991</v>
      </c>
      <c r="D2902" s="46" t="s">
        <v>992</v>
      </c>
      <c r="E2902" s="46" t="s">
        <v>941</v>
      </c>
      <c r="F2902" s="47">
        <v>59958</v>
      </c>
      <c r="G2902" s="47">
        <v>10851</v>
      </c>
      <c r="H2902" s="9">
        <v>10851</v>
      </c>
      <c r="I2902" s="15">
        <f t="shared" si="223"/>
        <v>18.097668367857501</v>
      </c>
      <c r="J2902" s="16">
        <f t="shared" si="222"/>
        <v>100</v>
      </c>
    </row>
    <row r="2903" spans="1:10">
      <c r="A2903" s="2" t="s">
        <v>30</v>
      </c>
      <c r="B2903" s="45" t="s">
        <v>461</v>
      </c>
      <c r="C2903" s="46" t="s">
        <v>991</v>
      </c>
      <c r="D2903" s="46" t="s">
        <v>992</v>
      </c>
      <c r="E2903" s="46" t="s">
        <v>941</v>
      </c>
      <c r="F2903" s="47">
        <v>59958</v>
      </c>
      <c r="G2903" s="47">
        <v>10851</v>
      </c>
      <c r="H2903" s="9">
        <v>10851</v>
      </c>
      <c r="I2903" s="15">
        <f t="shared" si="223"/>
        <v>18.097668367857501</v>
      </c>
      <c r="J2903" s="16">
        <f t="shared" si="222"/>
        <v>100</v>
      </c>
    </row>
    <row r="2904" spans="1:10">
      <c r="A2904" s="2" t="s">
        <v>31</v>
      </c>
      <c r="B2904" s="45" t="s">
        <v>462</v>
      </c>
      <c r="C2904" s="46" t="s">
        <v>991</v>
      </c>
      <c r="D2904" s="46" t="s">
        <v>992</v>
      </c>
      <c r="E2904" s="46" t="s">
        <v>941</v>
      </c>
      <c r="F2904" s="47">
        <v>59958</v>
      </c>
      <c r="G2904" s="47">
        <v>10851</v>
      </c>
      <c r="H2904" s="9">
        <v>10851</v>
      </c>
      <c r="I2904" s="15">
        <f t="shared" si="223"/>
        <v>18.097668367857501</v>
      </c>
      <c r="J2904" s="16">
        <f t="shared" si="222"/>
        <v>100</v>
      </c>
    </row>
    <row r="2905" spans="1:10">
      <c r="A2905" s="2" t="s">
        <v>32</v>
      </c>
      <c r="B2905" s="45" t="s">
        <v>463</v>
      </c>
      <c r="C2905" s="46" t="s">
        <v>991</v>
      </c>
      <c r="D2905" s="46" t="s">
        <v>992</v>
      </c>
      <c r="E2905" s="46" t="s">
        <v>941</v>
      </c>
      <c r="F2905" s="47">
        <v>59958</v>
      </c>
      <c r="G2905" s="47">
        <v>10851</v>
      </c>
      <c r="H2905" s="9">
        <v>10851</v>
      </c>
      <c r="I2905" s="15">
        <f t="shared" si="223"/>
        <v>18.097668367857501</v>
      </c>
      <c r="J2905" s="16">
        <f t="shared" si="222"/>
        <v>100</v>
      </c>
    </row>
    <row r="2906" spans="1:10">
      <c r="A2906" s="2" t="s">
        <v>33</v>
      </c>
      <c r="B2906" s="45" t="s">
        <v>464</v>
      </c>
      <c r="C2906" s="46" t="s">
        <v>991</v>
      </c>
      <c r="D2906" s="46" t="s">
        <v>992</v>
      </c>
      <c r="E2906" s="46" t="s">
        <v>941</v>
      </c>
      <c r="F2906" s="47">
        <v>59958</v>
      </c>
      <c r="G2906" s="47">
        <v>10851</v>
      </c>
      <c r="H2906" s="9">
        <v>10851</v>
      </c>
      <c r="I2906" s="15">
        <f t="shared" si="223"/>
        <v>18.097668367857501</v>
      </c>
      <c r="J2906" s="16">
        <f t="shared" si="222"/>
        <v>100</v>
      </c>
    </row>
    <row r="2907" spans="1:10">
      <c r="A2907" s="2" t="s">
        <v>34</v>
      </c>
      <c r="B2907" s="45" t="s">
        <v>465</v>
      </c>
      <c r="C2907" s="46" t="s">
        <v>991</v>
      </c>
      <c r="D2907" s="46" t="s">
        <v>992</v>
      </c>
      <c r="E2907" s="46" t="s">
        <v>941</v>
      </c>
      <c r="F2907" s="47">
        <v>59958</v>
      </c>
      <c r="G2907" s="47">
        <v>10851</v>
      </c>
      <c r="H2907" s="9">
        <v>10851</v>
      </c>
      <c r="I2907" s="15">
        <f t="shared" si="223"/>
        <v>18.097668367857501</v>
      </c>
      <c r="J2907" s="16">
        <f t="shared" si="222"/>
        <v>100</v>
      </c>
    </row>
    <row r="2908" spans="1:10">
      <c r="A2908" s="2" t="s">
        <v>35</v>
      </c>
      <c r="B2908" s="45" t="s">
        <v>466</v>
      </c>
      <c r="C2908" s="46" t="s">
        <v>991</v>
      </c>
      <c r="D2908" s="46" t="s">
        <v>992</v>
      </c>
      <c r="E2908" s="46" t="s">
        <v>941</v>
      </c>
      <c r="F2908" s="47">
        <v>59958</v>
      </c>
      <c r="G2908" s="47">
        <v>10851</v>
      </c>
      <c r="H2908" s="9">
        <v>10851</v>
      </c>
      <c r="I2908" s="15">
        <f t="shared" si="223"/>
        <v>18.097668367857501</v>
      </c>
      <c r="J2908" s="16">
        <f t="shared" si="222"/>
        <v>100</v>
      </c>
    </row>
    <row r="2909" spans="1:10">
      <c r="A2909" s="2" t="s">
        <v>36</v>
      </c>
      <c r="B2909" s="45" t="s">
        <v>467</v>
      </c>
      <c r="C2909" s="46" t="s">
        <v>991</v>
      </c>
      <c r="D2909" s="46" t="s">
        <v>992</v>
      </c>
      <c r="E2909" s="46" t="s">
        <v>941</v>
      </c>
      <c r="F2909" s="47">
        <v>59958</v>
      </c>
      <c r="G2909" s="47">
        <v>10851</v>
      </c>
      <c r="H2909" s="9">
        <v>10851</v>
      </c>
      <c r="I2909" s="15">
        <f t="shared" si="223"/>
        <v>18.097668367857501</v>
      </c>
      <c r="J2909" s="16">
        <f t="shared" si="222"/>
        <v>100</v>
      </c>
    </row>
    <row r="2910" spans="1:10">
      <c r="A2910" s="2" t="s">
        <v>37</v>
      </c>
      <c r="B2910" s="45" t="s">
        <v>468</v>
      </c>
      <c r="C2910" s="46" t="s">
        <v>991</v>
      </c>
      <c r="D2910" s="46" t="s">
        <v>992</v>
      </c>
      <c r="E2910" s="46" t="s">
        <v>941</v>
      </c>
      <c r="F2910" s="47">
        <v>59958</v>
      </c>
      <c r="G2910" s="47">
        <v>10851</v>
      </c>
      <c r="H2910" s="9">
        <v>10851</v>
      </c>
      <c r="I2910" s="15">
        <f t="shared" si="223"/>
        <v>18.097668367857501</v>
      </c>
      <c r="J2910" s="16">
        <f t="shared" si="222"/>
        <v>100</v>
      </c>
    </row>
    <row r="2911" spans="1:10" s="44" customFormat="1" ht="63">
      <c r="A2911" s="40" t="s">
        <v>406</v>
      </c>
      <c r="B2911" s="3"/>
      <c r="C2911" s="41"/>
      <c r="D2911" s="41"/>
      <c r="E2911" s="42" t="s">
        <v>941</v>
      </c>
      <c r="F2911" s="43">
        <f>SUM(F2912:F2944)</f>
        <v>111455100</v>
      </c>
      <c r="G2911" s="43">
        <f>SUM(G2912:G2944)</f>
        <v>111455100</v>
      </c>
      <c r="H2911" s="43">
        <f t="shared" ref="H2911" si="225">SUM(H2912:H2944)</f>
        <v>111455100</v>
      </c>
      <c r="I2911" s="11">
        <f t="shared" si="223"/>
        <v>100</v>
      </c>
      <c r="J2911" s="12">
        <f t="shared" si="222"/>
        <v>100</v>
      </c>
    </row>
    <row r="2912" spans="1:10">
      <c r="A2912" s="2" t="s">
        <v>9</v>
      </c>
      <c r="B2912" s="45" t="s">
        <v>438</v>
      </c>
      <c r="C2912" s="46" t="s">
        <v>979</v>
      </c>
      <c r="D2912" s="46" t="s">
        <v>993</v>
      </c>
      <c r="E2912" s="46" t="s">
        <v>941</v>
      </c>
      <c r="F2912" s="47">
        <v>1673500</v>
      </c>
      <c r="G2912" s="47">
        <v>1673500</v>
      </c>
      <c r="H2912" s="9">
        <v>1673500</v>
      </c>
      <c r="I2912" s="15">
        <f t="shared" si="223"/>
        <v>100</v>
      </c>
      <c r="J2912" s="16">
        <f t="shared" si="222"/>
        <v>100</v>
      </c>
    </row>
    <row r="2913" spans="1:10">
      <c r="A2913" s="2" t="s">
        <v>10</v>
      </c>
      <c r="B2913" s="45" t="s">
        <v>441</v>
      </c>
      <c r="C2913" s="46" t="s">
        <v>979</v>
      </c>
      <c r="D2913" s="46" t="s">
        <v>993</v>
      </c>
      <c r="E2913" s="46" t="s">
        <v>941</v>
      </c>
      <c r="F2913" s="47">
        <v>1338800</v>
      </c>
      <c r="G2913" s="47">
        <v>1338800</v>
      </c>
      <c r="H2913" s="9">
        <v>1338800</v>
      </c>
      <c r="I2913" s="15">
        <f t="shared" si="223"/>
        <v>100</v>
      </c>
      <c r="J2913" s="16">
        <f t="shared" si="222"/>
        <v>100</v>
      </c>
    </row>
    <row r="2914" spans="1:10">
      <c r="A2914" s="2" t="s">
        <v>11</v>
      </c>
      <c r="B2914" s="45" t="s">
        <v>442</v>
      </c>
      <c r="C2914" s="46" t="s">
        <v>979</v>
      </c>
      <c r="D2914" s="46" t="s">
        <v>993</v>
      </c>
      <c r="E2914" s="46" t="s">
        <v>941</v>
      </c>
      <c r="F2914" s="47">
        <v>2342900</v>
      </c>
      <c r="G2914" s="47">
        <v>2342900</v>
      </c>
      <c r="H2914" s="9">
        <v>2342900</v>
      </c>
      <c r="I2914" s="15">
        <f t="shared" si="223"/>
        <v>100</v>
      </c>
      <c r="J2914" s="16">
        <f t="shared" si="222"/>
        <v>100</v>
      </c>
    </row>
    <row r="2915" spans="1:10">
      <c r="A2915" s="2" t="s">
        <v>12</v>
      </c>
      <c r="B2915" s="45" t="s">
        <v>443</v>
      </c>
      <c r="C2915" s="46" t="s">
        <v>979</v>
      </c>
      <c r="D2915" s="46" t="s">
        <v>993</v>
      </c>
      <c r="E2915" s="46" t="s">
        <v>941</v>
      </c>
      <c r="F2915" s="47">
        <v>1673500</v>
      </c>
      <c r="G2915" s="47">
        <v>1673500</v>
      </c>
      <c r="H2915" s="9">
        <v>1673500</v>
      </c>
      <c r="I2915" s="15">
        <f t="shared" si="223"/>
        <v>100</v>
      </c>
      <c r="J2915" s="16">
        <f t="shared" si="222"/>
        <v>100</v>
      </c>
    </row>
    <row r="2916" spans="1:10">
      <c r="A2916" s="2" t="s">
        <v>13</v>
      </c>
      <c r="B2916" s="45" t="s">
        <v>444</v>
      </c>
      <c r="C2916" s="46" t="s">
        <v>979</v>
      </c>
      <c r="D2916" s="46" t="s">
        <v>993</v>
      </c>
      <c r="E2916" s="46" t="s">
        <v>941</v>
      </c>
      <c r="F2916" s="47">
        <v>2342900</v>
      </c>
      <c r="G2916" s="47">
        <v>2342900</v>
      </c>
      <c r="H2916" s="9">
        <v>2342900</v>
      </c>
      <c r="I2916" s="15">
        <f t="shared" si="223"/>
        <v>100</v>
      </c>
      <c r="J2916" s="16">
        <f t="shared" si="222"/>
        <v>100</v>
      </c>
    </row>
    <row r="2917" spans="1:10">
      <c r="A2917" s="2" t="s">
        <v>14</v>
      </c>
      <c r="B2917" s="45" t="s">
        <v>445</v>
      </c>
      <c r="C2917" s="46" t="s">
        <v>979</v>
      </c>
      <c r="D2917" s="46" t="s">
        <v>993</v>
      </c>
      <c r="E2917" s="46" t="s">
        <v>941</v>
      </c>
      <c r="F2917" s="47">
        <v>3012300</v>
      </c>
      <c r="G2917" s="47">
        <v>3012300</v>
      </c>
      <c r="H2917" s="9">
        <v>3012300</v>
      </c>
      <c r="I2917" s="15">
        <f t="shared" si="223"/>
        <v>100</v>
      </c>
      <c r="J2917" s="16">
        <f t="shared" si="222"/>
        <v>100</v>
      </c>
    </row>
    <row r="2918" spans="1:10">
      <c r="A2918" s="2" t="s">
        <v>95</v>
      </c>
      <c r="B2918" s="45" t="s">
        <v>526</v>
      </c>
      <c r="C2918" s="46" t="s">
        <v>979</v>
      </c>
      <c r="D2918" s="46" t="s">
        <v>993</v>
      </c>
      <c r="E2918" s="46" t="s">
        <v>941</v>
      </c>
      <c r="F2918" s="47">
        <v>13053300</v>
      </c>
      <c r="G2918" s="47">
        <v>13053300</v>
      </c>
      <c r="H2918" s="9">
        <v>13053300</v>
      </c>
      <c r="I2918" s="15">
        <f t="shared" si="223"/>
        <v>100</v>
      </c>
      <c r="J2918" s="16">
        <f t="shared" si="222"/>
        <v>100</v>
      </c>
    </row>
    <row r="2919" spans="1:10">
      <c r="A2919" s="2" t="s">
        <v>15</v>
      </c>
      <c r="B2919" s="45" t="s">
        <v>446</v>
      </c>
      <c r="C2919" s="46" t="s">
        <v>979</v>
      </c>
      <c r="D2919" s="46" t="s">
        <v>993</v>
      </c>
      <c r="E2919" s="46" t="s">
        <v>941</v>
      </c>
      <c r="F2919" s="47">
        <v>2342900</v>
      </c>
      <c r="G2919" s="47">
        <v>2342900</v>
      </c>
      <c r="H2919" s="9">
        <v>2342900</v>
      </c>
      <c r="I2919" s="15">
        <f t="shared" si="223"/>
        <v>100</v>
      </c>
      <c r="J2919" s="16">
        <f t="shared" si="222"/>
        <v>100</v>
      </c>
    </row>
    <row r="2920" spans="1:10">
      <c r="A2920" s="2" t="s">
        <v>16</v>
      </c>
      <c r="B2920" s="45" t="s">
        <v>447</v>
      </c>
      <c r="C2920" s="46" t="s">
        <v>979</v>
      </c>
      <c r="D2920" s="46" t="s">
        <v>993</v>
      </c>
      <c r="E2920" s="46" t="s">
        <v>941</v>
      </c>
      <c r="F2920" s="47">
        <v>1673500</v>
      </c>
      <c r="G2920" s="47">
        <v>1673500</v>
      </c>
      <c r="H2920" s="9">
        <v>1673500</v>
      </c>
      <c r="I2920" s="15">
        <f t="shared" si="223"/>
        <v>100</v>
      </c>
      <c r="J2920" s="16">
        <f t="shared" si="222"/>
        <v>100</v>
      </c>
    </row>
    <row r="2921" spans="1:10">
      <c r="A2921" s="2" t="s">
        <v>17</v>
      </c>
      <c r="B2921" s="45" t="s">
        <v>448</v>
      </c>
      <c r="C2921" s="46" t="s">
        <v>979</v>
      </c>
      <c r="D2921" s="46" t="s">
        <v>993</v>
      </c>
      <c r="E2921" s="46" t="s">
        <v>941</v>
      </c>
      <c r="F2921" s="47">
        <v>1338800</v>
      </c>
      <c r="G2921" s="47">
        <v>1338800</v>
      </c>
      <c r="H2921" s="9">
        <v>1338800</v>
      </c>
      <c r="I2921" s="15">
        <f t="shared" si="223"/>
        <v>100</v>
      </c>
      <c r="J2921" s="16">
        <f t="shared" si="222"/>
        <v>100</v>
      </c>
    </row>
    <row r="2922" spans="1:10">
      <c r="A2922" s="2" t="s">
        <v>18</v>
      </c>
      <c r="B2922" s="45" t="s">
        <v>449</v>
      </c>
      <c r="C2922" s="46" t="s">
        <v>979</v>
      </c>
      <c r="D2922" s="46" t="s">
        <v>993</v>
      </c>
      <c r="E2922" s="46" t="s">
        <v>941</v>
      </c>
      <c r="F2922" s="47">
        <v>2008200</v>
      </c>
      <c r="G2922" s="47">
        <v>2008200</v>
      </c>
      <c r="H2922" s="9">
        <v>2008200</v>
      </c>
      <c r="I2922" s="15">
        <f t="shared" si="223"/>
        <v>100</v>
      </c>
      <c r="J2922" s="16">
        <f t="shared" ref="J2922:J2985" si="226">H2922/G2922*100</f>
        <v>100</v>
      </c>
    </row>
    <row r="2923" spans="1:10">
      <c r="A2923" s="2" t="s">
        <v>19</v>
      </c>
      <c r="B2923" s="45" t="s">
        <v>450</v>
      </c>
      <c r="C2923" s="46" t="s">
        <v>979</v>
      </c>
      <c r="D2923" s="46" t="s">
        <v>993</v>
      </c>
      <c r="E2923" s="46" t="s">
        <v>941</v>
      </c>
      <c r="F2923" s="47">
        <v>3681700</v>
      </c>
      <c r="G2923" s="47">
        <v>3681700</v>
      </c>
      <c r="H2923" s="9">
        <v>3681700</v>
      </c>
      <c r="I2923" s="15">
        <f t="shared" si="223"/>
        <v>100</v>
      </c>
      <c r="J2923" s="16">
        <f t="shared" si="226"/>
        <v>100</v>
      </c>
    </row>
    <row r="2924" spans="1:10">
      <c r="A2924" s="2" t="s">
        <v>20</v>
      </c>
      <c r="B2924" s="45" t="s">
        <v>451</v>
      </c>
      <c r="C2924" s="46" t="s">
        <v>979</v>
      </c>
      <c r="D2924" s="46" t="s">
        <v>993</v>
      </c>
      <c r="E2924" s="46" t="s">
        <v>941</v>
      </c>
      <c r="F2924" s="47">
        <v>2008200</v>
      </c>
      <c r="G2924" s="47">
        <v>2008200</v>
      </c>
      <c r="H2924" s="9">
        <v>2008200</v>
      </c>
      <c r="I2924" s="15">
        <f t="shared" si="223"/>
        <v>100</v>
      </c>
      <c r="J2924" s="16">
        <f t="shared" si="226"/>
        <v>100</v>
      </c>
    </row>
    <row r="2925" spans="1:10">
      <c r="A2925" s="2" t="s">
        <v>292</v>
      </c>
      <c r="B2925" s="45" t="s">
        <v>719</v>
      </c>
      <c r="C2925" s="46" t="s">
        <v>979</v>
      </c>
      <c r="D2925" s="46" t="s">
        <v>993</v>
      </c>
      <c r="E2925" s="46" t="s">
        <v>941</v>
      </c>
      <c r="F2925" s="47">
        <v>5020500</v>
      </c>
      <c r="G2925" s="47">
        <v>5020500</v>
      </c>
      <c r="H2925" s="9">
        <v>5020500</v>
      </c>
      <c r="I2925" s="15">
        <f t="shared" si="223"/>
        <v>100</v>
      </c>
      <c r="J2925" s="16">
        <f t="shared" si="226"/>
        <v>100</v>
      </c>
    </row>
    <row r="2926" spans="1:10">
      <c r="A2926" s="2" t="s">
        <v>21</v>
      </c>
      <c r="B2926" s="45" t="s">
        <v>452</v>
      </c>
      <c r="C2926" s="46" t="s">
        <v>979</v>
      </c>
      <c r="D2926" s="46" t="s">
        <v>993</v>
      </c>
      <c r="E2926" s="46" t="s">
        <v>941</v>
      </c>
      <c r="F2926" s="47">
        <v>1673500</v>
      </c>
      <c r="G2926" s="47">
        <v>1673500</v>
      </c>
      <c r="H2926" s="9">
        <v>1673500</v>
      </c>
      <c r="I2926" s="15">
        <f t="shared" si="223"/>
        <v>100</v>
      </c>
      <c r="J2926" s="16">
        <f t="shared" si="226"/>
        <v>100</v>
      </c>
    </row>
    <row r="2927" spans="1:10">
      <c r="A2927" s="2" t="s">
        <v>22</v>
      </c>
      <c r="B2927" s="45" t="s">
        <v>453</v>
      </c>
      <c r="C2927" s="46" t="s">
        <v>979</v>
      </c>
      <c r="D2927" s="46" t="s">
        <v>993</v>
      </c>
      <c r="E2927" s="46" t="s">
        <v>941</v>
      </c>
      <c r="F2927" s="47">
        <v>2008200</v>
      </c>
      <c r="G2927" s="47">
        <v>2008200</v>
      </c>
      <c r="H2927" s="9">
        <v>2008200</v>
      </c>
      <c r="I2927" s="15">
        <f t="shared" si="223"/>
        <v>100</v>
      </c>
      <c r="J2927" s="16">
        <f t="shared" si="226"/>
        <v>100</v>
      </c>
    </row>
    <row r="2928" spans="1:10">
      <c r="A2928" s="2" t="s">
        <v>23</v>
      </c>
      <c r="B2928" s="45" t="s">
        <v>454</v>
      </c>
      <c r="C2928" s="46" t="s">
        <v>979</v>
      </c>
      <c r="D2928" s="46" t="s">
        <v>993</v>
      </c>
      <c r="E2928" s="46" t="s">
        <v>941</v>
      </c>
      <c r="F2928" s="47">
        <v>1673500</v>
      </c>
      <c r="G2928" s="47">
        <v>1673500</v>
      </c>
      <c r="H2928" s="9">
        <v>1673500</v>
      </c>
      <c r="I2928" s="15">
        <f t="shared" si="223"/>
        <v>100</v>
      </c>
      <c r="J2928" s="16">
        <f t="shared" si="226"/>
        <v>100</v>
      </c>
    </row>
    <row r="2929" spans="1:10">
      <c r="A2929" s="2" t="s">
        <v>24</v>
      </c>
      <c r="B2929" s="45" t="s">
        <v>455</v>
      </c>
      <c r="C2929" s="46" t="s">
        <v>979</v>
      </c>
      <c r="D2929" s="46" t="s">
        <v>993</v>
      </c>
      <c r="E2929" s="46" t="s">
        <v>941</v>
      </c>
      <c r="F2929" s="47">
        <v>1673500</v>
      </c>
      <c r="G2929" s="47">
        <v>1673500</v>
      </c>
      <c r="H2929" s="9">
        <v>1673500</v>
      </c>
      <c r="I2929" s="15">
        <f t="shared" si="223"/>
        <v>100</v>
      </c>
      <c r="J2929" s="16">
        <f t="shared" si="226"/>
        <v>100</v>
      </c>
    </row>
    <row r="2930" spans="1:10">
      <c r="A2930" s="2" t="s">
        <v>25</v>
      </c>
      <c r="B2930" s="45" t="s">
        <v>456</v>
      </c>
      <c r="C2930" s="46" t="s">
        <v>979</v>
      </c>
      <c r="D2930" s="46" t="s">
        <v>993</v>
      </c>
      <c r="E2930" s="46" t="s">
        <v>941</v>
      </c>
      <c r="F2930" s="47">
        <v>2677600</v>
      </c>
      <c r="G2930" s="47">
        <v>2677600</v>
      </c>
      <c r="H2930" s="9">
        <v>2677600</v>
      </c>
      <c r="I2930" s="15">
        <f t="shared" si="223"/>
        <v>100</v>
      </c>
      <c r="J2930" s="16">
        <f t="shared" si="226"/>
        <v>100</v>
      </c>
    </row>
    <row r="2931" spans="1:10">
      <c r="A2931" s="2" t="s">
        <v>26</v>
      </c>
      <c r="B2931" s="45" t="s">
        <v>457</v>
      </c>
      <c r="C2931" s="46" t="s">
        <v>979</v>
      </c>
      <c r="D2931" s="46" t="s">
        <v>993</v>
      </c>
      <c r="E2931" s="46" t="s">
        <v>941</v>
      </c>
      <c r="F2931" s="47">
        <v>2008200</v>
      </c>
      <c r="G2931" s="47">
        <v>2008200</v>
      </c>
      <c r="H2931" s="9">
        <v>2008200</v>
      </c>
      <c r="I2931" s="15">
        <f t="shared" si="223"/>
        <v>100</v>
      </c>
      <c r="J2931" s="16">
        <f t="shared" si="226"/>
        <v>100</v>
      </c>
    </row>
    <row r="2932" spans="1:10">
      <c r="A2932" s="2" t="s">
        <v>27</v>
      </c>
      <c r="B2932" s="45" t="s">
        <v>458</v>
      </c>
      <c r="C2932" s="46" t="s">
        <v>979</v>
      </c>
      <c r="D2932" s="46" t="s">
        <v>993</v>
      </c>
      <c r="E2932" s="46" t="s">
        <v>941</v>
      </c>
      <c r="F2932" s="47">
        <v>2677600</v>
      </c>
      <c r="G2932" s="47">
        <v>2677600</v>
      </c>
      <c r="H2932" s="9">
        <v>2677600</v>
      </c>
      <c r="I2932" s="15">
        <f t="shared" si="223"/>
        <v>100</v>
      </c>
      <c r="J2932" s="16">
        <f t="shared" si="226"/>
        <v>100</v>
      </c>
    </row>
    <row r="2933" spans="1:10">
      <c r="A2933" s="2" t="s">
        <v>28</v>
      </c>
      <c r="B2933" s="45" t="s">
        <v>459</v>
      </c>
      <c r="C2933" s="46" t="s">
        <v>979</v>
      </c>
      <c r="D2933" s="46" t="s">
        <v>993</v>
      </c>
      <c r="E2933" s="46" t="s">
        <v>941</v>
      </c>
      <c r="F2933" s="47">
        <v>1673500</v>
      </c>
      <c r="G2933" s="47">
        <v>1673500</v>
      </c>
      <c r="H2933" s="9">
        <v>1673500</v>
      </c>
      <c r="I2933" s="15">
        <f t="shared" si="223"/>
        <v>100</v>
      </c>
      <c r="J2933" s="16">
        <f t="shared" si="226"/>
        <v>100</v>
      </c>
    </row>
    <row r="2934" spans="1:10">
      <c r="A2934" s="2" t="s">
        <v>29</v>
      </c>
      <c r="B2934" s="45" t="s">
        <v>460</v>
      </c>
      <c r="C2934" s="46" t="s">
        <v>979</v>
      </c>
      <c r="D2934" s="46" t="s">
        <v>993</v>
      </c>
      <c r="E2934" s="46" t="s">
        <v>941</v>
      </c>
      <c r="F2934" s="47">
        <v>3012300</v>
      </c>
      <c r="G2934" s="47">
        <v>3012300</v>
      </c>
      <c r="H2934" s="9">
        <v>3012300</v>
      </c>
      <c r="I2934" s="15">
        <f t="shared" si="223"/>
        <v>100</v>
      </c>
      <c r="J2934" s="16">
        <f t="shared" si="226"/>
        <v>100</v>
      </c>
    </row>
    <row r="2935" spans="1:10">
      <c r="A2935" s="2" t="s">
        <v>30</v>
      </c>
      <c r="B2935" s="45" t="s">
        <v>461</v>
      </c>
      <c r="C2935" s="46" t="s">
        <v>979</v>
      </c>
      <c r="D2935" s="46" t="s">
        <v>993</v>
      </c>
      <c r="E2935" s="46" t="s">
        <v>941</v>
      </c>
      <c r="F2935" s="47">
        <v>2008200</v>
      </c>
      <c r="G2935" s="47">
        <v>2008200</v>
      </c>
      <c r="H2935" s="9">
        <v>2008200</v>
      </c>
      <c r="I2935" s="15">
        <f t="shared" si="223"/>
        <v>100</v>
      </c>
      <c r="J2935" s="16">
        <f t="shared" si="226"/>
        <v>100</v>
      </c>
    </row>
    <row r="2936" spans="1:10">
      <c r="A2936" s="2" t="s">
        <v>31</v>
      </c>
      <c r="B2936" s="45" t="s">
        <v>462</v>
      </c>
      <c r="C2936" s="46" t="s">
        <v>979</v>
      </c>
      <c r="D2936" s="46" t="s">
        <v>993</v>
      </c>
      <c r="E2936" s="46" t="s">
        <v>941</v>
      </c>
      <c r="F2936" s="47">
        <v>1673500</v>
      </c>
      <c r="G2936" s="47">
        <v>1673500</v>
      </c>
      <c r="H2936" s="9">
        <v>1673500</v>
      </c>
      <c r="I2936" s="15">
        <f t="shared" ref="I2936:I2999" si="227">H2936/F2936*100</f>
        <v>100</v>
      </c>
      <c r="J2936" s="16">
        <f t="shared" si="226"/>
        <v>100</v>
      </c>
    </row>
    <row r="2937" spans="1:10">
      <c r="A2937" s="2" t="s">
        <v>32</v>
      </c>
      <c r="B2937" s="45" t="s">
        <v>463</v>
      </c>
      <c r="C2937" s="46" t="s">
        <v>979</v>
      </c>
      <c r="D2937" s="46" t="s">
        <v>993</v>
      </c>
      <c r="E2937" s="46" t="s">
        <v>941</v>
      </c>
      <c r="F2937" s="47">
        <v>2677600</v>
      </c>
      <c r="G2937" s="47">
        <v>2677600</v>
      </c>
      <c r="H2937" s="9">
        <v>2677600</v>
      </c>
      <c r="I2937" s="15">
        <f t="shared" si="227"/>
        <v>100</v>
      </c>
      <c r="J2937" s="16">
        <f t="shared" si="226"/>
        <v>100</v>
      </c>
    </row>
    <row r="2938" spans="1:10">
      <c r="A2938" s="2" t="s">
        <v>33</v>
      </c>
      <c r="B2938" s="45" t="s">
        <v>464</v>
      </c>
      <c r="C2938" s="46" t="s">
        <v>979</v>
      </c>
      <c r="D2938" s="46" t="s">
        <v>993</v>
      </c>
      <c r="E2938" s="46" t="s">
        <v>941</v>
      </c>
      <c r="F2938" s="47">
        <v>1338800</v>
      </c>
      <c r="G2938" s="47">
        <v>1338800</v>
      </c>
      <c r="H2938" s="9">
        <v>1338800</v>
      </c>
      <c r="I2938" s="15">
        <f t="shared" si="227"/>
        <v>100</v>
      </c>
      <c r="J2938" s="16">
        <f t="shared" si="226"/>
        <v>100</v>
      </c>
    </row>
    <row r="2939" spans="1:10">
      <c r="A2939" s="2" t="s">
        <v>34</v>
      </c>
      <c r="B2939" s="45" t="s">
        <v>465</v>
      </c>
      <c r="C2939" s="46" t="s">
        <v>979</v>
      </c>
      <c r="D2939" s="46" t="s">
        <v>993</v>
      </c>
      <c r="E2939" s="46" t="s">
        <v>941</v>
      </c>
      <c r="F2939" s="47">
        <v>2342900</v>
      </c>
      <c r="G2939" s="47">
        <v>2342900</v>
      </c>
      <c r="H2939" s="9">
        <v>2342900</v>
      </c>
      <c r="I2939" s="15">
        <f t="shared" si="227"/>
        <v>100</v>
      </c>
      <c r="J2939" s="16">
        <f t="shared" si="226"/>
        <v>100</v>
      </c>
    </row>
    <row r="2940" spans="1:10">
      <c r="A2940" s="2" t="s">
        <v>35</v>
      </c>
      <c r="B2940" s="45" t="s">
        <v>466</v>
      </c>
      <c r="C2940" s="46" t="s">
        <v>979</v>
      </c>
      <c r="D2940" s="46" t="s">
        <v>993</v>
      </c>
      <c r="E2940" s="46" t="s">
        <v>941</v>
      </c>
      <c r="F2940" s="47">
        <v>1338800</v>
      </c>
      <c r="G2940" s="47">
        <v>1338800</v>
      </c>
      <c r="H2940" s="9">
        <v>1338800</v>
      </c>
      <c r="I2940" s="15">
        <f t="shared" si="227"/>
        <v>100</v>
      </c>
      <c r="J2940" s="16">
        <f t="shared" si="226"/>
        <v>100</v>
      </c>
    </row>
    <row r="2941" spans="1:10">
      <c r="A2941" s="2" t="s">
        <v>36</v>
      </c>
      <c r="B2941" s="45" t="s">
        <v>467</v>
      </c>
      <c r="C2941" s="46" t="s">
        <v>979</v>
      </c>
      <c r="D2941" s="46" t="s">
        <v>993</v>
      </c>
      <c r="E2941" s="46" t="s">
        <v>941</v>
      </c>
      <c r="F2941" s="47">
        <v>1338800</v>
      </c>
      <c r="G2941" s="47">
        <v>1338800</v>
      </c>
      <c r="H2941" s="9">
        <v>1338800</v>
      </c>
      <c r="I2941" s="15">
        <f t="shared" si="227"/>
        <v>100</v>
      </c>
      <c r="J2941" s="16">
        <f t="shared" si="226"/>
        <v>100</v>
      </c>
    </row>
    <row r="2942" spans="1:10">
      <c r="A2942" s="2" t="s">
        <v>37</v>
      </c>
      <c r="B2942" s="45" t="s">
        <v>468</v>
      </c>
      <c r="C2942" s="46" t="s">
        <v>979</v>
      </c>
      <c r="D2942" s="46" t="s">
        <v>993</v>
      </c>
      <c r="E2942" s="46" t="s">
        <v>941</v>
      </c>
      <c r="F2942" s="47">
        <v>1338800</v>
      </c>
      <c r="G2942" s="47">
        <v>1338800</v>
      </c>
      <c r="H2942" s="9">
        <v>1338800</v>
      </c>
      <c r="I2942" s="15">
        <f t="shared" si="227"/>
        <v>100</v>
      </c>
      <c r="J2942" s="16">
        <f t="shared" si="226"/>
        <v>100</v>
      </c>
    </row>
    <row r="2943" spans="1:10">
      <c r="A2943" s="2" t="s">
        <v>38</v>
      </c>
      <c r="B2943" s="45" t="s">
        <v>469</v>
      </c>
      <c r="C2943" s="46" t="s">
        <v>979</v>
      </c>
      <c r="D2943" s="46" t="s">
        <v>993</v>
      </c>
      <c r="E2943" s="46" t="s">
        <v>941</v>
      </c>
      <c r="F2943" s="47">
        <v>2342900</v>
      </c>
      <c r="G2943" s="47">
        <v>2342900</v>
      </c>
      <c r="H2943" s="9">
        <v>2342900</v>
      </c>
      <c r="I2943" s="15">
        <f t="shared" si="227"/>
        <v>100</v>
      </c>
      <c r="J2943" s="16">
        <f t="shared" si="226"/>
        <v>100</v>
      </c>
    </row>
    <row r="2944" spans="1:10">
      <c r="A2944" s="2" t="s">
        <v>712</v>
      </c>
      <c r="B2944" s="45" t="s">
        <v>713</v>
      </c>
      <c r="C2944" s="46" t="s">
        <v>979</v>
      </c>
      <c r="D2944" s="46" t="s">
        <v>993</v>
      </c>
      <c r="E2944" s="46" t="s">
        <v>941</v>
      </c>
      <c r="F2944" s="47">
        <v>32465900</v>
      </c>
      <c r="G2944" s="47">
        <v>32465900</v>
      </c>
      <c r="H2944" s="9">
        <v>32465900</v>
      </c>
      <c r="I2944" s="15">
        <f t="shared" si="227"/>
        <v>100</v>
      </c>
      <c r="J2944" s="16">
        <f t="shared" si="226"/>
        <v>100</v>
      </c>
    </row>
    <row r="2945" spans="1:10" s="44" customFormat="1" ht="78.75">
      <c r="A2945" s="40" t="s">
        <v>407</v>
      </c>
      <c r="B2945" s="3"/>
      <c r="C2945" s="41"/>
      <c r="D2945" s="41"/>
      <c r="E2945" s="42" t="s">
        <v>941</v>
      </c>
      <c r="F2945" s="43">
        <f>SUM(F2946:F2978)</f>
        <v>44180400</v>
      </c>
      <c r="G2945" s="43">
        <f>SUM(G2946:G2978)</f>
        <v>44180400</v>
      </c>
      <c r="H2945" s="43">
        <f t="shared" ref="H2945" si="228">SUM(H2946:H2978)</f>
        <v>44180400</v>
      </c>
      <c r="I2945" s="11">
        <f t="shared" si="227"/>
        <v>100</v>
      </c>
      <c r="J2945" s="12">
        <f t="shared" si="226"/>
        <v>100</v>
      </c>
    </row>
    <row r="2946" spans="1:10">
      <c r="A2946" s="2" t="s">
        <v>9</v>
      </c>
      <c r="B2946" s="45" t="s">
        <v>438</v>
      </c>
      <c r="C2946" s="46" t="s">
        <v>979</v>
      </c>
      <c r="D2946" s="46" t="s">
        <v>994</v>
      </c>
      <c r="E2946" s="46" t="s">
        <v>941</v>
      </c>
      <c r="F2946" s="47">
        <v>1004100</v>
      </c>
      <c r="G2946" s="47">
        <v>1004100</v>
      </c>
      <c r="H2946" s="9">
        <v>1004100</v>
      </c>
      <c r="I2946" s="15">
        <f t="shared" si="227"/>
        <v>100</v>
      </c>
      <c r="J2946" s="16">
        <f t="shared" si="226"/>
        <v>100</v>
      </c>
    </row>
    <row r="2947" spans="1:10">
      <c r="A2947" s="2" t="s">
        <v>10</v>
      </c>
      <c r="B2947" s="45" t="s">
        <v>441</v>
      </c>
      <c r="C2947" s="46" t="s">
        <v>979</v>
      </c>
      <c r="D2947" s="46" t="s">
        <v>994</v>
      </c>
      <c r="E2947" s="46" t="s">
        <v>941</v>
      </c>
      <c r="F2947" s="47">
        <v>1004100</v>
      </c>
      <c r="G2947" s="47">
        <v>1004100</v>
      </c>
      <c r="H2947" s="9">
        <v>1004100</v>
      </c>
      <c r="I2947" s="15">
        <f t="shared" si="227"/>
        <v>100</v>
      </c>
      <c r="J2947" s="16">
        <f t="shared" si="226"/>
        <v>100</v>
      </c>
    </row>
    <row r="2948" spans="1:10">
      <c r="A2948" s="2" t="s">
        <v>11</v>
      </c>
      <c r="B2948" s="45" t="s">
        <v>442</v>
      </c>
      <c r="C2948" s="46" t="s">
        <v>979</v>
      </c>
      <c r="D2948" s="46" t="s">
        <v>994</v>
      </c>
      <c r="E2948" s="46" t="s">
        <v>941</v>
      </c>
      <c r="F2948" s="47">
        <v>1004100</v>
      </c>
      <c r="G2948" s="47">
        <v>1004100</v>
      </c>
      <c r="H2948" s="9">
        <v>1004100</v>
      </c>
      <c r="I2948" s="15">
        <f t="shared" si="227"/>
        <v>100</v>
      </c>
      <c r="J2948" s="16">
        <f t="shared" si="226"/>
        <v>100</v>
      </c>
    </row>
    <row r="2949" spans="1:10">
      <c r="A2949" s="2" t="s">
        <v>12</v>
      </c>
      <c r="B2949" s="45" t="s">
        <v>443</v>
      </c>
      <c r="C2949" s="46" t="s">
        <v>979</v>
      </c>
      <c r="D2949" s="46" t="s">
        <v>994</v>
      </c>
      <c r="E2949" s="46" t="s">
        <v>941</v>
      </c>
      <c r="F2949" s="47">
        <v>1004100</v>
      </c>
      <c r="G2949" s="47">
        <v>1004100</v>
      </c>
      <c r="H2949" s="9">
        <v>1004100</v>
      </c>
      <c r="I2949" s="15">
        <f t="shared" si="227"/>
        <v>100</v>
      </c>
      <c r="J2949" s="16">
        <f t="shared" si="226"/>
        <v>100</v>
      </c>
    </row>
    <row r="2950" spans="1:10">
      <c r="A2950" s="2" t="s">
        <v>13</v>
      </c>
      <c r="B2950" s="45" t="s">
        <v>444</v>
      </c>
      <c r="C2950" s="46" t="s">
        <v>979</v>
      </c>
      <c r="D2950" s="46" t="s">
        <v>994</v>
      </c>
      <c r="E2950" s="46" t="s">
        <v>941</v>
      </c>
      <c r="F2950" s="47">
        <v>1004100</v>
      </c>
      <c r="G2950" s="47">
        <v>1004100</v>
      </c>
      <c r="H2950" s="9">
        <v>1004100</v>
      </c>
      <c r="I2950" s="15">
        <f t="shared" si="227"/>
        <v>100</v>
      </c>
      <c r="J2950" s="16">
        <f t="shared" si="226"/>
        <v>100</v>
      </c>
    </row>
    <row r="2951" spans="1:10">
      <c r="A2951" s="2" t="s">
        <v>14</v>
      </c>
      <c r="B2951" s="45" t="s">
        <v>445</v>
      </c>
      <c r="C2951" s="46" t="s">
        <v>979</v>
      </c>
      <c r="D2951" s="46" t="s">
        <v>994</v>
      </c>
      <c r="E2951" s="46" t="s">
        <v>941</v>
      </c>
      <c r="F2951" s="47">
        <v>1004100</v>
      </c>
      <c r="G2951" s="47">
        <v>1004100</v>
      </c>
      <c r="H2951" s="9">
        <v>1004100</v>
      </c>
      <c r="I2951" s="15">
        <f t="shared" si="227"/>
        <v>100</v>
      </c>
      <c r="J2951" s="16">
        <f t="shared" si="226"/>
        <v>100</v>
      </c>
    </row>
    <row r="2952" spans="1:10">
      <c r="A2952" s="2" t="s">
        <v>95</v>
      </c>
      <c r="B2952" s="45" t="s">
        <v>526</v>
      </c>
      <c r="C2952" s="46" t="s">
        <v>979</v>
      </c>
      <c r="D2952" s="46" t="s">
        <v>994</v>
      </c>
      <c r="E2952" s="46" t="s">
        <v>941</v>
      </c>
      <c r="F2952" s="47">
        <v>2677600</v>
      </c>
      <c r="G2952" s="47">
        <v>2677600</v>
      </c>
      <c r="H2952" s="9">
        <v>2677600</v>
      </c>
      <c r="I2952" s="15">
        <f t="shared" si="227"/>
        <v>100</v>
      </c>
      <c r="J2952" s="16">
        <f t="shared" si="226"/>
        <v>100</v>
      </c>
    </row>
    <row r="2953" spans="1:10">
      <c r="A2953" s="2" t="s">
        <v>15</v>
      </c>
      <c r="B2953" s="45" t="s">
        <v>446</v>
      </c>
      <c r="C2953" s="46" t="s">
        <v>979</v>
      </c>
      <c r="D2953" s="46" t="s">
        <v>994</v>
      </c>
      <c r="E2953" s="46" t="s">
        <v>941</v>
      </c>
      <c r="F2953" s="47">
        <v>1004100</v>
      </c>
      <c r="G2953" s="47">
        <v>1004100</v>
      </c>
      <c r="H2953" s="9">
        <v>1004100</v>
      </c>
      <c r="I2953" s="15">
        <f t="shared" si="227"/>
        <v>100</v>
      </c>
      <c r="J2953" s="16">
        <f t="shared" si="226"/>
        <v>100</v>
      </c>
    </row>
    <row r="2954" spans="1:10">
      <c r="A2954" s="2" t="s">
        <v>16</v>
      </c>
      <c r="B2954" s="45" t="s">
        <v>447</v>
      </c>
      <c r="C2954" s="46" t="s">
        <v>979</v>
      </c>
      <c r="D2954" s="46" t="s">
        <v>994</v>
      </c>
      <c r="E2954" s="46" t="s">
        <v>941</v>
      </c>
      <c r="F2954" s="47">
        <v>1004100</v>
      </c>
      <c r="G2954" s="47">
        <v>1004100</v>
      </c>
      <c r="H2954" s="9">
        <v>1004100</v>
      </c>
      <c r="I2954" s="15">
        <f t="shared" si="227"/>
        <v>100</v>
      </c>
      <c r="J2954" s="16">
        <f t="shared" si="226"/>
        <v>100</v>
      </c>
    </row>
    <row r="2955" spans="1:10">
      <c r="A2955" s="2" t="s">
        <v>17</v>
      </c>
      <c r="B2955" s="45" t="s">
        <v>448</v>
      </c>
      <c r="C2955" s="46" t="s">
        <v>979</v>
      </c>
      <c r="D2955" s="46" t="s">
        <v>994</v>
      </c>
      <c r="E2955" s="46" t="s">
        <v>941</v>
      </c>
      <c r="F2955" s="47">
        <v>1004100</v>
      </c>
      <c r="G2955" s="47">
        <v>1004100</v>
      </c>
      <c r="H2955" s="9">
        <v>1004100</v>
      </c>
      <c r="I2955" s="15">
        <f t="shared" si="227"/>
        <v>100</v>
      </c>
      <c r="J2955" s="16">
        <f t="shared" si="226"/>
        <v>100</v>
      </c>
    </row>
    <row r="2956" spans="1:10">
      <c r="A2956" s="2" t="s">
        <v>18</v>
      </c>
      <c r="B2956" s="45" t="s">
        <v>449</v>
      </c>
      <c r="C2956" s="46" t="s">
        <v>979</v>
      </c>
      <c r="D2956" s="46" t="s">
        <v>994</v>
      </c>
      <c r="E2956" s="46" t="s">
        <v>941</v>
      </c>
      <c r="F2956" s="47">
        <v>1004100</v>
      </c>
      <c r="G2956" s="47">
        <v>1004100</v>
      </c>
      <c r="H2956" s="9">
        <v>1004100</v>
      </c>
      <c r="I2956" s="15">
        <f t="shared" si="227"/>
        <v>100</v>
      </c>
      <c r="J2956" s="16">
        <f t="shared" si="226"/>
        <v>100</v>
      </c>
    </row>
    <row r="2957" spans="1:10">
      <c r="A2957" s="2" t="s">
        <v>19</v>
      </c>
      <c r="B2957" s="45" t="s">
        <v>450</v>
      </c>
      <c r="C2957" s="46" t="s">
        <v>979</v>
      </c>
      <c r="D2957" s="46" t="s">
        <v>994</v>
      </c>
      <c r="E2957" s="46" t="s">
        <v>941</v>
      </c>
      <c r="F2957" s="47">
        <v>1338800</v>
      </c>
      <c r="G2957" s="47">
        <v>1338800</v>
      </c>
      <c r="H2957" s="9">
        <v>1338800</v>
      </c>
      <c r="I2957" s="15">
        <f t="shared" si="227"/>
        <v>100</v>
      </c>
      <c r="J2957" s="16">
        <f t="shared" si="226"/>
        <v>100</v>
      </c>
    </row>
    <row r="2958" spans="1:10">
      <c r="A2958" s="2" t="s">
        <v>20</v>
      </c>
      <c r="B2958" s="45" t="s">
        <v>451</v>
      </c>
      <c r="C2958" s="46" t="s">
        <v>979</v>
      </c>
      <c r="D2958" s="46" t="s">
        <v>994</v>
      </c>
      <c r="E2958" s="46" t="s">
        <v>941</v>
      </c>
      <c r="F2958" s="47">
        <v>1004100</v>
      </c>
      <c r="G2958" s="47">
        <v>1004100</v>
      </c>
      <c r="H2958" s="9">
        <v>1004100</v>
      </c>
      <c r="I2958" s="15">
        <f t="shared" si="227"/>
        <v>100</v>
      </c>
      <c r="J2958" s="16">
        <f t="shared" si="226"/>
        <v>100</v>
      </c>
    </row>
    <row r="2959" spans="1:10">
      <c r="A2959" s="2" t="s">
        <v>292</v>
      </c>
      <c r="B2959" s="45" t="s">
        <v>719</v>
      </c>
      <c r="C2959" s="46" t="s">
        <v>979</v>
      </c>
      <c r="D2959" s="46" t="s">
        <v>994</v>
      </c>
      <c r="E2959" s="46" t="s">
        <v>941</v>
      </c>
      <c r="F2959" s="47">
        <v>1338800</v>
      </c>
      <c r="G2959" s="47">
        <v>1338800</v>
      </c>
      <c r="H2959" s="9">
        <v>1338800</v>
      </c>
      <c r="I2959" s="15">
        <f t="shared" si="227"/>
        <v>100</v>
      </c>
      <c r="J2959" s="16">
        <f t="shared" si="226"/>
        <v>100</v>
      </c>
    </row>
    <row r="2960" spans="1:10">
      <c r="A2960" s="2" t="s">
        <v>21</v>
      </c>
      <c r="B2960" s="45" t="s">
        <v>452</v>
      </c>
      <c r="C2960" s="46" t="s">
        <v>979</v>
      </c>
      <c r="D2960" s="46" t="s">
        <v>994</v>
      </c>
      <c r="E2960" s="46" t="s">
        <v>941</v>
      </c>
      <c r="F2960" s="47">
        <v>1004100</v>
      </c>
      <c r="G2960" s="47">
        <v>1004100</v>
      </c>
      <c r="H2960" s="9">
        <v>1004100</v>
      </c>
      <c r="I2960" s="15">
        <f t="shared" si="227"/>
        <v>100</v>
      </c>
      <c r="J2960" s="16">
        <f t="shared" si="226"/>
        <v>100</v>
      </c>
    </row>
    <row r="2961" spans="1:10">
      <c r="A2961" s="2" t="s">
        <v>22</v>
      </c>
      <c r="B2961" s="45" t="s">
        <v>453</v>
      </c>
      <c r="C2961" s="46" t="s">
        <v>979</v>
      </c>
      <c r="D2961" s="46" t="s">
        <v>994</v>
      </c>
      <c r="E2961" s="46" t="s">
        <v>941</v>
      </c>
      <c r="F2961" s="47">
        <v>1004100</v>
      </c>
      <c r="G2961" s="47">
        <v>1004100</v>
      </c>
      <c r="H2961" s="9">
        <v>1004100</v>
      </c>
      <c r="I2961" s="15">
        <f t="shared" si="227"/>
        <v>100</v>
      </c>
      <c r="J2961" s="16">
        <f t="shared" si="226"/>
        <v>100</v>
      </c>
    </row>
    <row r="2962" spans="1:10">
      <c r="A2962" s="2" t="s">
        <v>23</v>
      </c>
      <c r="B2962" s="45" t="s">
        <v>454</v>
      </c>
      <c r="C2962" s="46" t="s">
        <v>979</v>
      </c>
      <c r="D2962" s="46" t="s">
        <v>994</v>
      </c>
      <c r="E2962" s="46" t="s">
        <v>941</v>
      </c>
      <c r="F2962" s="47">
        <v>1004100</v>
      </c>
      <c r="G2962" s="47">
        <v>1004100</v>
      </c>
      <c r="H2962" s="9">
        <v>1004100</v>
      </c>
      <c r="I2962" s="15">
        <f t="shared" si="227"/>
        <v>100</v>
      </c>
      <c r="J2962" s="16">
        <f t="shared" si="226"/>
        <v>100</v>
      </c>
    </row>
    <row r="2963" spans="1:10">
      <c r="A2963" s="2" t="s">
        <v>24</v>
      </c>
      <c r="B2963" s="45" t="s">
        <v>455</v>
      </c>
      <c r="C2963" s="46" t="s">
        <v>979</v>
      </c>
      <c r="D2963" s="46" t="s">
        <v>994</v>
      </c>
      <c r="E2963" s="46" t="s">
        <v>941</v>
      </c>
      <c r="F2963" s="47">
        <v>1004100</v>
      </c>
      <c r="G2963" s="47">
        <v>1004100</v>
      </c>
      <c r="H2963" s="9">
        <v>1004100</v>
      </c>
      <c r="I2963" s="15">
        <f t="shared" si="227"/>
        <v>100</v>
      </c>
      <c r="J2963" s="16">
        <f t="shared" si="226"/>
        <v>100</v>
      </c>
    </row>
    <row r="2964" spans="1:10">
      <c r="A2964" s="2" t="s">
        <v>25</v>
      </c>
      <c r="B2964" s="45" t="s">
        <v>456</v>
      </c>
      <c r="C2964" s="46" t="s">
        <v>979</v>
      </c>
      <c r="D2964" s="46" t="s">
        <v>994</v>
      </c>
      <c r="E2964" s="46" t="s">
        <v>941</v>
      </c>
      <c r="F2964" s="47">
        <v>1004100</v>
      </c>
      <c r="G2964" s="47">
        <v>1004100</v>
      </c>
      <c r="H2964" s="9">
        <v>1004100</v>
      </c>
      <c r="I2964" s="15">
        <f t="shared" si="227"/>
        <v>100</v>
      </c>
      <c r="J2964" s="16">
        <f t="shared" si="226"/>
        <v>100</v>
      </c>
    </row>
    <row r="2965" spans="1:10">
      <c r="A2965" s="2" t="s">
        <v>26</v>
      </c>
      <c r="B2965" s="45" t="s">
        <v>457</v>
      </c>
      <c r="C2965" s="46" t="s">
        <v>979</v>
      </c>
      <c r="D2965" s="46" t="s">
        <v>994</v>
      </c>
      <c r="E2965" s="46" t="s">
        <v>941</v>
      </c>
      <c r="F2965" s="47">
        <v>1004100</v>
      </c>
      <c r="G2965" s="47">
        <v>1004100</v>
      </c>
      <c r="H2965" s="9">
        <v>1004100</v>
      </c>
      <c r="I2965" s="15">
        <f t="shared" si="227"/>
        <v>100</v>
      </c>
      <c r="J2965" s="16">
        <f t="shared" si="226"/>
        <v>100</v>
      </c>
    </row>
    <row r="2966" spans="1:10">
      <c r="A2966" s="2" t="s">
        <v>27</v>
      </c>
      <c r="B2966" s="45" t="s">
        <v>458</v>
      </c>
      <c r="C2966" s="46" t="s">
        <v>979</v>
      </c>
      <c r="D2966" s="46" t="s">
        <v>994</v>
      </c>
      <c r="E2966" s="46" t="s">
        <v>941</v>
      </c>
      <c r="F2966" s="47">
        <v>1004100</v>
      </c>
      <c r="G2966" s="47">
        <v>1004100</v>
      </c>
      <c r="H2966" s="9">
        <v>1004100</v>
      </c>
      <c r="I2966" s="15">
        <f t="shared" si="227"/>
        <v>100</v>
      </c>
      <c r="J2966" s="16">
        <f t="shared" si="226"/>
        <v>100</v>
      </c>
    </row>
    <row r="2967" spans="1:10">
      <c r="A2967" s="2" t="s">
        <v>28</v>
      </c>
      <c r="B2967" s="45" t="s">
        <v>459</v>
      </c>
      <c r="C2967" s="46" t="s">
        <v>979</v>
      </c>
      <c r="D2967" s="46" t="s">
        <v>994</v>
      </c>
      <c r="E2967" s="46" t="s">
        <v>941</v>
      </c>
      <c r="F2967" s="47">
        <v>1004100</v>
      </c>
      <c r="G2967" s="47">
        <v>1004100</v>
      </c>
      <c r="H2967" s="9">
        <v>1004100</v>
      </c>
      <c r="I2967" s="15">
        <f t="shared" si="227"/>
        <v>100</v>
      </c>
      <c r="J2967" s="16">
        <f t="shared" si="226"/>
        <v>100</v>
      </c>
    </row>
    <row r="2968" spans="1:10">
      <c r="A2968" s="2" t="s">
        <v>29</v>
      </c>
      <c r="B2968" s="45" t="s">
        <v>460</v>
      </c>
      <c r="C2968" s="46" t="s">
        <v>979</v>
      </c>
      <c r="D2968" s="46" t="s">
        <v>994</v>
      </c>
      <c r="E2968" s="46" t="s">
        <v>941</v>
      </c>
      <c r="F2968" s="47">
        <v>1004100</v>
      </c>
      <c r="G2968" s="47">
        <v>1004100</v>
      </c>
      <c r="H2968" s="9">
        <v>1004100</v>
      </c>
      <c r="I2968" s="15">
        <f t="shared" si="227"/>
        <v>100</v>
      </c>
      <c r="J2968" s="16">
        <f t="shared" si="226"/>
        <v>100</v>
      </c>
    </row>
    <row r="2969" spans="1:10">
      <c r="A2969" s="2" t="s">
        <v>30</v>
      </c>
      <c r="B2969" s="45" t="s">
        <v>461</v>
      </c>
      <c r="C2969" s="46" t="s">
        <v>979</v>
      </c>
      <c r="D2969" s="46" t="s">
        <v>994</v>
      </c>
      <c r="E2969" s="46" t="s">
        <v>941</v>
      </c>
      <c r="F2969" s="47">
        <v>1004100</v>
      </c>
      <c r="G2969" s="47">
        <v>1004100</v>
      </c>
      <c r="H2969" s="9">
        <v>1004100</v>
      </c>
      <c r="I2969" s="15">
        <f t="shared" si="227"/>
        <v>100</v>
      </c>
      <c r="J2969" s="16">
        <f t="shared" si="226"/>
        <v>100</v>
      </c>
    </row>
    <row r="2970" spans="1:10">
      <c r="A2970" s="2" t="s">
        <v>31</v>
      </c>
      <c r="B2970" s="45" t="s">
        <v>462</v>
      </c>
      <c r="C2970" s="46" t="s">
        <v>979</v>
      </c>
      <c r="D2970" s="46" t="s">
        <v>994</v>
      </c>
      <c r="E2970" s="46" t="s">
        <v>941</v>
      </c>
      <c r="F2970" s="47">
        <v>1004100</v>
      </c>
      <c r="G2970" s="47">
        <v>1004100</v>
      </c>
      <c r="H2970" s="9">
        <v>1004100</v>
      </c>
      <c r="I2970" s="15">
        <f t="shared" si="227"/>
        <v>100</v>
      </c>
      <c r="J2970" s="16">
        <f t="shared" si="226"/>
        <v>100</v>
      </c>
    </row>
    <row r="2971" spans="1:10">
      <c r="A2971" s="2" t="s">
        <v>32</v>
      </c>
      <c r="B2971" s="45" t="s">
        <v>463</v>
      </c>
      <c r="C2971" s="46" t="s">
        <v>979</v>
      </c>
      <c r="D2971" s="46" t="s">
        <v>994</v>
      </c>
      <c r="E2971" s="46" t="s">
        <v>941</v>
      </c>
      <c r="F2971" s="47">
        <v>1004100</v>
      </c>
      <c r="G2971" s="47">
        <v>1004100</v>
      </c>
      <c r="H2971" s="9">
        <v>1004100</v>
      </c>
      <c r="I2971" s="15">
        <f t="shared" si="227"/>
        <v>100</v>
      </c>
      <c r="J2971" s="16">
        <f t="shared" si="226"/>
        <v>100</v>
      </c>
    </row>
    <row r="2972" spans="1:10">
      <c r="A2972" s="2" t="s">
        <v>33</v>
      </c>
      <c r="B2972" s="45" t="s">
        <v>464</v>
      </c>
      <c r="C2972" s="46" t="s">
        <v>979</v>
      </c>
      <c r="D2972" s="46" t="s">
        <v>994</v>
      </c>
      <c r="E2972" s="46" t="s">
        <v>941</v>
      </c>
      <c r="F2972" s="47">
        <v>1004100</v>
      </c>
      <c r="G2972" s="47">
        <v>1004100</v>
      </c>
      <c r="H2972" s="9">
        <v>1004100</v>
      </c>
      <c r="I2972" s="15">
        <f t="shared" si="227"/>
        <v>100</v>
      </c>
      <c r="J2972" s="16">
        <f t="shared" si="226"/>
        <v>100</v>
      </c>
    </row>
    <row r="2973" spans="1:10">
      <c r="A2973" s="2" t="s">
        <v>34</v>
      </c>
      <c r="B2973" s="45" t="s">
        <v>465</v>
      </c>
      <c r="C2973" s="46" t="s">
        <v>979</v>
      </c>
      <c r="D2973" s="46" t="s">
        <v>994</v>
      </c>
      <c r="E2973" s="46" t="s">
        <v>941</v>
      </c>
      <c r="F2973" s="47">
        <v>1004100</v>
      </c>
      <c r="G2973" s="47">
        <v>1004100</v>
      </c>
      <c r="H2973" s="9">
        <v>1004100</v>
      </c>
      <c r="I2973" s="15">
        <f t="shared" si="227"/>
        <v>100</v>
      </c>
      <c r="J2973" s="16">
        <f t="shared" si="226"/>
        <v>100</v>
      </c>
    </row>
    <row r="2974" spans="1:10">
      <c r="A2974" s="2" t="s">
        <v>35</v>
      </c>
      <c r="B2974" s="45" t="s">
        <v>466</v>
      </c>
      <c r="C2974" s="46" t="s">
        <v>979</v>
      </c>
      <c r="D2974" s="46" t="s">
        <v>994</v>
      </c>
      <c r="E2974" s="46" t="s">
        <v>941</v>
      </c>
      <c r="F2974" s="47">
        <v>1004100</v>
      </c>
      <c r="G2974" s="47">
        <v>1004100</v>
      </c>
      <c r="H2974" s="9">
        <v>1004100</v>
      </c>
      <c r="I2974" s="15">
        <f t="shared" si="227"/>
        <v>100</v>
      </c>
      <c r="J2974" s="16">
        <f t="shared" si="226"/>
        <v>100</v>
      </c>
    </row>
    <row r="2975" spans="1:10">
      <c r="A2975" s="2" t="s">
        <v>36</v>
      </c>
      <c r="B2975" s="45" t="s">
        <v>467</v>
      </c>
      <c r="C2975" s="46" t="s">
        <v>979</v>
      </c>
      <c r="D2975" s="46" t="s">
        <v>994</v>
      </c>
      <c r="E2975" s="46" t="s">
        <v>941</v>
      </c>
      <c r="F2975" s="47">
        <v>1004100</v>
      </c>
      <c r="G2975" s="47">
        <v>1004100</v>
      </c>
      <c r="H2975" s="9">
        <v>1004100</v>
      </c>
      <c r="I2975" s="15">
        <f t="shared" si="227"/>
        <v>100</v>
      </c>
      <c r="J2975" s="16">
        <f t="shared" si="226"/>
        <v>100</v>
      </c>
    </row>
    <row r="2976" spans="1:10">
      <c r="A2976" s="2" t="s">
        <v>37</v>
      </c>
      <c r="B2976" s="45" t="s">
        <v>468</v>
      </c>
      <c r="C2976" s="46" t="s">
        <v>979</v>
      </c>
      <c r="D2976" s="46" t="s">
        <v>994</v>
      </c>
      <c r="E2976" s="46" t="s">
        <v>941</v>
      </c>
      <c r="F2976" s="47">
        <v>1004100</v>
      </c>
      <c r="G2976" s="47">
        <v>1004100</v>
      </c>
      <c r="H2976" s="9">
        <v>1004100</v>
      </c>
      <c r="I2976" s="15">
        <f t="shared" si="227"/>
        <v>100</v>
      </c>
      <c r="J2976" s="16">
        <f t="shared" si="226"/>
        <v>100</v>
      </c>
    </row>
    <row r="2977" spans="1:10">
      <c r="A2977" s="2" t="s">
        <v>38</v>
      </c>
      <c r="B2977" s="45" t="s">
        <v>469</v>
      </c>
      <c r="C2977" s="46" t="s">
        <v>979</v>
      </c>
      <c r="D2977" s="46" t="s">
        <v>994</v>
      </c>
      <c r="E2977" s="46" t="s">
        <v>941</v>
      </c>
      <c r="F2977" s="47">
        <v>1004100</v>
      </c>
      <c r="G2977" s="47">
        <v>1004100</v>
      </c>
      <c r="H2977" s="9">
        <v>1004100</v>
      </c>
      <c r="I2977" s="15">
        <f t="shared" si="227"/>
        <v>100</v>
      </c>
      <c r="J2977" s="16">
        <f t="shared" si="226"/>
        <v>100</v>
      </c>
    </row>
    <row r="2978" spans="1:10">
      <c r="A2978" s="2" t="s">
        <v>712</v>
      </c>
      <c r="B2978" s="45" t="s">
        <v>713</v>
      </c>
      <c r="C2978" s="46" t="s">
        <v>979</v>
      </c>
      <c r="D2978" s="46" t="s">
        <v>994</v>
      </c>
      <c r="E2978" s="46" t="s">
        <v>941</v>
      </c>
      <c r="F2978" s="47">
        <v>9706300</v>
      </c>
      <c r="G2978" s="47">
        <v>9706300</v>
      </c>
      <c r="H2978" s="9">
        <v>9706300</v>
      </c>
      <c r="I2978" s="15">
        <f t="shared" si="227"/>
        <v>100</v>
      </c>
      <c r="J2978" s="16">
        <f t="shared" si="226"/>
        <v>100</v>
      </c>
    </row>
    <row r="2979" spans="1:10" s="44" customFormat="1" ht="78.75">
      <c r="A2979" s="40" t="s">
        <v>408</v>
      </c>
      <c r="B2979" s="3"/>
      <c r="C2979" s="41"/>
      <c r="D2979" s="41"/>
      <c r="E2979" s="42" t="s">
        <v>941</v>
      </c>
      <c r="F2979" s="43">
        <f>SUM(F2980:F2982)</f>
        <v>20383230</v>
      </c>
      <c r="G2979" s="43">
        <f>SUM(G2980:G2982)</f>
        <v>20383230</v>
      </c>
      <c r="H2979" s="43">
        <f t="shared" ref="H2979" si="229">SUM(H2980:H2982)</f>
        <v>20383230</v>
      </c>
      <c r="I2979" s="11">
        <f t="shared" si="227"/>
        <v>100</v>
      </c>
      <c r="J2979" s="12">
        <f t="shared" si="226"/>
        <v>100</v>
      </c>
    </row>
    <row r="2980" spans="1:10">
      <c r="A2980" s="2" t="s">
        <v>95</v>
      </c>
      <c r="B2980" s="45" t="s">
        <v>526</v>
      </c>
      <c r="C2980" s="46" t="s">
        <v>979</v>
      </c>
      <c r="D2980" s="46" t="s">
        <v>995</v>
      </c>
      <c r="E2980" s="46" t="s">
        <v>941</v>
      </c>
      <c r="F2980" s="47">
        <v>1422475</v>
      </c>
      <c r="G2980" s="47">
        <v>1422475</v>
      </c>
      <c r="H2980" s="9">
        <v>1422475</v>
      </c>
      <c r="I2980" s="15">
        <f t="shared" si="227"/>
        <v>100</v>
      </c>
      <c r="J2980" s="16">
        <f t="shared" si="226"/>
        <v>100</v>
      </c>
    </row>
    <row r="2981" spans="1:10">
      <c r="A2981" s="2" t="s">
        <v>292</v>
      </c>
      <c r="B2981" s="45" t="s">
        <v>719</v>
      </c>
      <c r="C2981" s="46" t="s">
        <v>979</v>
      </c>
      <c r="D2981" s="46" t="s">
        <v>995</v>
      </c>
      <c r="E2981" s="46" t="s">
        <v>941</v>
      </c>
      <c r="F2981" s="47">
        <v>304577</v>
      </c>
      <c r="G2981" s="47">
        <v>304577</v>
      </c>
      <c r="H2981" s="9">
        <v>304577</v>
      </c>
      <c r="I2981" s="15">
        <f t="shared" si="227"/>
        <v>100</v>
      </c>
      <c r="J2981" s="16">
        <f t="shared" si="226"/>
        <v>100</v>
      </c>
    </row>
    <row r="2982" spans="1:10">
      <c r="A2982" s="2" t="s">
        <v>712</v>
      </c>
      <c r="B2982" s="45" t="s">
        <v>713</v>
      </c>
      <c r="C2982" s="46" t="s">
        <v>979</v>
      </c>
      <c r="D2982" s="46" t="s">
        <v>995</v>
      </c>
      <c r="E2982" s="46" t="s">
        <v>941</v>
      </c>
      <c r="F2982" s="47">
        <v>18656178</v>
      </c>
      <c r="G2982" s="47">
        <v>18656178</v>
      </c>
      <c r="H2982" s="9">
        <v>18656178</v>
      </c>
      <c r="I2982" s="15">
        <f t="shared" si="227"/>
        <v>100</v>
      </c>
      <c r="J2982" s="16">
        <f t="shared" si="226"/>
        <v>100</v>
      </c>
    </row>
    <row r="2983" spans="1:10" s="44" customFormat="1" ht="94.5">
      <c r="A2983" s="40" t="s">
        <v>409</v>
      </c>
      <c r="B2983" s="3"/>
      <c r="C2983" s="41"/>
      <c r="D2983" s="41"/>
      <c r="E2983" s="42" t="s">
        <v>941</v>
      </c>
      <c r="F2983" s="43">
        <f>SUM(F2984:F2986)</f>
        <v>27780100</v>
      </c>
      <c r="G2983" s="43">
        <f>SUM(G2984:G2986)</f>
        <v>27780100</v>
      </c>
      <c r="H2983" s="43">
        <f t="shared" ref="H2983" si="230">SUM(H2984:H2986)</f>
        <v>27780100</v>
      </c>
      <c r="I2983" s="11">
        <f t="shared" si="227"/>
        <v>100</v>
      </c>
      <c r="J2983" s="12">
        <f t="shared" si="226"/>
        <v>100</v>
      </c>
    </row>
    <row r="2984" spans="1:10">
      <c r="A2984" s="2" t="s">
        <v>95</v>
      </c>
      <c r="B2984" s="45" t="s">
        <v>526</v>
      </c>
      <c r="C2984" s="46" t="s">
        <v>979</v>
      </c>
      <c r="D2984" s="46" t="s">
        <v>996</v>
      </c>
      <c r="E2984" s="46" t="s">
        <v>941</v>
      </c>
      <c r="F2984" s="47">
        <v>4685800</v>
      </c>
      <c r="G2984" s="47">
        <v>4685800</v>
      </c>
      <c r="H2984" s="9">
        <v>4685800</v>
      </c>
      <c r="I2984" s="15">
        <f t="shared" si="227"/>
        <v>100</v>
      </c>
      <c r="J2984" s="16">
        <f t="shared" si="226"/>
        <v>100</v>
      </c>
    </row>
    <row r="2985" spans="1:10">
      <c r="A2985" s="2" t="s">
        <v>292</v>
      </c>
      <c r="B2985" s="45" t="s">
        <v>719</v>
      </c>
      <c r="C2985" s="46" t="s">
        <v>979</v>
      </c>
      <c r="D2985" s="46" t="s">
        <v>996</v>
      </c>
      <c r="E2985" s="46" t="s">
        <v>941</v>
      </c>
      <c r="F2985" s="47">
        <v>2008200</v>
      </c>
      <c r="G2985" s="47">
        <v>2008200</v>
      </c>
      <c r="H2985" s="9">
        <v>2008200</v>
      </c>
      <c r="I2985" s="15">
        <f t="shared" si="227"/>
        <v>100</v>
      </c>
      <c r="J2985" s="16">
        <f t="shared" si="226"/>
        <v>100</v>
      </c>
    </row>
    <row r="2986" spans="1:10">
      <c r="A2986" s="2" t="s">
        <v>712</v>
      </c>
      <c r="B2986" s="45" t="s">
        <v>713</v>
      </c>
      <c r="C2986" s="46" t="s">
        <v>979</v>
      </c>
      <c r="D2986" s="46" t="s">
        <v>996</v>
      </c>
      <c r="E2986" s="46" t="s">
        <v>941</v>
      </c>
      <c r="F2986" s="47">
        <v>21086100</v>
      </c>
      <c r="G2986" s="47">
        <v>21086100</v>
      </c>
      <c r="H2986" s="9">
        <v>21086100</v>
      </c>
      <c r="I2986" s="15">
        <f t="shared" si="227"/>
        <v>100</v>
      </c>
      <c r="J2986" s="16">
        <f t="shared" ref="J2986:J3049" si="231">H2986/G2986*100</f>
        <v>100</v>
      </c>
    </row>
    <row r="2987" spans="1:10" s="44" customFormat="1" ht="47.25">
      <c r="A2987" s="40" t="s">
        <v>410</v>
      </c>
      <c r="B2987" s="3"/>
      <c r="C2987" s="41"/>
      <c r="D2987" s="41"/>
      <c r="E2987" s="42" t="s">
        <v>941</v>
      </c>
      <c r="F2987" s="43">
        <f>SUM(F2988:F3021)</f>
        <v>1161681288</v>
      </c>
      <c r="G2987" s="43">
        <f>SUM(G2988:G3021)</f>
        <v>1020185869</v>
      </c>
      <c r="H2987" s="43">
        <f t="shared" ref="H2987" si="232">SUM(H2988:H3021)</f>
        <v>1020185869</v>
      </c>
      <c r="I2987" s="11">
        <f t="shared" si="227"/>
        <v>87.819772904872679</v>
      </c>
      <c r="J2987" s="12">
        <f t="shared" si="231"/>
        <v>100</v>
      </c>
    </row>
    <row r="2988" spans="1:10">
      <c r="A2988" s="2" t="s">
        <v>9</v>
      </c>
      <c r="B2988" s="45" t="s">
        <v>438</v>
      </c>
      <c r="C2988" s="46" t="s">
        <v>895</v>
      </c>
      <c r="D2988" s="46" t="s">
        <v>997</v>
      </c>
      <c r="E2988" s="46" t="s">
        <v>941</v>
      </c>
      <c r="F2988" s="47">
        <v>6109180</v>
      </c>
      <c r="G2988" s="47">
        <v>6401404</v>
      </c>
      <c r="H2988" s="9">
        <v>6401404</v>
      </c>
      <c r="I2988" s="15">
        <f t="shared" si="227"/>
        <v>104.78335881411253</v>
      </c>
      <c r="J2988" s="16">
        <f t="shared" si="231"/>
        <v>100</v>
      </c>
    </row>
    <row r="2989" spans="1:10">
      <c r="A2989" s="2" t="s">
        <v>10</v>
      </c>
      <c r="B2989" s="45" t="s">
        <v>441</v>
      </c>
      <c r="C2989" s="46" t="s">
        <v>895</v>
      </c>
      <c r="D2989" s="46" t="s">
        <v>997</v>
      </c>
      <c r="E2989" s="46" t="s">
        <v>941</v>
      </c>
      <c r="F2989" s="47">
        <v>6330979</v>
      </c>
      <c r="G2989" s="47">
        <v>6551518</v>
      </c>
      <c r="H2989" s="9">
        <v>6551518</v>
      </c>
      <c r="I2989" s="15">
        <f t="shared" si="227"/>
        <v>103.48348967829462</v>
      </c>
      <c r="J2989" s="16">
        <f t="shared" si="231"/>
        <v>100</v>
      </c>
    </row>
    <row r="2990" spans="1:10">
      <c r="A2990" s="2" t="s">
        <v>11</v>
      </c>
      <c r="B2990" s="45" t="s">
        <v>442</v>
      </c>
      <c r="C2990" s="46" t="s">
        <v>895</v>
      </c>
      <c r="D2990" s="46" t="s">
        <v>997</v>
      </c>
      <c r="E2990" s="46" t="s">
        <v>941</v>
      </c>
      <c r="F2990" s="47">
        <v>9589420</v>
      </c>
      <c r="G2990" s="47">
        <v>9509016</v>
      </c>
      <c r="H2990" s="9">
        <v>9509016</v>
      </c>
      <c r="I2990" s="15">
        <f t="shared" si="227"/>
        <v>99.161534274231386</v>
      </c>
      <c r="J2990" s="16">
        <f t="shared" si="231"/>
        <v>100</v>
      </c>
    </row>
    <row r="2991" spans="1:10">
      <c r="A2991" s="2" t="s">
        <v>12</v>
      </c>
      <c r="B2991" s="45" t="s">
        <v>443</v>
      </c>
      <c r="C2991" s="46" t="s">
        <v>895</v>
      </c>
      <c r="D2991" s="46" t="s">
        <v>997</v>
      </c>
      <c r="E2991" s="46" t="s">
        <v>941</v>
      </c>
      <c r="F2991" s="47">
        <v>7159454</v>
      </c>
      <c r="G2991" s="47">
        <v>7179042</v>
      </c>
      <c r="H2991" s="9">
        <v>7179042</v>
      </c>
      <c r="I2991" s="15">
        <f t="shared" si="227"/>
        <v>100.27359628262155</v>
      </c>
      <c r="J2991" s="16">
        <f t="shared" si="231"/>
        <v>100</v>
      </c>
    </row>
    <row r="2992" spans="1:10">
      <c r="A2992" s="2" t="s">
        <v>13</v>
      </c>
      <c r="B2992" s="45" t="s">
        <v>444</v>
      </c>
      <c r="C2992" s="46" t="s">
        <v>895</v>
      </c>
      <c r="D2992" s="46" t="s">
        <v>997</v>
      </c>
      <c r="E2992" s="46" t="s">
        <v>941</v>
      </c>
      <c r="F2992" s="47">
        <v>6927869</v>
      </c>
      <c r="G2992" s="47">
        <v>7251606</v>
      </c>
      <c r="H2992" s="9">
        <v>7251606</v>
      </c>
      <c r="I2992" s="15">
        <f t="shared" si="227"/>
        <v>104.67296653559701</v>
      </c>
      <c r="J2992" s="16">
        <f t="shared" si="231"/>
        <v>100</v>
      </c>
    </row>
    <row r="2993" spans="1:10">
      <c r="A2993" s="2" t="s">
        <v>14</v>
      </c>
      <c r="B2993" s="45" t="s">
        <v>445</v>
      </c>
      <c r="C2993" s="46" t="s">
        <v>895</v>
      </c>
      <c r="D2993" s="46" t="s">
        <v>997</v>
      </c>
      <c r="E2993" s="46" t="s">
        <v>941</v>
      </c>
      <c r="F2993" s="47">
        <v>5365520</v>
      </c>
      <c r="G2993" s="47">
        <v>5364624</v>
      </c>
      <c r="H2993" s="9">
        <v>5364624</v>
      </c>
      <c r="I2993" s="15">
        <f t="shared" si="227"/>
        <v>99.98330077979395</v>
      </c>
      <c r="J2993" s="16">
        <f t="shared" si="231"/>
        <v>100</v>
      </c>
    </row>
    <row r="2994" spans="1:10">
      <c r="A2994" s="2" t="s">
        <v>95</v>
      </c>
      <c r="B2994" s="45" t="s">
        <v>526</v>
      </c>
      <c r="C2994" s="46" t="s">
        <v>895</v>
      </c>
      <c r="D2994" s="46" t="s">
        <v>997</v>
      </c>
      <c r="E2994" s="46" t="s">
        <v>941</v>
      </c>
      <c r="F2994" s="47">
        <v>148583189</v>
      </c>
      <c r="G2994" s="47">
        <v>129948881</v>
      </c>
      <c r="H2994" s="9">
        <v>129948881</v>
      </c>
      <c r="I2994" s="15">
        <f t="shared" si="227"/>
        <v>87.458670038371565</v>
      </c>
      <c r="J2994" s="16">
        <f t="shared" si="231"/>
        <v>100</v>
      </c>
    </row>
    <row r="2995" spans="1:10">
      <c r="A2995" s="2" t="s">
        <v>15</v>
      </c>
      <c r="B2995" s="45" t="s">
        <v>446</v>
      </c>
      <c r="C2995" s="46" t="s">
        <v>895</v>
      </c>
      <c r="D2995" s="46" t="s">
        <v>997</v>
      </c>
      <c r="E2995" s="46" t="s">
        <v>941</v>
      </c>
      <c r="F2995" s="47">
        <v>7505194</v>
      </c>
      <c r="G2995" s="47">
        <v>7651475</v>
      </c>
      <c r="H2995" s="9">
        <v>7651475</v>
      </c>
      <c r="I2995" s="15">
        <f t="shared" si="227"/>
        <v>101.94906354186182</v>
      </c>
      <c r="J2995" s="16">
        <f t="shared" si="231"/>
        <v>100</v>
      </c>
    </row>
    <row r="2996" spans="1:10">
      <c r="A2996" s="2" t="s">
        <v>16</v>
      </c>
      <c r="B2996" s="45" t="s">
        <v>447</v>
      </c>
      <c r="C2996" s="46" t="s">
        <v>895</v>
      </c>
      <c r="D2996" s="46" t="s">
        <v>997</v>
      </c>
      <c r="E2996" s="46" t="s">
        <v>941</v>
      </c>
      <c r="F2996" s="47">
        <v>8007496</v>
      </c>
      <c r="G2996" s="47">
        <v>8449320</v>
      </c>
      <c r="H2996" s="9">
        <v>8449320</v>
      </c>
      <c r="I2996" s="15">
        <f t="shared" si="227"/>
        <v>105.51762998070808</v>
      </c>
      <c r="J2996" s="16">
        <f t="shared" si="231"/>
        <v>100</v>
      </c>
    </row>
    <row r="2997" spans="1:10">
      <c r="A2997" s="2" t="s">
        <v>17</v>
      </c>
      <c r="B2997" s="45" t="s">
        <v>448</v>
      </c>
      <c r="C2997" s="46" t="s">
        <v>895</v>
      </c>
      <c r="D2997" s="46" t="s">
        <v>997</v>
      </c>
      <c r="E2997" s="46" t="s">
        <v>941</v>
      </c>
      <c r="F2997" s="47">
        <v>5339423</v>
      </c>
      <c r="G2997" s="47">
        <v>5608293</v>
      </c>
      <c r="H2997" s="9">
        <v>5608293</v>
      </c>
      <c r="I2997" s="15">
        <f t="shared" si="227"/>
        <v>105.03556283141455</v>
      </c>
      <c r="J2997" s="16">
        <f t="shared" si="231"/>
        <v>100</v>
      </c>
    </row>
    <row r="2998" spans="1:10">
      <c r="A2998" s="2" t="s">
        <v>18</v>
      </c>
      <c r="B2998" s="45" t="s">
        <v>449</v>
      </c>
      <c r="C2998" s="46" t="s">
        <v>895</v>
      </c>
      <c r="D2998" s="46" t="s">
        <v>997</v>
      </c>
      <c r="E2998" s="46" t="s">
        <v>941</v>
      </c>
      <c r="F2998" s="47">
        <v>8121649</v>
      </c>
      <c r="G2998" s="47">
        <v>8392987</v>
      </c>
      <c r="H2998" s="9">
        <v>8392987</v>
      </c>
      <c r="I2998" s="15">
        <f t="shared" si="227"/>
        <v>103.34092251462725</v>
      </c>
      <c r="J2998" s="16">
        <f t="shared" si="231"/>
        <v>100</v>
      </c>
    </row>
    <row r="2999" spans="1:10">
      <c r="A2999" s="2" t="s">
        <v>19</v>
      </c>
      <c r="B2999" s="45" t="s">
        <v>450</v>
      </c>
      <c r="C2999" s="46" t="s">
        <v>895</v>
      </c>
      <c r="D2999" s="46" t="s">
        <v>997</v>
      </c>
      <c r="E2999" s="46" t="s">
        <v>941</v>
      </c>
      <c r="F2999" s="47">
        <v>17088084</v>
      </c>
      <c r="G2999" s="47">
        <v>18123679</v>
      </c>
      <c r="H2999" s="9">
        <v>18123679</v>
      </c>
      <c r="I2999" s="15">
        <f t="shared" si="227"/>
        <v>106.06033420715863</v>
      </c>
      <c r="J2999" s="16">
        <f t="shared" si="231"/>
        <v>100</v>
      </c>
    </row>
    <row r="3000" spans="1:10">
      <c r="A3000" s="2" t="s">
        <v>20</v>
      </c>
      <c r="B3000" s="45" t="s">
        <v>451</v>
      </c>
      <c r="C3000" s="46" t="s">
        <v>895</v>
      </c>
      <c r="D3000" s="46" t="s">
        <v>997</v>
      </c>
      <c r="E3000" s="46" t="s">
        <v>941</v>
      </c>
      <c r="F3000" s="47">
        <v>8059687</v>
      </c>
      <c r="G3000" s="47">
        <v>7778512</v>
      </c>
      <c r="H3000" s="9">
        <v>7778512</v>
      </c>
      <c r="I3000" s="15">
        <f t="shared" ref="I3000:I3048" si="233">H3000/F3000*100</f>
        <v>96.511340949096407</v>
      </c>
      <c r="J3000" s="16">
        <f t="shared" si="231"/>
        <v>100</v>
      </c>
    </row>
    <row r="3001" spans="1:10">
      <c r="A3001" s="2" t="s">
        <v>292</v>
      </c>
      <c r="B3001" s="45" t="s">
        <v>719</v>
      </c>
      <c r="C3001" s="46" t="s">
        <v>895</v>
      </c>
      <c r="D3001" s="46" t="s">
        <v>997</v>
      </c>
      <c r="E3001" s="46" t="s">
        <v>941</v>
      </c>
      <c r="F3001" s="47">
        <v>90199707</v>
      </c>
      <c r="G3001" s="47">
        <v>92996489</v>
      </c>
      <c r="H3001" s="9">
        <v>92996489</v>
      </c>
      <c r="I3001" s="15">
        <f t="shared" si="233"/>
        <v>103.1006553047894</v>
      </c>
      <c r="J3001" s="16">
        <f t="shared" si="231"/>
        <v>100</v>
      </c>
    </row>
    <row r="3002" spans="1:10">
      <c r="A3002" s="2" t="s">
        <v>21</v>
      </c>
      <c r="B3002" s="45" t="s">
        <v>452</v>
      </c>
      <c r="C3002" s="46" t="s">
        <v>895</v>
      </c>
      <c r="D3002" s="46" t="s">
        <v>997</v>
      </c>
      <c r="E3002" s="46" t="s">
        <v>941</v>
      </c>
      <c r="F3002" s="47">
        <v>4876260</v>
      </c>
      <c r="G3002" s="47">
        <v>4418681</v>
      </c>
      <c r="H3002" s="9">
        <v>4418681</v>
      </c>
      <c r="I3002" s="15">
        <f t="shared" si="233"/>
        <v>90.616189456673752</v>
      </c>
      <c r="J3002" s="16">
        <f t="shared" si="231"/>
        <v>100</v>
      </c>
    </row>
    <row r="3003" spans="1:10">
      <c r="A3003" s="2" t="s">
        <v>22</v>
      </c>
      <c r="B3003" s="45" t="s">
        <v>453</v>
      </c>
      <c r="C3003" s="46" t="s">
        <v>895</v>
      </c>
      <c r="D3003" s="46" t="s">
        <v>997</v>
      </c>
      <c r="E3003" s="46" t="s">
        <v>941</v>
      </c>
      <c r="F3003" s="47">
        <v>3212786</v>
      </c>
      <c r="G3003" s="47">
        <v>9296448</v>
      </c>
      <c r="H3003" s="9">
        <v>9296448</v>
      </c>
      <c r="I3003" s="15">
        <f t="shared" si="233"/>
        <v>289.35783460211792</v>
      </c>
      <c r="J3003" s="16">
        <f t="shared" si="231"/>
        <v>100</v>
      </c>
    </row>
    <row r="3004" spans="1:10">
      <c r="A3004" s="2" t="s">
        <v>23</v>
      </c>
      <c r="B3004" s="45" t="s">
        <v>454</v>
      </c>
      <c r="C3004" s="46" t="s">
        <v>895</v>
      </c>
      <c r="D3004" s="46" t="s">
        <v>997</v>
      </c>
      <c r="E3004" s="46" t="s">
        <v>941</v>
      </c>
      <c r="F3004" s="47">
        <v>5642766</v>
      </c>
      <c r="G3004" s="47">
        <v>5779546</v>
      </c>
      <c r="H3004" s="9">
        <v>5779546</v>
      </c>
      <c r="I3004" s="15">
        <f t="shared" si="233"/>
        <v>102.42398851910571</v>
      </c>
      <c r="J3004" s="16">
        <f t="shared" si="231"/>
        <v>100</v>
      </c>
    </row>
    <row r="3005" spans="1:10">
      <c r="A3005" s="2" t="s">
        <v>24</v>
      </c>
      <c r="B3005" s="45" t="s">
        <v>455</v>
      </c>
      <c r="C3005" s="46" t="s">
        <v>895</v>
      </c>
      <c r="D3005" s="46" t="s">
        <v>997</v>
      </c>
      <c r="E3005" s="46" t="s">
        <v>941</v>
      </c>
      <c r="F3005" s="47">
        <v>6344028</v>
      </c>
      <c r="G3005" s="47">
        <v>6540306</v>
      </c>
      <c r="H3005" s="9">
        <v>6742710</v>
      </c>
      <c r="I3005" s="15">
        <f t="shared" si="233"/>
        <v>106.28436696685451</v>
      </c>
      <c r="J3005" s="16">
        <f t="shared" si="231"/>
        <v>103.09471758660833</v>
      </c>
    </row>
    <row r="3006" spans="1:10">
      <c r="A3006" s="2" t="s">
        <v>25</v>
      </c>
      <c r="B3006" s="45" t="s">
        <v>456</v>
      </c>
      <c r="C3006" s="46" t="s">
        <v>895</v>
      </c>
      <c r="D3006" s="46" t="s">
        <v>997</v>
      </c>
      <c r="E3006" s="46" t="s">
        <v>941</v>
      </c>
      <c r="F3006" s="47">
        <v>13356687</v>
      </c>
      <c r="G3006" s="47">
        <v>13713719</v>
      </c>
      <c r="H3006" s="9">
        <v>13786167</v>
      </c>
      <c r="I3006" s="15">
        <f t="shared" si="233"/>
        <v>103.21546802736337</v>
      </c>
      <c r="J3006" s="16">
        <f t="shared" si="231"/>
        <v>100.52828849708821</v>
      </c>
    </row>
    <row r="3007" spans="1:10">
      <c r="A3007" s="2" t="s">
        <v>26</v>
      </c>
      <c r="B3007" s="45" t="s">
        <v>457</v>
      </c>
      <c r="C3007" s="46" t="s">
        <v>895</v>
      </c>
      <c r="D3007" s="46" t="s">
        <v>997</v>
      </c>
      <c r="E3007" s="46" t="s">
        <v>941</v>
      </c>
      <c r="F3007" s="47">
        <v>7958570</v>
      </c>
      <c r="G3007" s="47">
        <v>8011247</v>
      </c>
      <c r="H3007" s="9">
        <v>7736395</v>
      </c>
      <c r="I3007" s="15">
        <f t="shared" si="233"/>
        <v>97.208355269853755</v>
      </c>
      <c r="J3007" s="16">
        <f t="shared" si="231"/>
        <v>96.569173313467928</v>
      </c>
    </row>
    <row r="3008" spans="1:10">
      <c r="A3008" s="2" t="s">
        <v>27</v>
      </c>
      <c r="B3008" s="45" t="s">
        <v>458</v>
      </c>
      <c r="C3008" s="46" t="s">
        <v>895</v>
      </c>
      <c r="D3008" s="46" t="s">
        <v>997</v>
      </c>
      <c r="E3008" s="46" t="s">
        <v>941</v>
      </c>
      <c r="F3008" s="47">
        <v>3865124</v>
      </c>
      <c r="G3008" s="47">
        <v>4009845</v>
      </c>
      <c r="H3008" s="9">
        <v>4009845</v>
      </c>
      <c r="I3008" s="15">
        <f t="shared" si="233"/>
        <v>103.74427832069553</v>
      </c>
      <c r="J3008" s="16">
        <f t="shared" si="231"/>
        <v>100</v>
      </c>
    </row>
    <row r="3009" spans="1:10">
      <c r="A3009" s="2" t="s">
        <v>28</v>
      </c>
      <c r="B3009" s="45" t="s">
        <v>459</v>
      </c>
      <c r="C3009" s="46" t="s">
        <v>895</v>
      </c>
      <c r="D3009" s="46" t="s">
        <v>997</v>
      </c>
      <c r="E3009" s="46" t="s">
        <v>941</v>
      </c>
      <c r="F3009" s="47">
        <v>8924042</v>
      </c>
      <c r="G3009" s="47">
        <v>7727421</v>
      </c>
      <c r="H3009" s="9">
        <v>7727421</v>
      </c>
      <c r="I3009" s="15">
        <f t="shared" si="233"/>
        <v>86.591042489490746</v>
      </c>
      <c r="J3009" s="16">
        <f t="shared" si="231"/>
        <v>100</v>
      </c>
    </row>
    <row r="3010" spans="1:10">
      <c r="A3010" s="2" t="s">
        <v>29</v>
      </c>
      <c r="B3010" s="45" t="s">
        <v>460</v>
      </c>
      <c r="C3010" s="46" t="s">
        <v>895</v>
      </c>
      <c r="D3010" s="46" t="s">
        <v>997</v>
      </c>
      <c r="E3010" s="46" t="s">
        <v>941</v>
      </c>
      <c r="F3010" s="47">
        <v>16311794</v>
      </c>
      <c r="G3010" s="47">
        <v>17004376</v>
      </c>
      <c r="H3010" s="9">
        <v>17004376</v>
      </c>
      <c r="I3010" s="15">
        <f t="shared" si="233"/>
        <v>104.24589717108984</v>
      </c>
      <c r="J3010" s="16">
        <f t="shared" si="231"/>
        <v>100</v>
      </c>
    </row>
    <row r="3011" spans="1:10">
      <c r="A3011" s="2" t="s">
        <v>30</v>
      </c>
      <c r="B3011" s="45" t="s">
        <v>461</v>
      </c>
      <c r="C3011" s="46" t="s">
        <v>895</v>
      </c>
      <c r="D3011" s="46" t="s">
        <v>997</v>
      </c>
      <c r="E3011" s="46" t="s">
        <v>941</v>
      </c>
      <c r="F3011" s="47">
        <v>7811789</v>
      </c>
      <c r="G3011" s="47">
        <v>8186889</v>
      </c>
      <c r="H3011" s="9">
        <v>8186889</v>
      </c>
      <c r="I3011" s="15">
        <f t="shared" si="233"/>
        <v>104.80171699466025</v>
      </c>
      <c r="J3011" s="16">
        <f t="shared" si="231"/>
        <v>100</v>
      </c>
    </row>
    <row r="3012" spans="1:10">
      <c r="A3012" s="2" t="s">
        <v>31</v>
      </c>
      <c r="B3012" s="45" t="s">
        <v>462</v>
      </c>
      <c r="C3012" s="46" t="s">
        <v>895</v>
      </c>
      <c r="D3012" s="46" t="s">
        <v>997</v>
      </c>
      <c r="E3012" s="46" t="s">
        <v>941</v>
      </c>
      <c r="F3012" s="47">
        <v>5528594</v>
      </c>
      <c r="G3012" s="47">
        <v>5935307</v>
      </c>
      <c r="H3012" s="9">
        <v>5935307</v>
      </c>
      <c r="I3012" s="15">
        <f t="shared" si="233"/>
        <v>107.35653585703706</v>
      </c>
      <c r="J3012" s="16">
        <f t="shared" si="231"/>
        <v>100</v>
      </c>
    </row>
    <row r="3013" spans="1:10">
      <c r="A3013" s="2" t="s">
        <v>32</v>
      </c>
      <c r="B3013" s="45" t="s">
        <v>463</v>
      </c>
      <c r="C3013" s="46" t="s">
        <v>895</v>
      </c>
      <c r="D3013" s="46" t="s">
        <v>997</v>
      </c>
      <c r="E3013" s="46" t="s">
        <v>941</v>
      </c>
      <c r="F3013" s="47">
        <v>10111297</v>
      </c>
      <c r="G3013" s="47">
        <v>10005616</v>
      </c>
      <c r="H3013" s="9">
        <v>10005616</v>
      </c>
      <c r="I3013" s="15">
        <f t="shared" si="233"/>
        <v>98.954822511889432</v>
      </c>
      <c r="J3013" s="16">
        <f t="shared" si="231"/>
        <v>100</v>
      </c>
    </row>
    <row r="3014" spans="1:10">
      <c r="A3014" s="2" t="s">
        <v>33</v>
      </c>
      <c r="B3014" s="45" t="s">
        <v>464</v>
      </c>
      <c r="C3014" s="46" t="s">
        <v>895</v>
      </c>
      <c r="D3014" s="46" t="s">
        <v>997</v>
      </c>
      <c r="E3014" s="46" t="s">
        <v>941</v>
      </c>
      <c r="F3014" s="47">
        <v>4135849</v>
      </c>
      <c r="G3014" s="47">
        <v>4191973</v>
      </c>
      <c r="H3014" s="9">
        <v>4191973</v>
      </c>
      <c r="I3014" s="15">
        <f t="shared" si="233"/>
        <v>101.35701279229488</v>
      </c>
      <c r="J3014" s="16">
        <f t="shared" si="231"/>
        <v>100</v>
      </c>
    </row>
    <row r="3015" spans="1:10">
      <c r="A3015" s="2" t="s">
        <v>34</v>
      </c>
      <c r="B3015" s="45" t="s">
        <v>465</v>
      </c>
      <c r="C3015" s="46" t="s">
        <v>895</v>
      </c>
      <c r="D3015" s="46" t="s">
        <v>997</v>
      </c>
      <c r="E3015" s="46" t="s">
        <v>941</v>
      </c>
      <c r="F3015" s="47">
        <v>8682673</v>
      </c>
      <c r="G3015" s="47">
        <v>7823959</v>
      </c>
      <c r="H3015" s="9">
        <v>7823959</v>
      </c>
      <c r="I3015" s="15">
        <f t="shared" si="233"/>
        <v>90.110027177114688</v>
      </c>
      <c r="J3015" s="16">
        <f t="shared" si="231"/>
        <v>100</v>
      </c>
    </row>
    <row r="3016" spans="1:10">
      <c r="A3016" s="2" t="s">
        <v>35</v>
      </c>
      <c r="B3016" s="45" t="s">
        <v>466</v>
      </c>
      <c r="C3016" s="46" t="s">
        <v>895</v>
      </c>
      <c r="D3016" s="46" t="s">
        <v>997</v>
      </c>
      <c r="E3016" s="46" t="s">
        <v>941</v>
      </c>
      <c r="F3016" s="47">
        <v>5039340</v>
      </c>
      <c r="G3016" s="47">
        <v>5228839</v>
      </c>
      <c r="H3016" s="9">
        <v>5228839</v>
      </c>
      <c r="I3016" s="15">
        <f t="shared" si="233"/>
        <v>103.76039322609707</v>
      </c>
      <c r="J3016" s="16">
        <f t="shared" si="231"/>
        <v>100</v>
      </c>
    </row>
    <row r="3017" spans="1:10">
      <c r="A3017" s="2" t="s">
        <v>36</v>
      </c>
      <c r="B3017" s="45" t="s">
        <v>467</v>
      </c>
      <c r="C3017" s="46" t="s">
        <v>895</v>
      </c>
      <c r="D3017" s="46" t="s">
        <v>997</v>
      </c>
      <c r="E3017" s="46" t="s">
        <v>941</v>
      </c>
      <c r="F3017" s="47">
        <v>4018425</v>
      </c>
      <c r="G3017" s="47">
        <v>4257132</v>
      </c>
      <c r="H3017" s="9">
        <v>4257132</v>
      </c>
      <c r="I3017" s="15">
        <f t="shared" si="233"/>
        <v>105.94031243584242</v>
      </c>
      <c r="J3017" s="16">
        <f t="shared" si="231"/>
        <v>100</v>
      </c>
    </row>
    <row r="3018" spans="1:10">
      <c r="A3018" s="2" t="s">
        <v>37</v>
      </c>
      <c r="B3018" s="45" t="s">
        <v>468</v>
      </c>
      <c r="C3018" s="46" t="s">
        <v>895</v>
      </c>
      <c r="D3018" s="46" t="s">
        <v>997</v>
      </c>
      <c r="E3018" s="46" t="s">
        <v>941</v>
      </c>
      <c r="F3018" s="47">
        <v>4426152</v>
      </c>
      <c r="G3018" s="47">
        <v>4209322</v>
      </c>
      <c r="H3018" s="9">
        <v>4209322</v>
      </c>
      <c r="I3018" s="15">
        <f t="shared" si="233"/>
        <v>95.101162364057984</v>
      </c>
      <c r="J3018" s="16">
        <f t="shared" si="231"/>
        <v>100</v>
      </c>
    </row>
    <row r="3019" spans="1:10">
      <c r="A3019" s="2" t="s">
        <v>38</v>
      </c>
      <c r="B3019" s="45" t="s">
        <v>469</v>
      </c>
      <c r="C3019" s="46" t="s">
        <v>895</v>
      </c>
      <c r="D3019" s="46" t="s">
        <v>997</v>
      </c>
      <c r="E3019" s="46" t="s">
        <v>941</v>
      </c>
      <c r="F3019" s="47">
        <v>7074641</v>
      </c>
      <c r="G3019" s="47">
        <v>7217643</v>
      </c>
      <c r="H3019" s="9">
        <v>7217643</v>
      </c>
      <c r="I3019" s="15">
        <f t="shared" si="233"/>
        <v>102.02133224851974</v>
      </c>
      <c r="J3019" s="16">
        <f t="shared" si="231"/>
        <v>100</v>
      </c>
    </row>
    <row r="3020" spans="1:10">
      <c r="A3020" s="2" t="s">
        <v>712</v>
      </c>
      <c r="B3020" s="45" t="s">
        <v>713</v>
      </c>
      <c r="C3020" s="46" t="s">
        <v>895</v>
      </c>
      <c r="D3020" s="46" t="s">
        <v>997</v>
      </c>
      <c r="E3020" s="46" t="s">
        <v>941</v>
      </c>
      <c r="F3020" s="47">
        <v>641889555</v>
      </c>
      <c r="G3020" s="47">
        <v>565420754</v>
      </c>
      <c r="H3020" s="9">
        <v>565420754</v>
      </c>
      <c r="I3020" s="15">
        <f t="shared" si="233"/>
        <v>88.086922367820748</v>
      </c>
      <c r="J3020" s="16">
        <f t="shared" si="231"/>
        <v>100</v>
      </c>
    </row>
    <row r="3021" spans="1:10" ht="31.5">
      <c r="A3021" s="2" t="s">
        <v>287</v>
      </c>
      <c r="B3021" s="53" t="s">
        <v>714</v>
      </c>
      <c r="C3021" s="54" t="s">
        <v>895</v>
      </c>
      <c r="D3021" s="54" t="s">
        <v>997</v>
      </c>
      <c r="E3021" s="54" t="s">
        <v>941</v>
      </c>
      <c r="F3021" s="55">
        <v>58084065</v>
      </c>
      <c r="H3021" s="9"/>
      <c r="I3021" s="15"/>
      <c r="J3021" s="16"/>
    </row>
    <row r="3022" spans="1:10">
      <c r="A3022" s="7" t="s">
        <v>431</v>
      </c>
      <c r="B3022" s="5"/>
      <c r="C3022" s="36"/>
      <c r="D3022" s="36"/>
      <c r="E3022" s="36" t="s">
        <v>998</v>
      </c>
      <c r="F3022" s="6">
        <f>F3023+F3025+F3029+F3036+F3041+F3044+F3046+F3049+F3053+F3057</f>
        <v>419682100</v>
      </c>
      <c r="G3022" s="6">
        <f t="shared" ref="G3022:H3022" si="234">G3023+G3025+G3029+G3036+G3041+G3044+G3046+G3049+G3053+G3057</f>
        <v>782030731</v>
      </c>
      <c r="H3022" s="6">
        <f t="shared" si="234"/>
        <v>810097330.41000009</v>
      </c>
      <c r="I3022" s="15">
        <f t="shared" si="233"/>
        <v>193.0264193802881</v>
      </c>
      <c r="J3022" s="16">
        <f t="shared" si="231"/>
        <v>103.58893817051292</v>
      </c>
    </row>
    <row r="3023" spans="1:10" s="44" customFormat="1" ht="78.75">
      <c r="A3023" s="40" t="s">
        <v>411</v>
      </c>
      <c r="B3023" s="3"/>
      <c r="C3023" s="41"/>
      <c r="D3023" s="41"/>
      <c r="E3023" s="42" t="s">
        <v>998</v>
      </c>
      <c r="F3023" s="43">
        <f>SUM(F3024)</f>
        <v>40000000</v>
      </c>
      <c r="G3023" s="43">
        <f t="shared" ref="G3023:H3023" si="235">SUM(G3024)</f>
        <v>40000000</v>
      </c>
      <c r="H3023" s="43">
        <f t="shared" si="235"/>
        <v>68066600</v>
      </c>
      <c r="I3023" s="11">
        <f t="shared" si="233"/>
        <v>170.16649999999998</v>
      </c>
      <c r="J3023" s="12">
        <f t="shared" si="231"/>
        <v>170.16649999999998</v>
      </c>
    </row>
    <row r="3024" spans="1:10">
      <c r="A3024" s="2" t="s">
        <v>712</v>
      </c>
      <c r="B3024" s="45" t="s">
        <v>713</v>
      </c>
      <c r="C3024" s="46" t="s">
        <v>726</v>
      </c>
      <c r="D3024" s="46" t="s">
        <v>999</v>
      </c>
      <c r="E3024" s="46" t="s">
        <v>998</v>
      </c>
      <c r="F3024" s="47">
        <v>40000000</v>
      </c>
      <c r="G3024" s="47">
        <v>40000000</v>
      </c>
      <c r="H3024" s="9">
        <v>68066600</v>
      </c>
      <c r="I3024" s="15">
        <f t="shared" si="233"/>
        <v>170.16649999999998</v>
      </c>
      <c r="J3024" s="16">
        <f t="shared" si="231"/>
        <v>170.16649999999998</v>
      </c>
    </row>
    <row r="3025" spans="1:10" s="44" customFormat="1">
      <c r="A3025" s="40" t="s">
        <v>412</v>
      </c>
      <c r="B3025" s="3"/>
      <c r="C3025" s="41"/>
      <c r="D3025" s="41"/>
      <c r="E3025" s="42" t="s">
        <v>998</v>
      </c>
      <c r="F3025" s="56">
        <f>SUM(F3026:F3028)</f>
        <v>850000</v>
      </c>
      <c r="G3025" s="56">
        <f t="shared" ref="G3025:H3025" si="236">SUM(G3026:G3028)</f>
        <v>850000</v>
      </c>
      <c r="H3025" s="56">
        <f t="shared" si="236"/>
        <v>850000</v>
      </c>
      <c r="I3025" s="11">
        <f t="shared" si="233"/>
        <v>100</v>
      </c>
      <c r="J3025" s="12">
        <f t="shared" si="231"/>
        <v>100</v>
      </c>
    </row>
    <row r="3026" spans="1:10">
      <c r="A3026" s="2" t="s">
        <v>12</v>
      </c>
      <c r="B3026" s="45" t="s">
        <v>443</v>
      </c>
      <c r="C3026" s="46" t="s">
        <v>759</v>
      </c>
      <c r="D3026" s="46" t="s">
        <v>1000</v>
      </c>
      <c r="E3026" s="46" t="s">
        <v>998</v>
      </c>
      <c r="F3026" s="62"/>
      <c r="G3026" s="62"/>
      <c r="H3026" s="9">
        <v>425000</v>
      </c>
      <c r="I3026" s="15"/>
      <c r="J3026" s="16"/>
    </row>
    <row r="3027" spans="1:10">
      <c r="A3027" s="2" t="s">
        <v>214</v>
      </c>
      <c r="B3027" s="45" t="s">
        <v>882</v>
      </c>
      <c r="C3027" s="46" t="s">
        <v>759</v>
      </c>
      <c r="D3027" s="46" t="s">
        <v>1000</v>
      </c>
      <c r="E3027" s="46" t="s">
        <v>998</v>
      </c>
      <c r="F3027" s="62"/>
      <c r="G3027" s="62"/>
      <c r="H3027" s="9">
        <v>425000</v>
      </c>
      <c r="I3027" s="15"/>
      <c r="J3027" s="16"/>
    </row>
    <row r="3028" spans="1:10" ht="31.5">
      <c r="A3028" s="2" t="s">
        <v>287</v>
      </c>
      <c r="B3028" s="53" t="s">
        <v>714</v>
      </c>
      <c r="C3028" s="54" t="s">
        <v>759</v>
      </c>
      <c r="D3028" s="54" t="s">
        <v>1000</v>
      </c>
      <c r="E3028" s="54" t="s">
        <v>998</v>
      </c>
      <c r="F3028" s="55">
        <v>850000</v>
      </c>
      <c r="G3028" s="47">
        <v>850000</v>
      </c>
      <c r="H3028" s="9"/>
      <c r="I3028" s="15"/>
      <c r="J3028" s="16"/>
    </row>
    <row r="3029" spans="1:10" s="44" customFormat="1" ht="94.5">
      <c r="A3029" s="40" t="s">
        <v>415</v>
      </c>
      <c r="B3029" s="3"/>
      <c r="C3029" s="41"/>
      <c r="D3029" s="41"/>
      <c r="E3029" s="42" t="s">
        <v>998</v>
      </c>
      <c r="F3029" s="56">
        <f>SUM(F3030:F3035)</f>
        <v>3000000</v>
      </c>
      <c r="G3029" s="56">
        <f t="shared" ref="G3029:H3029" si="237">SUM(G3030:G3035)</f>
        <v>3000000</v>
      </c>
      <c r="H3029" s="56">
        <f t="shared" si="237"/>
        <v>3000000</v>
      </c>
      <c r="I3029" s="11">
        <f t="shared" si="233"/>
        <v>100</v>
      </c>
      <c r="J3029" s="12">
        <f t="shared" si="231"/>
        <v>100</v>
      </c>
    </row>
    <row r="3030" spans="1:10">
      <c r="A3030" s="2" t="s">
        <v>12</v>
      </c>
      <c r="B3030" s="45" t="s">
        <v>443</v>
      </c>
      <c r="C3030" s="46" t="s">
        <v>957</v>
      </c>
      <c r="D3030" s="46" t="s">
        <v>1001</v>
      </c>
      <c r="E3030" s="46" t="s">
        <v>998</v>
      </c>
      <c r="F3030" s="62"/>
      <c r="G3030" s="62"/>
      <c r="H3030" s="9">
        <v>493000</v>
      </c>
      <c r="I3030" s="15"/>
      <c r="J3030" s="16"/>
    </row>
    <row r="3031" spans="1:10">
      <c r="A3031" s="2" t="s">
        <v>18</v>
      </c>
      <c r="B3031" s="45" t="s">
        <v>449</v>
      </c>
      <c r="C3031" s="46" t="s">
        <v>957</v>
      </c>
      <c r="D3031" s="46" t="s">
        <v>1001</v>
      </c>
      <c r="E3031" s="46" t="s">
        <v>998</v>
      </c>
      <c r="F3031" s="62"/>
      <c r="G3031" s="62"/>
      <c r="H3031" s="9">
        <v>762000</v>
      </c>
      <c r="I3031" s="15"/>
      <c r="J3031" s="16"/>
    </row>
    <row r="3032" spans="1:10">
      <c r="A3032" s="2" t="s">
        <v>19</v>
      </c>
      <c r="B3032" s="45" t="s">
        <v>450</v>
      </c>
      <c r="C3032" s="46" t="s">
        <v>957</v>
      </c>
      <c r="D3032" s="46" t="s">
        <v>1001</v>
      </c>
      <c r="E3032" s="46" t="s">
        <v>998</v>
      </c>
      <c r="F3032" s="62"/>
      <c r="G3032" s="62"/>
      <c r="H3032" s="9">
        <v>545000</v>
      </c>
      <c r="I3032" s="15"/>
      <c r="J3032" s="16"/>
    </row>
    <row r="3033" spans="1:10">
      <c r="A3033" s="2" t="s">
        <v>292</v>
      </c>
      <c r="B3033" s="45" t="s">
        <v>719</v>
      </c>
      <c r="C3033" s="46" t="s">
        <v>957</v>
      </c>
      <c r="D3033" s="46" t="s">
        <v>1001</v>
      </c>
      <c r="E3033" s="46" t="s">
        <v>998</v>
      </c>
      <c r="F3033" s="62"/>
      <c r="G3033" s="62"/>
      <c r="H3033" s="9">
        <v>381000</v>
      </c>
      <c r="I3033" s="15"/>
      <c r="J3033" s="16"/>
    </row>
    <row r="3034" spans="1:10">
      <c r="A3034" s="2" t="s">
        <v>712</v>
      </c>
      <c r="B3034" s="45" t="s">
        <v>713</v>
      </c>
      <c r="C3034" s="46" t="s">
        <v>957</v>
      </c>
      <c r="D3034" s="46" t="s">
        <v>1001</v>
      </c>
      <c r="E3034" s="46" t="s">
        <v>998</v>
      </c>
      <c r="F3034" s="62"/>
      <c r="G3034" s="43"/>
      <c r="H3034" s="9">
        <v>819000</v>
      </c>
      <c r="I3034" s="15"/>
      <c r="J3034" s="16"/>
    </row>
    <row r="3035" spans="1:10" ht="31.5">
      <c r="A3035" s="2" t="s">
        <v>287</v>
      </c>
      <c r="B3035" s="53" t="s">
        <v>714</v>
      </c>
      <c r="C3035" s="46" t="s">
        <v>957</v>
      </c>
      <c r="D3035" s="46" t="s">
        <v>1001</v>
      </c>
      <c r="E3035" s="46" t="s">
        <v>998</v>
      </c>
      <c r="F3035" s="55">
        <v>3000000</v>
      </c>
      <c r="G3035" s="47">
        <v>3000000</v>
      </c>
      <c r="H3035" s="9"/>
      <c r="I3035" s="15"/>
      <c r="J3035" s="16"/>
    </row>
    <row r="3036" spans="1:10" s="44" customFormat="1" ht="31.5">
      <c r="A3036" s="68" t="s">
        <v>1002</v>
      </c>
      <c r="B3036" s="3"/>
      <c r="C3036" s="41"/>
      <c r="D3036" s="41"/>
      <c r="E3036" s="42" t="s">
        <v>998</v>
      </c>
      <c r="F3036" s="56">
        <f>SUM(F3037:F3040)</f>
        <v>370000</v>
      </c>
      <c r="G3036" s="56">
        <f t="shared" ref="G3036:H3036" si="238">SUM(G3037:G3040)</f>
        <v>370000</v>
      </c>
      <c r="H3036" s="56">
        <f t="shared" si="238"/>
        <v>370000</v>
      </c>
      <c r="I3036" s="15"/>
      <c r="J3036" s="16"/>
    </row>
    <row r="3037" spans="1:10">
      <c r="A3037" s="2" t="s">
        <v>19</v>
      </c>
      <c r="B3037" s="45" t="s">
        <v>450</v>
      </c>
      <c r="C3037" s="46" t="s">
        <v>965</v>
      </c>
      <c r="D3037" s="46" t="s">
        <v>1003</v>
      </c>
      <c r="E3037" s="46" t="s">
        <v>998</v>
      </c>
      <c r="F3037" s="62"/>
      <c r="G3037" s="62"/>
      <c r="H3037" s="9">
        <v>100000</v>
      </c>
      <c r="I3037" s="15"/>
      <c r="J3037" s="16"/>
    </row>
    <row r="3038" spans="1:10">
      <c r="A3038" s="2" t="s">
        <v>31</v>
      </c>
      <c r="B3038" s="45" t="s">
        <v>462</v>
      </c>
      <c r="C3038" s="46" t="s">
        <v>965</v>
      </c>
      <c r="D3038" s="46" t="s">
        <v>1003</v>
      </c>
      <c r="E3038" s="46" t="s">
        <v>998</v>
      </c>
      <c r="F3038" s="62"/>
      <c r="G3038" s="62"/>
      <c r="H3038" s="9">
        <v>150000</v>
      </c>
      <c r="I3038" s="15"/>
      <c r="J3038" s="16"/>
    </row>
    <row r="3039" spans="1:10">
      <c r="A3039" s="2" t="s">
        <v>37</v>
      </c>
      <c r="B3039" s="45" t="s">
        <v>468</v>
      </c>
      <c r="C3039" s="46" t="s">
        <v>965</v>
      </c>
      <c r="D3039" s="46" t="s">
        <v>1003</v>
      </c>
      <c r="E3039" s="46" t="s">
        <v>998</v>
      </c>
      <c r="F3039" s="62"/>
      <c r="G3039" s="62"/>
      <c r="H3039" s="9">
        <v>120000</v>
      </c>
      <c r="I3039" s="15"/>
      <c r="J3039" s="16"/>
    </row>
    <row r="3040" spans="1:10" ht="31.5">
      <c r="A3040" s="2" t="s">
        <v>287</v>
      </c>
      <c r="B3040" s="53" t="s">
        <v>714</v>
      </c>
      <c r="C3040" s="54" t="s">
        <v>965</v>
      </c>
      <c r="D3040" s="54" t="s">
        <v>1003</v>
      </c>
      <c r="E3040" s="54" t="s">
        <v>998</v>
      </c>
      <c r="F3040" s="55">
        <v>370000</v>
      </c>
      <c r="G3040" s="47">
        <v>370000</v>
      </c>
      <c r="H3040" s="9"/>
      <c r="I3040" s="15"/>
      <c r="J3040" s="16"/>
    </row>
    <row r="3041" spans="1:10" s="44" customFormat="1" ht="31.5">
      <c r="A3041" s="40" t="s">
        <v>1002</v>
      </c>
      <c r="B3041" s="3"/>
      <c r="C3041" s="41"/>
      <c r="D3041" s="41"/>
      <c r="E3041" s="42" t="s">
        <v>998</v>
      </c>
      <c r="F3041" s="56">
        <f>SUM(F3042:F3043)</f>
        <v>116000</v>
      </c>
      <c r="G3041" s="56">
        <f t="shared" ref="G3041:H3041" si="239">SUM(G3042:G3043)</f>
        <v>116000</v>
      </c>
      <c r="H3041" s="56">
        <f t="shared" si="239"/>
        <v>116000</v>
      </c>
      <c r="I3041" s="11">
        <f t="shared" si="233"/>
        <v>100</v>
      </c>
      <c r="J3041" s="12">
        <f t="shared" si="231"/>
        <v>100</v>
      </c>
    </row>
    <row r="3042" spans="1:10">
      <c r="A3042" s="2" t="s">
        <v>26</v>
      </c>
      <c r="B3042" s="45" t="s">
        <v>457</v>
      </c>
      <c r="C3042" s="46" t="s">
        <v>965</v>
      </c>
      <c r="D3042" s="46" t="s">
        <v>1004</v>
      </c>
      <c r="E3042" s="46" t="s">
        <v>998</v>
      </c>
      <c r="F3042" s="62"/>
      <c r="G3042" s="62"/>
      <c r="H3042" s="9">
        <v>116000</v>
      </c>
      <c r="I3042" s="15"/>
      <c r="J3042" s="16"/>
    </row>
    <row r="3043" spans="1:10" ht="31.5">
      <c r="A3043" s="2" t="s">
        <v>287</v>
      </c>
      <c r="B3043" s="53" t="s">
        <v>714</v>
      </c>
      <c r="C3043" s="54" t="s">
        <v>965</v>
      </c>
      <c r="D3043" s="54" t="s">
        <v>1004</v>
      </c>
      <c r="E3043" s="54" t="s">
        <v>998</v>
      </c>
      <c r="F3043" s="55">
        <v>116000</v>
      </c>
      <c r="G3043" s="47">
        <v>116000</v>
      </c>
      <c r="H3043" s="9"/>
      <c r="I3043" s="15"/>
      <c r="J3043" s="16"/>
    </row>
    <row r="3044" spans="1:10" s="44" customFormat="1" ht="31.5">
      <c r="A3044" s="68" t="s">
        <v>1005</v>
      </c>
      <c r="B3044" s="3"/>
      <c r="C3044" s="41"/>
      <c r="D3044" s="41"/>
      <c r="E3044" s="42" t="s">
        <v>998</v>
      </c>
      <c r="F3044" s="43">
        <f>SUM(F3045)</f>
        <v>227790000</v>
      </c>
      <c r="G3044" s="43">
        <f t="shared" ref="G3044:H3044" si="240">SUM(G3045)</f>
        <v>192289077</v>
      </c>
      <c r="H3044" s="43">
        <f t="shared" si="240"/>
        <v>192289077</v>
      </c>
      <c r="I3044" s="11">
        <f t="shared" si="233"/>
        <v>84.415065191623867</v>
      </c>
      <c r="J3044" s="12">
        <f t="shared" si="231"/>
        <v>100</v>
      </c>
    </row>
    <row r="3045" spans="1:10">
      <c r="A3045" s="2" t="s">
        <v>712</v>
      </c>
      <c r="B3045" s="45" t="s">
        <v>713</v>
      </c>
      <c r="C3045" s="46" t="s">
        <v>726</v>
      </c>
      <c r="D3045" s="46" t="s">
        <v>1006</v>
      </c>
      <c r="E3045" s="46" t="s">
        <v>998</v>
      </c>
      <c r="F3045" s="47">
        <v>227790000</v>
      </c>
      <c r="G3045" s="47">
        <v>192289077</v>
      </c>
      <c r="H3045" s="9">
        <v>192289077</v>
      </c>
      <c r="I3045" s="15">
        <f t="shared" si="233"/>
        <v>84.415065191623867</v>
      </c>
      <c r="J3045" s="16">
        <f t="shared" si="231"/>
        <v>100</v>
      </c>
    </row>
    <row r="3046" spans="1:10" s="44" customFormat="1" ht="78.75">
      <c r="A3046" s="40" t="s">
        <v>416</v>
      </c>
      <c r="B3046" s="3"/>
      <c r="C3046" s="41"/>
      <c r="D3046" s="41"/>
      <c r="E3046" s="42" t="s">
        <v>998</v>
      </c>
      <c r="F3046" s="43">
        <f>SUM(F3047:F3048)</f>
        <v>122556100</v>
      </c>
      <c r="G3046" s="43">
        <f t="shared" ref="G3046:H3046" si="241">SUM(G3047:G3048)</f>
        <v>122556100</v>
      </c>
      <c r="H3046" s="43">
        <f t="shared" si="241"/>
        <v>122556099.99000001</v>
      </c>
      <c r="I3046" s="11">
        <f t="shared" si="233"/>
        <v>99.999999991840482</v>
      </c>
      <c r="J3046" s="12">
        <f t="shared" si="231"/>
        <v>99.999999991840482</v>
      </c>
    </row>
    <row r="3047" spans="1:10">
      <c r="A3047" s="2" t="s">
        <v>201</v>
      </c>
      <c r="B3047" s="45" t="s">
        <v>626</v>
      </c>
      <c r="C3047" s="46" t="s">
        <v>755</v>
      </c>
      <c r="D3047" s="46" t="s">
        <v>1007</v>
      </c>
      <c r="E3047" s="46" t="s">
        <v>998</v>
      </c>
      <c r="F3047" s="47">
        <v>61278050</v>
      </c>
      <c r="G3047" s="47">
        <v>61278050</v>
      </c>
      <c r="H3047" s="9">
        <v>61278049.990000002</v>
      </c>
      <c r="I3047" s="15">
        <f t="shared" si="233"/>
        <v>99.999999983680937</v>
      </c>
      <c r="J3047" s="16">
        <f t="shared" si="231"/>
        <v>99.999999983680937</v>
      </c>
    </row>
    <row r="3048" spans="1:10">
      <c r="A3048" s="2" t="s">
        <v>243</v>
      </c>
      <c r="B3048" s="45" t="s">
        <v>670</v>
      </c>
      <c r="C3048" s="46" t="s">
        <v>755</v>
      </c>
      <c r="D3048" s="46" t="s">
        <v>1007</v>
      </c>
      <c r="E3048" s="46" t="s">
        <v>998</v>
      </c>
      <c r="F3048" s="47">
        <v>61278050</v>
      </c>
      <c r="G3048" s="47">
        <v>61278050</v>
      </c>
      <c r="H3048" s="9">
        <v>61278050</v>
      </c>
      <c r="I3048" s="15">
        <f t="shared" si="233"/>
        <v>100</v>
      </c>
      <c r="J3048" s="16">
        <f t="shared" si="231"/>
        <v>100</v>
      </c>
    </row>
    <row r="3049" spans="1:10" s="74" customFormat="1" ht="94.5">
      <c r="A3049" s="40" t="s">
        <v>1008</v>
      </c>
      <c r="B3049" s="40"/>
      <c r="C3049" s="46"/>
      <c r="D3049" s="46"/>
      <c r="E3049" s="42" t="s">
        <v>998</v>
      </c>
      <c r="F3049" s="56">
        <f>SUM(F3050:F3052)</f>
        <v>0</v>
      </c>
      <c r="G3049" s="56">
        <f t="shared" ref="G3049:H3049" si="242">SUM(G3050:G3052)</f>
        <v>57767500</v>
      </c>
      <c r="H3049" s="56">
        <f t="shared" si="242"/>
        <v>57767500</v>
      </c>
      <c r="I3049" s="15"/>
      <c r="J3049" s="12">
        <f t="shared" si="231"/>
        <v>100</v>
      </c>
    </row>
    <row r="3050" spans="1:10">
      <c r="A3050" s="2" t="s">
        <v>201</v>
      </c>
      <c r="B3050" s="45" t="s">
        <v>626</v>
      </c>
      <c r="C3050" s="46" t="s">
        <v>755</v>
      </c>
      <c r="D3050" s="46" t="s">
        <v>1009</v>
      </c>
      <c r="E3050" s="46" t="s">
        <v>998</v>
      </c>
      <c r="F3050" s="62"/>
      <c r="G3050" s="62"/>
      <c r="H3050" s="9">
        <v>27820800</v>
      </c>
      <c r="I3050" s="15"/>
      <c r="J3050" s="16"/>
    </row>
    <row r="3051" spans="1:10">
      <c r="A3051" s="2" t="s">
        <v>243</v>
      </c>
      <c r="B3051" s="45" t="s">
        <v>670</v>
      </c>
      <c r="C3051" s="46" t="s">
        <v>755</v>
      </c>
      <c r="D3051" s="46" t="s">
        <v>1009</v>
      </c>
      <c r="E3051" s="46" t="s">
        <v>998</v>
      </c>
      <c r="F3051" s="62"/>
      <c r="G3051" s="62"/>
      <c r="H3051" s="9">
        <v>29946700</v>
      </c>
      <c r="I3051" s="15"/>
      <c r="J3051" s="16"/>
    </row>
    <row r="3052" spans="1:10" ht="31.5">
      <c r="A3052" s="2" t="s">
        <v>287</v>
      </c>
      <c r="B3052" s="53" t="s">
        <v>714</v>
      </c>
      <c r="C3052" s="46" t="s">
        <v>755</v>
      </c>
      <c r="D3052" s="46" t="s">
        <v>1009</v>
      </c>
      <c r="E3052" s="46" t="s">
        <v>998</v>
      </c>
      <c r="F3052" s="62"/>
      <c r="G3052" s="47">
        <v>57767500</v>
      </c>
      <c r="H3052" s="9"/>
      <c r="I3052" s="15"/>
      <c r="J3052" s="16"/>
    </row>
    <row r="3053" spans="1:10" s="74" customFormat="1" ht="31.5">
      <c r="A3053" s="40" t="s">
        <v>417</v>
      </c>
      <c r="B3053" s="40"/>
      <c r="C3053" s="41"/>
      <c r="D3053" s="41"/>
      <c r="E3053" s="42" t="s">
        <v>998</v>
      </c>
      <c r="F3053" s="43">
        <f>SUM(F3054:F3056)</f>
        <v>25000000</v>
      </c>
      <c r="G3053" s="43">
        <f t="shared" ref="G3053:H3053" si="243">SUM(G3054:G3056)</f>
        <v>25000000</v>
      </c>
      <c r="H3053" s="43">
        <f t="shared" si="243"/>
        <v>25000000</v>
      </c>
      <c r="I3053" s="11">
        <f t="shared" ref="I3053:I3056" si="244">H3053/F3053*100</f>
        <v>100</v>
      </c>
      <c r="J3053" s="12">
        <f t="shared" ref="J3053:J3057" si="245">H3053/G3053*100</f>
        <v>100</v>
      </c>
    </row>
    <row r="3054" spans="1:10">
      <c r="A3054" s="2" t="s">
        <v>12</v>
      </c>
      <c r="B3054" s="45" t="s">
        <v>443</v>
      </c>
      <c r="C3054" s="46" t="s">
        <v>759</v>
      </c>
      <c r="D3054" s="46" t="s">
        <v>1010</v>
      </c>
      <c r="E3054" s="46" t="s">
        <v>998</v>
      </c>
      <c r="F3054" s="47">
        <v>5000000</v>
      </c>
      <c r="G3054" s="47">
        <v>5000000</v>
      </c>
      <c r="H3054" s="9">
        <v>5000000</v>
      </c>
      <c r="I3054" s="15">
        <f t="shared" si="244"/>
        <v>100</v>
      </c>
      <c r="J3054" s="16">
        <f t="shared" si="245"/>
        <v>100</v>
      </c>
    </row>
    <row r="3055" spans="1:10">
      <c r="A3055" s="2" t="s">
        <v>13</v>
      </c>
      <c r="B3055" s="45" t="s">
        <v>444</v>
      </c>
      <c r="C3055" s="46" t="s">
        <v>759</v>
      </c>
      <c r="D3055" s="46" t="s">
        <v>1010</v>
      </c>
      <c r="E3055" s="46" t="s">
        <v>998</v>
      </c>
      <c r="F3055" s="47">
        <v>10000000</v>
      </c>
      <c r="G3055" s="47">
        <v>10000000</v>
      </c>
      <c r="H3055" s="9">
        <v>10000000</v>
      </c>
      <c r="I3055" s="15">
        <f t="shared" si="244"/>
        <v>100</v>
      </c>
      <c r="J3055" s="16">
        <f t="shared" si="245"/>
        <v>100</v>
      </c>
    </row>
    <row r="3056" spans="1:10">
      <c r="A3056" s="2" t="s">
        <v>712</v>
      </c>
      <c r="B3056" s="45" t="s">
        <v>713</v>
      </c>
      <c r="C3056" s="46" t="s">
        <v>759</v>
      </c>
      <c r="D3056" s="46" t="s">
        <v>1010</v>
      </c>
      <c r="E3056" s="46" t="s">
        <v>998</v>
      </c>
      <c r="F3056" s="47">
        <v>10000000</v>
      </c>
      <c r="G3056" s="47">
        <v>10000000</v>
      </c>
      <c r="H3056" s="9">
        <v>10000000</v>
      </c>
      <c r="I3056" s="15">
        <f t="shared" si="244"/>
        <v>100</v>
      </c>
      <c r="J3056" s="16">
        <f t="shared" si="245"/>
        <v>100</v>
      </c>
    </row>
    <row r="3057" spans="1:10" s="74" customFormat="1" ht="94.5">
      <c r="A3057" s="40" t="s">
        <v>1011</v>
      </c>
      <c r="B3057" s="40"/>
      <c r="C3057" s="41"/>
      <c r="D3057" s="41"/>
      <c r="E3057" s="42" t="s">
        <v>998</v>
      </c>
      <c r="F3057" s="80">
        <f>SUM(F3058:F3059)</f>
        <v>0</v>
      </c>
      <c r="G3057" s="80">
        <f t="shared" ref="G3057:H3057" si="246">SUM(G3058:G3059)</f>
        <v>340082054</v>
      </c>
      <c r="H3057" s="80">
        <f t="shared" si="246"/>
        <v>340082053.42000002</v>
      </c>
      <c r="I3057" s="15"/>
      <c r="J3057" s="12">
        <f t="shared" si="245"/>
        <v>99.999999829452918</v>
      </c>
    </row>
    <row r="3058" spans="1:10">
      <c r="A3058" s="2" t="s">
        <v>712</v>
      </c>
      <c r="B3058" s="45" t="s">
        <v>713</v>
      </c>
      <c r="C3058" s="46" t="s">
        <v>726</v>
      </c>
      <c r="D3058" s="46" t="s">
        <v>1012</v>
      </c>
      <c r="E3058" s="46" t="s">
        <v>998</v>
      </c>
      <c r="F3058" s="62"/>
      <c r="G3058" s="62"/>
      <c r="H3058" s="9">
        <v>340082053.42000002</v>
      </c>
      <c r="I3058" s="15"/>
      <c r="J3058" s="16"/>
    </row>
    <row r="3059" spans="1:10" ht="31.5">
      <c r="A3059" s="2" t="s">
        <v>287</v>
      </c>
      <c r="B3059" s="53" t="s">
        <v>714</v>
      </c>
      <c r="C3059" s="46" t="s">
        <v>726</v>
      </c>
      <c r="D3059" s="46" t="s">
        <v>1012</v>
      </c>
      <c r="E3059" s="46" t="s">
        <v>998</v>
      </c>
      <c r="F3059" s="62"/>
      <c r="G3059" s="47">
        <v>340082054</v>
      </c>
      <c r="H3059" s="81"/>
      <c r="I3059" s="15"/>
      <c r="J3059" s="16"/>
    </row>
    <row r="3060" spans="1:10">
      <c r="A3060" s="82"/>
      <c r="B3060" s="82"/>
      <c r="C3060" s="82"/>
      <c r="D3060" s="82"/>
      <c r="E3060" s="82"/>
      <c r="F3060" s="83"/>
      <c r="G3060" s="83"/>
      <c r="H3060" s="83"/>
    </row>
    <row r="3061" spans="1:10" s="17" customFormat="1">
      <c r="A3061" s="17" t="s">
        <v>1014</v>
      </c>
      <c r="C3061" s="85"/>
      <c r="D3061" s="85"/>
      <c r="E3061" s="85"/>
      <c r="F3061" s="86"/>
      <c r="G3061" s="86"/>
      <c r="H3061" s="86"/>
      <c r="I3061" s="85"/>
    </row>
    <row r="3062" spans="1:10" s="17" customFormat="1">
      <c r="A3062" s="17" t="s">
        <v>1015</v>
      </c>
      <c r="C3062" s="85"/>
      <c r="D3062" s="85"/>
      <c r="E3062" s="85"/>
      <c r="F3062" s="86"/>
      <c r="G3062" s="86"/>
      <c r="H3062" s="86"/>
      <c r="I3062" s="85"/>
    </row>
    <row r="3063" spans="1:10">
      <c r="A3063" s="82"/>
      <c r="B3063" s="82"/>
      <c r="C3063" s="82"/>
      <c r="D3063" s="82"/>
      <c r="E3063" s="82"/>
      <c r="F3063" s="83"/>
      <c r="G3063" s="83"/>
      <c r="H3063" s="83"/>
    </row>
    <row r="3064" spans="1:10">
      <c r="A3064" s="82"/>
      <c r="B3064" s="82"/>
      <c r="C3064" s="82"/>
      <c r="D3064" s="82"/>
      <c r="E3064" s="82"/>
      <c r="F3064" s="83"/>
      <c r="G3064" s="83"/>
      <c r="H3064" s="83"/>
    </row>
    <row r="3065" spans="1:10">
      <c r="A3065" s="82"/>
      <c r="B3065" s="82"/>
      <c r="C3065" s="82"/>
      <c r="D3065" s="82"/>
      <c r="E3065" s="82"/>
      <c r="F3065" s="83"/>
      <c r="G3065" s="83"/>
      <c r="H3065" s="83"/>
    </row>
    <row r="3066" spans="1:10">
      <c r="A3066" s="82"/>
      <c r="B3066" s="82"/>
      <c r="C3066" s="82"/>
      <c r="D3066" s="82"/>
      <c r="E3066" s="82"/>
      <c r="F3066" s="83"/>
      <c r="G3066" s="83"/>
      <c r="H3066" s="83"/>
    </row>
    <row r="3067" spans="1:10">
      <c r="A3067" s="82"/>
      <c r="B3067" s="82"/>
      <c r="C3067" s="82"/>
      <c r="D3067" s="82"/>
      <c r="E3067" s="82"/>
      <c r="F3067" s="83"/>
      <c r="G3067" s="83"/>
      <c r="H3067" s="83"/>
    </row>
    <row r="3068" spans="1:10">
      <c r="A3068" s="82"/>
      <c r="B3068" s="82"/>
      <c r="C3068" s="82"/>
      <c r="D3068" s="82"/>
      <c r="E3068" s="82"/>
      <c r="F3068" s="83"/>
      <c r="G3068" s="83"/>
      <c r="H3068" s="83"/>
    </row>
    <row r="3069" spans="1:10">
      <c r="A3069" s="82"/>
      <c r="B3069" s="82"/>
      <c r="C3069" s="82"/>
      <c r="D3069" s="82"/>
      <c r="E3069" s="82"/>
      <c r="F3069" s="83"/>
      <c r="G3069" s="83"/>
      <c r="H3069" s="83"/>
    </row>
    <row r="3070" spans="1:10">
      <c r="A3070" s="82"/>
      <c r="B3070" s="82"/>
      <c r="C3070" s="82"/>
      <c r="D3070" s="82"/>
      <c r="E3070" s="82"/>
      <c r="F3070" s="83"/>
      <c r="G3070" s="83"/>
      <c r="H3070" s="83"/>
    </row>
    <row r="3071" spans="1:10">
      <c r="A3071" s="82"/>
      <c r="B3071" s="82"/>
      <c r="C3071" s="82"/>
      <c r="D3071" s="82"/>
      <c r="E3071" s="82"/>
      <c r="F3071" s="83"/>
      <c r="G3071" s="83"/>
      <c r="H3071" s="83"/>
    </row>
    <row r="3072" spans="1:10">
      <c r="A3072" s="82"/>
      <c r="B3072" s="82"/>
      <c r="C3072" s="82"/>
      <c r="D3072" s="82"/>
      <c r="E3072" s="82"/>
      <c r="F3072" s="83"/>
      <c r="G3072" s="83"/>
      <c r="H3072" s="83"/>
      <c r="I3072" s="18"/>
      <c r="J3072" s="18"/>
    </row>
    <row r="3073" spans="1:10">
      <c r="A3073" s="82"/>
      <c r="B3073" s="82"/>
      <c r="C3073" s="82"/>
      <c r="D3073" s="82"/>
      <c r="E3073" s="82"/>
      <c r="F3073" s="83"/>
      <c r="G3073" s="83"/>
      <c r="H3073" s="83"/>
      <c r="I3073" s="18"/>
      <c r="J3073" s="18"/>
    </row>
    <row r="3074" spans="1:10">
      <c r="A3074" s="82"/>
      <c r="B3074" s="82"/>
      <c r="C3074" s="82"/>
      <c r="D3074" s="82"/>
      <c r="E3074" s="82"/>
      <c r="F3074" s="83"/>
      <c r="G3074" s="83"/>
      <c r="H3074" s="83"/>
      <c r="I3074" s="18"/>
      <c r="J3074" s="18"/>
    </row>
    <row r="3075" spans="1:10">
      <c r="A3075" s="82"/>
      <c r="B3075" s="82"/>
      <c r="C3075" s="82"/>
      <c r="D3075" s="82"/>
      <c r="E3075" s="82"/>
      <c r="F3075" s="83"/>
      <c r="G3075" s="83"/>
      <c r="H3075" s="83"/>
      <c r="I3075" s="18"/>
      <c r="J3075" s="18"/>
    </row>
    <row r="3076" spans="1:10">
      <c r="A3076" s="82"/>
      <c r="B3076" s="82"/>
      <c r="C3076" s="82"/>
      <c r="D3076" s="82"/>
      <c r="E3076" s="82"/>
      <c r="F3076" s="83"/>
      <c r="G3076" s="83"/>
      <c r="H3076" s="83"/>
      <c r="I3076" s="18"/>
      <c r="J3076" s="18"/>
    </row>
    <row r="3077" spans="1:10">
      <c r="A3077" s="82"/>
      <c r="B3077" s="82"/>
      <c r="C3077" s="82"/>
      <c r="D3077" s="82"/>
      <c r="E3077" s="82"/>
      <c r="F3077" s="83"/>
      <c r="G3077" s="83"/>
      <c r="H3077" s="83"/>
      <c r="I3077" s="18"/>
      <c r="J3077" s="18"/>
    </row>
    <row r="3078" spans="1:10">
      <c r="A3078" s="82"/>
      <c r="B3078" s="82"/>
      <c r="C3078" s="82"/>
      <c r="D3078" s="82"/>
      <c r="E3078" s="82"/>
      <c r="F3078" s="83"/>
      <c r="G3078" s="83"/>
      <c r="H3078" s="83"/>
      <c r="I3078" s="18"/>
      <c r="J3078" s="18"/>
    </row>
    <row r="3079" spans="1:10">
      <c r="A3079" s="82"/>
      <c r="B3079" s="82"/>
      <c r="C3079" s="82"/>
      <c r="D3079" s="82"/>
      <c r="E3079" s="82"/>
      <c r="F3079" s="83"/>
      <c r="G3079" s="83"/>
      <c r="H3079" s="83"/>
      <c r="I3079" s="18"/>
      <c r="J3079" s="18"/>
    </row>
    <row r="3080" spans="1:10">
      <c r="A3080" s="82"/>
      <c r="B3080" s="82"/>
      <c r="C3080" s="82"/>
      <c r="D3080" s="82"/>
      <c r="E3080" s="82"/>
      <c r="F3080" s="83"/>
      <c r="G3080" s="83"/>
      <c r="H3080" s="83"/>
      <c r="I3080" s="18"/>
      <c r="J3080" s="18"/>
    </row>
    <row r="3081" spans="1:10">
      <c r="A3081" s="82"/>
      <c r="B3081" s="82"/>
      <c r="C3081" s="82"/>
      <c r="D3081" s="82"/>
      <c r="E3081" s="82"/>
      <c r="F3081" s="83"/>
      <c r="G3081" s="83"/>
      <c r="H3081" s="83"/>
      <c r="I3081" s="18"/>
      <c r="J3081" s="18"/>
    </row>
    <row r="3082" spans="1:10">
      <c r="A3082" s="82"/>
      <c r="B3082" s="82"/>
      <c r="C3082" s="82"/>
      <c r="D3082" s="82"/>
      <c r="E3082" s="82"/>
      <c r="F3082" s="83"/>
      <c r="G3082" s="83"/>
      <c r="H3082" s="83"/>
      <c r="I3082" s="18"/>
      <c r="J3082" s="18"/>
    </row>
    <row r="3083" spans="1:10">
      <c r="A3083" s="82"/>
      <c r="B3083" s="82"/>
      <c r="C3083" s="82"/>
      <c r="D3083" s="82"/>
      <c r="E3083" s="82"/>
      <c r="F3083" s="83"/>
      <c r="G3083" s="83"/>
      <c r="H3083" s="83"/>
      <c r="I3083" s="18"/>
      <c r="J3083" s="18"/>
    </row>
    <row r="3084" spans="1:10">
      <c r="A3084" s="82"/>
      <c r="B3084" s="82"/>
      <c r="C3084" s="82"/>
      <c r="D3084" s="82"/>
      <c r="E3084" s="82"/>
      <c r="F3084" s="83"/>
      <c r="G3084" s="83"/>
      <c r="H3084" s="83"/>
      <c r="I3084" s="18"/>
      <c r="J3084" s="18"/>
    </row>
    <row r="3085" spans="1:10">
      <c r="A3085" s="82"/>
      <c r="B3085" s="82"/>
      <c r="C3085" s="82"/>
      <c r="D3085" s="82"/>
      <c r="E3085" s="82"/>
      <c r="F3085" s="83"/>
      <c r="G3085" s="83"/>
      <c r="H3085" s="83"/>
      <c r="I3085" s="18"/>
      <c r="J3085" s="18"/>
    </row>
    <row r="3086" spans="1:10">
      <c r="A3086" s="82"/>
      <c r="B3086" s="82"/>
      <c r="C3086" s="82"/>
      <c r="D3086" s="82"/>
      <c r="E3086" s="82"/>
      <c r="F3086" s="83"/>
      <c r="G3086" s="83"/>
      <c r="H3086" s="83"/>
      <c r="I3086" s="18"/>
      <c r="J3086" s="18"/>
    </row>
    <row r="3087" spans="1:10">
      <c r="A3087" s="82"/>
      <c r="B3087" s="82"/>
      <c r="C3087" s="82"/>
      <c r="D3087" s="82"/>
      <c r="E3087" s="82"/>
      <c r="F3087" s="83"/>
      <c r="G3087" s="83"/>
      <c r="H3087" s="83"/>
      <c r="I3087" s="18"/>
      <c r="J3087" s="18"/>
    </row>
    <row r="3088" spans="1:10">
      <c r="A3088" s="82"/>
      <c r="B3088" s="82"/>
      <c r="C3088" s="82"/>
      <c r="D3088" s="82"/>
      <c r="E3088" s="82"/>
      <c r="F3088" s="83"/>
      <c r="G3088" s="83"/>
      <c r="H3088" s="83"/>
      <c r="I3088" s="18"/>
      <c r="J3088" s="18"/>
    </row>
    <row r="3089" spans="1:10">
      <c r="A3089" s="82"/>
      <c r="B3089" s="82"/>
      <c r="C3089" s="82"/>
      <c r="D3089" s="82"/>
      <c r="E3089" s="82"/>
      <c r="F3089" s="83"/>
      <c r="G3089" s="83"/>
      <c r="H3089" s="83"/>
      <c r="I3089" s="18"/>
      <c r="J3089" s="18"/>
    </row>
    <row r="3090" spans="1:10">
      <c r="A3090" s="82"/>
      <c r="B3090" s="82"/>
      <c r="C3090" s="82"/>
      <c r="D3090" s="82"/>
      <c r="E3090" s="82"/>
      <c r="F3090" s="83"/>
      <c r="G3090" s="83"/>
      <c r="H3090" s="83"/>
      <c r="I3090" s="18"/>
      <c r="J3090" s="18"/>
    </row>
    <row r="3091" spans="1:10">
      <c r="A3091" s="82"/>
      <c r="B3091" s="82"/>
      <c r="C3091" s="82"/>
      <c r="D3091" s="82"/>
      <c r="E3091" s="82"/>
      <c r="F3091" s="83"/>
      <c r="G3091" s="83"/>
      <c r="H3091" s="83"/>
      <c r="I3091" s="18"/>
      <c r="J3091" s="18"/>
    </row>
    <row r="3092" spans="1:10">
      <c r="A3092" s="82"/>
      <c r="B3092" s="82"/>
      <c r="C3092" s="82"/>
      <c r="D3092" s="82"/>
      <c r="E3092" s="82"/>
      <c r="F3092" s="83"/>
      <c r="G3092" s="83"/>
      <c r="H3092" s="83"/>
      <c r="I3092" s="18"/>
      <c r="J3092" s="18"/>
    </row>
    <row r="3093" spans="1:10">
      <c r="A3093" s="82"/>
      <c r="B3093" s="82"/>
      <c r="C3093" s="82"/>
      <c r="D3093" s="82"/>
      <c r="E3093" s="82"/>
      <c r="F3093" s="83"/>
      <c r="G3093" s="83"/>
      <c r="H3093" s="83"/>
      <c r="I3093" s="18"/>
      <c r="J3093" s="18"/>
    </row>
    <row r="3094" spans="1:10">
      <c r="A3094" s="82"/>
      <c r="B3094" s="82"/>
      <c r="C3094" s="82"/>
      <c r="D3094" s="82"/>
      <c r="E3094" s="82"/>
      <c r="F3094" s="83"/>
      <c r="G3094" s="83"/>
      <c r="H3094" s="83"/>
      <c r="I3094" s="18"/>
      <c r="J3094" s="18"/>
    </row>
    <row r="3095" spans="1:10">
      <c r="A3095" s="82"/>
      <c r="B3095" s="82"/>
      <c r="C3095" s="82"/>
      <c r="D3095" s="82"/>
      <c r="E3095" s="82"/>
      <c r="F3095" s="83"/>
      <c r="G3095" s="83"/>
      <c r="H3095" s="83"/>
      <c r="I3095" s="18"/>
      <c r="J3095" s="18"/>
    </row>
    <row r="3096" spans="1:10">
      <c r="A3096" s="82"/>
      <c r="B3096" s="82"/>
      <c r="C3096" s="82"/>
      <c r="D3096" s="82"/>
      <c r="E3096" s="82"/>
      <c r="F3096" s="83"/>
      <c r="G3096" s="83"/>
      <c r="H3096" s="83"/>
      <c r="I3096" s="18"/>
      <c r="J3096" s="18"/>
    </row>
    <row r="3097" spans="1:10">
      <c r="A3097" s="82"/>
      <c r="B3097" s="82"/>
      <c r="C3097" s="82"/>
      <c r="D3097" s="82"/>
      <c r="E3097" s="82"/>
      <c r="F3097" s="83"/>
      <c r="G3097" s="83"/>
      <c r="H3097" s="83"/>
      <c r="I3097" s="18"/>
      <c r="J3097" s="18"/>
    </row>
    <row r="3098" spans="1:10">
      <c r="A3098" s="82"/>
      <c r="B3098" s="82"/>
      <c r="C3098" s="82"/>
      <c r="D3098" s="82"/>
      <c r="E3098" s="82"/>
      <c r="F3098" s="83"/>
      <c r="G3098" s="83"/>
      <c r="H3098" s="83"/>
      <c r="I3098" s="18"/>
      <c r="J3098" s="18"/>
    </row>
    <row r="3099" spans="1:10">
      <c r="A3099" s="82"/>
      <c r="B3099" s="82"/>
      <c r="C3099" s="82"/>
      <c r="D3099" s="82"/>
      <c r="E3099" s="82"/>
      <c r="F3099" s="83"/>
      <c r="G3099" s="83"/>
      <c r="H3099" s="83"/>
      <c r="I3099" s="18"/>
      <c r="J3099" s="18"/>
    </row>
    <row r="3100" spans="1:10">
      <c r="A3100" s="82"/>
      <c r="B3100" s="82"/>
      <c r="C3100" s="82"/>
      <c r="D3100" s="82"/>
      <c r="E3100" s="82"/>
      <c r="F3100" s="83"/>
      <c r="G3100" s="83"/>
      <c r="H3100" s="83"/>
      <c r="I3100" s="18"/>
      <c r="J3100" s="18"/>
    </row>
    <row r="3101" spans="1:10">
      <c r="A3101" s="82"/>
      <c r="B3101" s="82"/>
      <c r="C3101" s="82"/>
      <c r="D3101" s="82"/>
      <c r="E3101" s="82"/>
      <c r="F3101" s="83"/>
      <c r="G3101" s="83"/>
      <c r="H3101" s="83"/>
      <c r="I3101" s="18"/>
      <c r="J3101" s="18"/>
    </row>
    <row r="3102" spans="1:10">
      <c r="A3102" s="82"/>
      <c r="B3102" s="82"/>
      <c r="C3102" s="82"/>
      <c r="D3102" s="82"/>
      <c r="E3102" s="82"/>
      <c r="F3102" s="83"/>
      <c r="G3102" s="83"/>
      <c r="H3102" s="83"/>
      <c r="I3102" s="18"/>
      <c r="J3102" s="18"/>
    </row>
    <row r="3103" spans="1:10">
      <c r="A3103" s="82"/>
      <c r="B3103" s="82"/>
      <c r="C3103" s="82"/>
      <c r="D3103" s="82"/>
      <c r="E3103" s="82"/>
      <c r="F3103" s="83"/>
      <c r="G3103" s="83"/>
      <c r="H3103" s="83"/>
      <c r="I3103" s="18"/>
      <c r="J3103" s="18"/>
    </row>
    <row r="3104" spans="1:10">
      <c r="A3104" s="82"/>
      <c r="B3104" s="82"/>
      <c r="C3104" s="82"/>
      <c r="D3104" s="82"/>
      <c r="E3104" s="82"/>
      <c r="F3104" s="83"/>
      <c r="G3104" s="83"/>
      <c r="H3104" s="83"/>
      <c r="I3104" s="18"/>
      <c r="J3104" s="18"/>
    </row>
    <row r="3105" spans="1:10">
      <c r="A3105" s="82"/>
      <c r="B3105" s="82"/>
      <c r="C3105" s="82"/>
      <c r="D3105" s="82"/>
      <c r="E3105" s="82"/>
      <c r="F3105" s="83"/>
      <c r="G3105" s="83"/>
      <c r="H3105" s="83"/>
      <c r="I3105" s="18"/>
      <c r="J3105" s="18"/>
    </row>
    <row r="3106" spans="1:10">
      <c r="A3106" s="82"/>
      <c r="B3106" s="82"/>
      <c r="C3106" s="82"/>
      <c r="D3106" s="82"/>
      <c r="E3106" s="82"/>
      <c r="F3106" s="83"/>
      <c r="G3106" s="83"/>
      <c r="H3106" s="83"/>
      <c r="I3106" s="18"/>
      <c r="J3106" s="18"/>
    </row>
    <row r="3107" spans="1:10">
      <c r="A3107" s="82"/>
      <c r="B3107" s="82"/>
      <c r="C3107" s="82"/>
      <c r="D3107" s="82"/>
      <c r="E3107" s="82"/>
      <c r="F3107" s="83"/>
      <c r="G3107" s="83"/>
      <c r="H3107" s="83"/>
      <c r="I3107" s="18"/>
      <c r="J3107" s="18"/>
    </row>
    <row r="3108" spans="1:10">
      <c r="A3108" s="82"/>
      <c r="B3108" s="82"/>
      <c r="C3108" s="82"/>
      <c r="D3108" s="82"/>
      <c r="E3108" s="82"/>
      <c r="F3108" s="83"/>
      <c r="G3108" s="83"/>
      <c r="H3108" s="83"/>
      <c r="I3108" s="18"/>
      <c r="J3108" s="18"/>
    </row>
    <row r="3109" spans="1:10">
      <c r="A3109" s="82"/>
      <c r="B3109" s="82"/>
      <c r="C3109" s="82"/>
      <c r="D3109" s="82"/>
      <c r="E3109" s="82"/>
      <c r="F3109" s="83"/>
      <c r="G3109" s="83"/>
      <c r="H3109" s="83"/>
      <c r="I3109" s="18"/>
      <c r="J3109" s="18"/>
    </row>
    <row r="3110" spans="1:10">
      <c r="A3110" s="82"/>
      <c r="B3110" s="82"/>
      <c r="C3110" s="82"/>
      <c r="D3110" s="82"/>
      <c r="E3110" s="82"/>
      <c r="F3110" s="83"/>
      <c r="G3110" s="83"/>
      <c r="H3110" s="83"/>
      <c r="I3110" s="18"/>
      <c r="J3110" s="18"/>
    </row>
    <row r="3111" spans="1:10">
      <c r="A3111" s="82"/>
      <c r="B3111" s="82"/>
      <c r="C3111" s="82"/>
      <c r="D3111" s="82"/>
      <c r="E3111" s="82"/>
      <c r="F3111" s="83"/>
      <c r="G3111" s="83"/>
      <c r="H3111" s="83"/>
      <c r="I3111" s="18"/>
      <c r="J3111" s="18"/>
    </row>
    <row r="3112" spans="1:10">
      <c r="A3112" s="82"/>
      <c r="B3112" s="82"/>
      <c r="C3112" s="82"/>
      <c r="D3112" s="82"/>
      <c r="E3112" s="82"/>
      <c r="F3112" s="83"/>
      <c r="G3112" s="83"/>
      <c r="H3112" s="83"/>
      <c r="I3112" s="18"/>
      <c r="J3112" s="18"/>
    </row>
    <row r="3113" spans="1:10">
      <c r="A3113" s="82"/>
      <c r="B3113" s="82"/>
      <c r="C3113" s="82"/>
      <c r="D3113" s="82"/>
      <c r="E3113" s="82"/>
      <c r="F3113" s="83"/>
      <c r="G3113" s="83"/>
      <c r="H3113" s="83"/>
      <c r="I3113" s="18"/>
      <c r="J3113" s="18"/>
    </row>
    <row r="3114" spans="1:10">
      <c r="A3114" s="82"/>
      <c r="B3114" s="82"/>
      <c r="C3114" s="82"/>
      <c r="D3114" s="82"/>
      <c r="E3114" s="82"/>
      <c r="F3114" s="83"/>
      <c r="G3114" s="83"/>
      <c r="H3114" s="83"/>
      <c r="I3114" s="18"/>
      <c r="J3114" s="18"/>
    </row>
    <row r="3115" spans="1:10">
      <c r="A3115" s="82"/>
      <c r="B3115" s="82"/>
      <c r="C3115" s="82"/>
      <c r="D3115" s="82"/>
      <c r="E3115" s="82"/>
      <c r="F3115" s="83"/>
      <c r="G3115" s="83"/>
      <c r="H3115" s="83"/>
      <c r="I3115" s="18"/>
      <c r="J3115" s="18"/>
    </row>
    <row r="3116" spans="1:10">
      <c r="A3116" s="82"/>
      <c r="B3116" s="82"/>
      <c r="C3116" s="82"/>
      <c r="D3116" s="82"/>
      <c r="E3116" s="82"/>
      <c r="F3116" s="83"/>
      <c r="G3116" s="83"/>
      <c r="H3116" s="83"/>
      <c r="I3116" s="18"/>
      <c r="J3116" s="18"/>
    </row>
    <row r="3117" spans="1:10">
      <c r="A3117" s="82"/>
      <c r="B3117" s="82"/>
      <c r="C3117" s="82"/>
      <c r="D3117" s="82"/>
      <c r="E3117" s="82"/>
      <c r="F3117" s="83"/>
      <c r="G3117" s="83"/>
      <c r="H3117" s="83"/>
      <c r="I3117" s="18"/>
      <c r="J3117" s="18"/>
    </row>
    <row r="3118" spans="1:10">
      <c r="A3118" s="82"/>
      <c r="B3118" s="82"/>
      <c r="C3118" s="82"/>
      <c r="D3118" s="82"/>
      <c r="E3118" s="82"/>
      <c r="F3118" s="83"/>
      <c r="G3118" s="83"/>
      <c r="H3118" s="83"/>
      <c r="I3118" s="18"/>
      <c r="J3118" s="18"/>
    </row>
    <row r="3119" spans="1:10">
      <c r="A3119" s="82"/>
      <c r="B3119" s="82"/>
      <c r="C3119" s="82"/>
      <c r="D3119" s="82"/>
      <c r="E3119" s="82"/>
      <c r="F3119" s="83"/>
      <c r="G3119" s="83"/>
      <c r="H3119" s="83"/>
      <c r="I3119" s="18"/>
      <c r="J3119" s="18"/>
    </row>
    <row r="3120" spans="1:10">
      <c r="A3120" s="82"/>
      <c r="B3120" s="82"/>
      <c r="C3120" s="82"/>
      <c r="D3120" s="82"/>
      <c r="E3120" s="82"/>
      <c r="F3120" s="83"/>
      <c r="G3120" s="83"/>
      <c r="H3120" s="83"/>
      <c r="I3120" s="18"/>
      <c r="J3120" s="18"/>
    </row>
    <row r="3121" spans="1:10">
      <c r="A3121" s="82"/>
      <c r="B3121" s="82"/>
      <c r="C3121" s="82"/>
      <c r="D3121" s="82"/>
      <c r="E3121" s="82"/>
      <c r="F3121" s="83"/>
      <c r="G3121" s="83"/>
      <c r="H3121" s="83"/>
      <c r="I3121" s="18"/>
      <c r="J3121" s="18"/>
    </row>
    <row r="3122" spans="1:10">
      <c r="A3122" s="82"/>
      <c r="B3122" s="82"/>
      <c r="C3122" s="82"/>
      <c r="D3122" s="82"/>
      <c r="E3122" s="82"/>
      <c r="F3122" s="83"/>
      <c r="G3122" s="83"/>
      <c r="H3122" s="83"/>
      <c r="I3122" s="18"/>
      <c r="J3122" s="18"/>
    </row>
    <row r="3123" spans="1:10">
      <c r="A3123" s="82"/>
      <c r="B3123" s="82"/>
      <c r="C3123" s="82"/>
      <c r="D3123" s="82"/>
      <c r="E3123" s="82"/>
      <c r="F3123" s="83"/>
      <c r="G3123" s="83"/>
      <c r="H3123" s="83"/>
      <c r="I3123" s="18"/>
      <c r="J3123" s="18"/>
    </row>
    <row r="3124" spans="1:10">
      <c r="A3124" s="82"/>
      <c r="B3124" s="82"/>
      <c r="C3124" s="82"/>
      <c r="D3124" s="82"/>
      <c r="E3124" s="82"/>
      <c r="F3124" s="83"/>
      <c r="G3124" s="83"/>
      <c r="H3124" s="83"/>
      <c r="I3124" s="18"/>
      <c r="J3124" s="18"/>
    </row>
    <row r="3125" spans="1:10">
      <c r="A3125" s="82"/>
      <c r="B3125" s="82"/>
      <c r="C3125" s="82"/>
      <c r="D3125" s="82"/>
      <c r="E3125" s="82"/>
      <c r="F3125" s="83"/>
      <c r="G3125" s="83"/>
      <c r="H3125" s="83"/>
      <c r="I3125" s="18"/>
      <c r="J3125" s="18"/>
    </row>
    <row r="3126" spans="1:10">
      <c r="A3126" s="82"/>
      <c r="B3126" s="82"/>
      <c r="C3126" s="82"/>
      <c r="D3126" s="82"/>
      <c r="E3126" s="82"/>
      <c r="F3126" s="83"/>
      <c r="G3126" s="83"/>
      <c r="H3126" s="83"/>
      <c r="I3126" s="18"/>
      <c r="J3126" s="18"/>
    </row>
    <row r="3127" spans="1:10">
      <c r="A3127" s="82"/>
      <c r="B3127" s="82"/>
      <c r="C3127" s="82"/>
      <c r="D3127" s="82"/>
      <c r="E3127" s="82"/>
      <c r="F3127" s="83"/>
      <c r="G3127" s="83"/>
      <c r="H3127" s="83"/>
      <c r="I3127" s="18"/>
      <c r="J3127" s="18"/>
    </row>
    <row r="3128" spans="1:10">
      <c r="A3128" s="82"/>
      <c r="B3128" s="82"/>
      <c r="C3128" s="82"/>
      <c r="D3128" s="82"/>
      <c r="E3128" s="82"/>
      <c r="F3128" s="83"/>
      <c r="G3128" s="83"/>
      <c r="H3128" s="83"/>
      <c r="I3128" s="18"/>
      <c r="J3128" s="18"/>
    </row>
    <row r="3129" spans="1:10">
      <c r="A3129" s="82"/>
      <c r="B3129" s="82"/>
      <c r="C3129" s="82"/>
      <c r="D3129" s="82"/>
      <c r="E3129" s="82"/>
      <c r="F3129" s="83"/>
      <c r="G3129" s="83"/>
      <c r="H3129" s="83"/>
      <c r="I3129" s="18"/>
      <c r="J3129" s="18"/>
    </row>
    <row r="3130" spans="1:10">
      <c r="A3130" s="82"/>
      <c r="B3130" s="82"/>
      <c r="C3130" s="82"/>
      <c r="D3130" s="82"/>
      <c r="E3130" s="82"/>
      <c r="F3130" s="83"/>
      <c r="G3130" s="83"/>
      <c r="H3130" s="83"/>
      <c r="I3130" s="18"/>
      <c r="J3130" s="18"/>
    </row>
    <row r="3131" spans="1:10">
      <c r="A3131" s="82"/>
      <c r="B3131" s="82"/>
      <c r="C3131" s="82"/>
      <c r="D3131" s="82"/>
      <c r="E3131" s="82"/>
      <c r="F3131" s="83"/>
      <c r="G3131" s="83"/>
      <c r="H3131" s="83"/>
      <c r="I3131" s="18"/>
      <c r="J3131" s="18"/>
    </row>
    <row r="3132" spans="1:10">
      <c r="A3132" s="82"/>
      <c r="B3132" s="82"/>
      <c r="C3132" s="82"/>
      <c r="D3132" s="82"/>
      <c r="E3132" s="82"/>
      <c r="F3132" s="83"/>
      <c r="G3132" s="83"/>
      <c r="H3132" s="83"/>
      <c r="I3132" s="18"/>
      <c r="J3132" s="18"/>
    </row>
    <row r="3133" spans="1:10">
      <c r="A3133" s="82"/>
      <c r="B3133" s="82"/>
      <c r="C3133" s="82"/>
      <c r="D3133" s="82"/>
      <c r="E3133" s="82"/>
      <c r="F3133" s="83"/>
      <c r="G3133" s="83"/>
      <c r="H3133" s="83"/>
      <c r="I3133" s="18"/>
      <c r="J3133" s="18"/>
    </row>
    <row r="3134" spans="1:10">
      <c r="A3134" s="82"/>
      <c r="B3134" s="82"/>
      <c r="C3134" s="82"/>
      <c r="D3134" s="82"/>
      <c r="E3134" s="82"/>
      <c r="F3134" s="83"/>
      <c r="G3134" s="83"/>
      <c r="H3134" s="83"/>
      <c r="I3134" s="18"/>
      <c r="J3134" s="18"/>
    </row>
    <row r="3135" spans="1:10">
      <c r="A3135" s="82"/>
      <c r="B3135" s="82"/>
      <c r="C3135" s="82"/>
      <c r="D3135" s="82"/>
      <c r="E3135" s="82"/>
      <c r="F3135" s="83"/>
      <c r="G3135" s="83"/>
      <c r="H3135" s="83"/>
      <c r="I3135" s="18"/>
      <c r="J3135" s="18"/>
    </row>
    <row r="3136" spans="1:10">
      <c r="A3136" s="82"/>
      <c r="B3136" s="82"/>
      <c r="C3136" s="82"/>
      <c r="D3136" s="82"/>
      <c r="E3136" s="82"/>
      <c r="F3136" s="83"/>
      <c r="G3136" s="83"/>
      <c r="H3136" s="83"/>
      <c r="I3136" s="18"/>
      <c r="J3136" s="18"/>
    </row>
    <row r="3137" spans="1:10">
      <c r="A3137" s="82"/>
      <c r="B3137" s="82"/>
      <c r="C3137" s="82"/>
      <c r="D3137" s="82"/>
      <c r="E3137" s="82"/>
      <c r="F3137" s="83"/>
      <c r="G3137" s="83"/>
      <c r="H3137" s="83"/>
      <c r="I3137" s="18"/>
      <c r="J3137" s="18"/>
    </row>
    <row r="3138" spans="1:10">
      <c r="A3138" s="82"/>
      <c r="B3138" s="82"/>
      <c r="C3138" s="82"/>
      <c r="D3138" s="82"/>
      <c r="E3138" s="82"/>
      <c r="F3138" s="83"/>
      <c r="G3138" s="83"/>
      <c r="H3138" s="83"/>
      <c r="I3138" s="18"/>
      <c r="J3138" s="18"/>
    </row>
    <row r="3139" spans="1:10">
      <c r="A3139" s="82"/>
      <c r="B3139" s="82"/>
      <c r="C3139" s="82"/>
      <c r="D3139" s="82"/>
      <c r="E3139" s="82"/>
      <c r="F3139" s="83"/>
      <c r="G3139" s="83"/>
      <c r="H3139" s="83"/>
      <c r="I3139" s="18"/>
      <c r="J3139" s="18"/>
    </row>
    <row r="3140" spans="1:10">
      <c r="A3140" s="82"/>
      <c r="B3140" s="82"/>
      <c r="C3140" s="82"/>
      <c r="D3140" s="82"/>
      <c r="E3140" s="82"/>
      <c r="F3140" s="83"/>
      <c r="G3140" s="83"/>
      <c r="H3140" s="83"/>
      <c r="I3140" s="18"/>
      <c r="J3140" s="18"/>
    </row>
    <row r="3141" spans="1:10">
      <c r="A3141" s="82"/>
      <c r="B3141" s="82"/>
      <c r="C3141" s="82"/>
      <c r="D3141" s="82"/>
      <c r="E3141" s="82"/>
      <c r="F3141" s="83"/>
      <c r="G3141" s="83"/>
      <c r="H3141" s="83"/>
      <c r="I3141" s="18"/>
      <c r="J3141" s="18"/>
    </row>
    <row r="3142" spans="1:10">
      <c r="A3142" s="82"/>
      <c r="B3142" s="82"/>
      <c r="C3142" s="82"/>
      <c r="D3142" s="82"/>
      <c r="E3142" s="82"/>
      <c r="F3142" s="83"/>
      <c r="G3142" s="83"/>
      <c r="H3142" s="83"/>
      <c r="I3142" s="18"/>
      <c r="J3142" s="18"/>
    </row>
    <row r="3143" spans="1:10">
      <c r="A3143" s="82"/>
      <c r="B3143" s="82"/>
      <c r="C3143" s="82"/>
      <c r="D3143" s="82"/>
      <c r="E3143" s="82"/>
      <c r="F3143" s="83"/>
      <c r="G3143" s="83"/>
      <c r="H3143" s="83"/>
      <c r="I3143" s="18"/>
      <c r="J3143" s="18"/>
    </row>
    <row r="3144" spans="1:10">
      <c r="A3144" s="82"/>
      <c r="B3144" s="82"/>
      <c r="C3144" s="82"/>
      <c r="D3144" s="82"/>
      <c r="E3144" s="82"/>
      <c r="F3144" s="83"/>
      <c r="G3144" s="83"/>
      <c r="H3144" s="83"/>
      <c r="I3144" s="18"/>
      <c r="J3144" s="18"/>
    </row>
    <row r="3145" spans="1:10">
      <c r="A3145" s="82"/>
      <c r="B3145" s="82"/>
      <c r="C3145" s="82"/>
      <c r="D3145" s="82"/>
      <c r="E3145" s="82"/>
      <c r="F3145" s="83"/>
      <c r="G3145" s="83"/>
      <c r="H3145" s="83"/>
      <c r="I3145" s="18"/>
      <c r="J3145" s="18"/>
    </row>
    <row r="3146" spans="1:10">
      <c r="A3146" s="82"/>
      <c r="B3146" s="82"/>
      <c r="C3146" s="82"/>
      <c r="D3146" s="82"/>
      <c r="E3146" s="82"/>
      <c r="F3146" s="83"/>
      <c r="G3146" s="83"/>
      <c r="H3146" s="83"/>
      <c r="I3146" s="18"/>
      <c r="J3146" s="18"/>
    </row>
    <row r="3147" spans="1:10">
      <c r="A3147" s="82"/>
      <c r="B3147" s="82"/>
      <c r="C3147" s="82"/>
      <c r="D3147" s="82"/>
      <c r="E3147" s="82"/>
      <c r="F3147" s="83"/>
      <c r="G3147" s="83"/>
      <c r="H3147" s="83"/>
      <c r="I3147" s="18"/>
      <c r="J3147" s="18"/>
    </row>
    <row r="3148" spans="1:10">
      <c r="A3148" s="82"/>
      <c r="B3148" s="82"/>
      <c r="C3148" s="82"/>
      <c r="D3148" s="82"/>
      <c r="E3148" s="82"/>
      <c r="F3148" s="83"/>
      <c r="G3148" s="83"/>
      <c r="H3148" s="83"/>
      <c r="I3148" s="18"/>
      <c r="J3148" s="18"/>
    </row>
    <row r="3149" spans="1:10">
      <c r="A3149" s="82"/>
      <c r="B3149" s="82"/>
      <c r="C3149" s="82"/>
      <c r="D3149" s="82"/>
      <c r="E3149" s="82"/>
      <c r="F3149" s="83"/>
      <c r="G3149" s="83"/>
      <c r="H3149" s="83"/>
      <c r="I3149" s="18"/>
      <c r="J3149" s="18"/>
    </row>
    <row r="3150" spans="1:10">
      <c r="A3150" s="82"/>
      <c r="B3150" s="82"/>
      <c r="C3150" s="82"/>
      <c r="D3150" s="82"/>
      <c r="E3150" s="82"/>
      <c r="F3150" s="83"/>
      <c r="G3150" s="83"/>
      <c r="H3150" s="83"/>
      <c r="I3150" s="18"/>
      <c r="J3150" s="18"/>
    </row>
    <row r="3151" spans="1:10">
      <c r="A3151" s="82"/>
      <c r="B3151" s="82"/>
      <c r="C3151" s="82"/>
      <c r="D3151" s="82"/>
      <c r="E3151" s="82"/>
      <c r="F3151" s="83"/>
      <c r="G3151" s="83"/>
      <c r="H3151" s="83"/>
      <c r="I3151" s="18"/>
      <c r="J3151" s="18"/>
    </row>
    <row r="3152" spans="1:10">
      <c r="A3152" s="82"/>
      <c r="B3152" s="82"/>
      <c r="C3152" s="82"/>
      <c r="D3152" s="82"/>
      <c r="E3152" s="82"/>
      <c r="F3152" s="83"/>
      <c r="G3152" s="83"/>
      <c r="H3152" s="83"/>
      <c r="I3152" s="18"/>
      <c r="J3152" s="18"/>
    </row>
    <row r="3153" spans="1:10">
      <c r="A3153" s="82"/>
      <c r="B3153" s="82"/>
      <c r="C3153" s="82"/>
      <c r="D3153" s="82"/>
      <c r="E3153" s="82"/>
      <c r="F3153" s="83"/>
      <c r="G3153" s="83"/>
      <c r="H3153" s="83"/>
      <c r="I3153" s="18"/>
      <c r="J3153" s="18"/>
    </row>
    <row r="3154" spans="1:10">
      <c r="A3154" s="82"/>
      <c r="B3154" s="82"/>
      <c r="C3154" s="82"/>
      <c r="D3154" s="82"/>
      <c r="E3154" s="82"/>
      <c r="F3154" s="83"/>
      <c r="G3154" s="83"/>
      <c r="H3154" s="83"/>
      <c r="I3154" s="18"/>
      <c r="J3154" s="18"/>
    </row>
    <row r="3155" spans="1:10">
      <c r="A3155" s="82"/>
      <c r="B3155" s="82"/>
      <c r="C3155" s="82"/>
      <c r="D3155" s="82"/>
      <c r="E3155" s="82"/>
      <c r="F3155" s="83"/>
      <c r="G3155" s="83"/>
      <c r="H3155" s="83"/>
      <c r="I3155" s="18"/>
      <c r="J3155" s="18"/>
    </row>
    <row r="3156" spans="1:10">
      <c r="A3156" s="82"/>
      <c r="B3156" s="82"/>
      <c r="C3156" s="82"/>
      <c r="D3156" s="82"/>
      <c r="E3156" s="82"/>
      <c r="F3156" s="83"/>
      <c r="G3156" s="83"/>
      <c r="H3156" s="83"/>
      <c r="I3156" s="18"/>
      <c r="J3156" s="18"/>
    </row>
    <row r="3157" spans="1:10">
      <c r="A3157" s="82"/>
      <c r="B3157" s="82"/>
      <c r="C3157" s="82"/>
      <c r="D3157" s="82"/>
      <c r="E3157" s="82"/>
      <c r="F3157" s="83"/>
      <c r="G3157" s="83"/>
      <c r="H3157" s="83"/>
      <c r="I3157" s="18"/>
      <c r="J3157" s="18"/>
    </row>
    <row r="3158" spans="1:10">
      <c r="A3158" s="82"/>
      <c r="B3158" s="82"/>
      <c r="C3158" s="82"/>
      <c r="D3158" s="82"/>
      <c r="E3158" s="82"/>
      <c r="F3158" s="83"/>
      <c r="G3158" s="83"/>
      <c r="H3158" s="83"/>
      <c r="I3158" s="18"/>
      <c r="J3158" s="18"/>
    </row>
    <row r="3159" spans="1:10">
      <c r="A3159" s="82"/>
      <c r="B3159" s="82"/>
      <c r="C3159" s="82"/>
      <c r="D3159" s="82"/>
      <c r="E3159" s="82"/>
      <c r="F3159" s="83"/>
      <c r="G3159" s="83"/>
      <c r="H3159" s="83"/>
      <c r="I3159" s="18"/>
      <c r="J3159" s="18"/>
    </row>
    <row r="3160" spans="1:10">
      <c r="A3160" s="82"/>
      <c r="B3160" s="82"/>
      <c r="C3160" s="82"/>
      <c r="D3160" s="82"/>
      <c r="E3160" s="82"/>
      <c r="F3160" s="83"/>
      <c r="G3160" s="83"/>
      <c r="H3160" s="83"/>
      <c r="I3160" s="18"/>
      <c r="J3160" s="18"/>
    </row>
    <row r="3161" spans="1:10">
      <c r="A3161" s="82"/>
      <c r="B3161" s="82"/>
      <c r="C3161" s="82"/>
      <c r="D3161" s="82"/>
      <c r="E3161" s="82"/>
      <c r="F3161" s="83"/>
      <c r="G3161" s="83"/>
      <c r="H3161" s="83"/>
      <c r="I3161" s="18"/>
      <c r="J3161" s="18"/>
    </row>
    <row r="3162" spans="1:10">
      <c r="A3162" s="82"/>
      <c r="B3162" s="82"/>
      <c r="C3162" s="82"/>
      <c r="D3162" s="82"/>
      <c r="E3162" s="82"/>
      <c r="F3162" s="83"/>
      <c r="G3162" s="83"/>
      <c r="H3162" s="83"/>
      <c r="I3162" s="18"/>
      <c r="J3162" s="18"/>
    </row>
    <row r="3163" spans="1:10">
      <c r="A3163" s="82"/>
      <c r="B3163" s="82"/>
      <c r="C3163" s="82"/>
      <c r="D3163" s="82"/>
      <c r="E3163" s="82"/>
      <c r="F3163" s="83"/>
      <c r="G3163" s="83"/>
      <c r="H3163" s="83"/>
      <c r="I3163" s="18"/>
      <c r="J3163" s="18"/>
    </row>
    <row r="3164" spans="1:10">
      <c r="A3164" s="82"/>
      <c r="B3164" s="82"/>
      <c r="C3164" s="82"/>
      <c r="D3164" s="82"/>
      <c r="E3164" s="82"/>
      <c r="F3164" s="83"/>
      <c r="G3164" s="83"/>
      <c r="H3164" s="83"/>
      <c r="I3164" s="18"/>
      <c r="J3164" s="18"/>
    </row>
    <row r="3165" spans="1:10">
      <c r="A3165" s="82"/>
      <c r="B3165" s="82"/>
      <c r="C3165" s="82"/>
      <c r="D3165" s="82"/>
      <c r="E3165" s="82"/>
      <c r="F3165" s="83"/>
      <c r="G3165" s="83"/>
      <c r="H3165" s="83"/>
      <c r="I3165" s="18"/>
      <c r="J3165" s="18"/>
    </row>
    <row r="3166" spans="1:10">
      <c r="A3166" s="82"/>
      <c r="B3166" s="82"/>
      <c r="C3166" s="82"/>
      <c r="D3166" s="82"/>
      <c r="E3166" s="82"/>
      <c r="F3166" s="83"/>
      <c r="G3166" s="83"/>
      <c r="H3166" s="83"/>
      <c r="I3166" s="18"/>
      <c r="J3166" s="18"/>
    </row>
    <row r="3167" spans="1:10">
      <c r="A3167" s="82"/>
      <c r="B3167" s="82"/>
      <c r="C3167" s="82"/>
      <c r="D3167" s="82"/>
      <c r="E3167" s="82"/>
      <c r="F3167" s="83"/>
      <c r="G3167" s="83"/>
      <c r="H3167" s="83"/>
      <c r="I3167" s="18"/>
      <c r="J3167" s="18"/>
    </row>
    <row r="3168" spans="1:10">
      <c r="A3168" s="82"/>
      <c r="B3168" s="82"/>
      <c r="C3168" s="82"/>
      <c r="D3168" s="82"/>
      <c r="E3168" s="82"/>
      <c r="F3168" s="83"/>
      <c r="G3168" s="83"/>
      <c r="H3168" s="83"/>
      <c r="I3168" s="18"/>
      <c r="J3168" s="18"/>
    </row>
    <row r="3169" spans="1:10">
      <c r="A3169" s="82"/>
      <c r="B3169" s="82"/>
      <c r="C3169" s="82"/>
      <c r="D3169" s="82"/>
      <c r="E3169" s="82"/>
      <c r="F3169" s="83"/>
      <c r="G3169" s="83"/>
      <c r="H3169" s="83"/>
      <c r="I3169" s="18"/>
      <c r="J3169" s="18"/>
    </row>
    <row r="3170" spans="1:10">
      <c r="A3170" s="82"/>
      <c r="B3170" s="82"/>
      <c r="C3170" s="82"/>
      <c r="D3170" s="82"/>
      <c r="E3170" s="82"/>
      <c r="F3170" s="83"/>
      <c r="G3170" s="83"/>
      <c r="H3170" s="83"/>
      <c r="I3170" s="18"/>
      <c r="J3170" s="18"/>
    </row>
    <row r="3171" spans="1:10">
      <c r="A3171" s="82"/>
      <c r="B3171" s="82"/>
      <c r="C3171" s="82"/>
      <c r="D3171" s="82"/>
      <c r="E3171" s="82"/>
      <c r="F3171" s="83"/>
      <c r="G3171" s="83"/>
      <c r="H3171" s="83"/>
      <c r="I3171" s="18"/>
      <c r="J3171" s="18"/>
    </row>
    <row r="3172" spans="1:10">
      <c r="A3172" s="82"/>
      <c r="B3172" s="82"/>
      <c r="C3172" s="82"/>
      <c r="D3172" s="82"/>
      <c r="E3172" s="82"/>
      <c r="F3172" s="83"/>
      <c r="G3172" s="83"/>
      <c r="H3172" s="83"/>
      <c r="I3172" s="18"/>
      <c r="J3172" s="18"/>
    </row>
    <row r="3173" spans="1:10">
      <c r="A3173" s="82"/>
      <c r="B3173" s="82"/>
      <c r="C3173" s="82"/>
      <c r="D3173" s="82"/>
      <c r="E3173" s="82"/>
      <c r="F3173" s="83"/>
      <c r="G3173" s="83"/>
      <c r="H3173" s="83"/>
      <c r="I3173" s="18"/>
      <c r="J3173" s="18"/>
    </row>
    <row r="3174" spans="1:10">
      <c r="A3174" s="82"/>
      <c r="B3174" s="82"/>
      <c r="C3174" s="82"/>
      <c r="D3174" s="82"/>
      <c r="E3174" s="82"/>
      <c r="F3174" s="83"/>
      <c r="G3174" s="83"/>
      <c r="H3174" s="83"/>
      <c r="I3174" s="18"/>
      <c r="J3174" s="18"/>
    </row>
    <row r="3175" spans="1:10">
      <c r="A3175" s="82"/>
      <c r="B3175" s="82"/>
      <c r="C3175" s="82"/>
      <c r="D3175" s="82"/>
      <c r="E3175" s="82"/>
      <c r="F3175" s="83"/>
      <c r="G3175" s="83"/>
      <c r="H3175" s="83"/>
      <c r="I3175" s="18"/>
      <c r="J3175" s="18"/>
    </row>
    <row r="3176" spans="1:10">
      <c r="A3176" s="82"/>
      <c r="B3176" s="82"/>
      <c r="C3176" s="82"/>
      <c r="D3176" s="82"/>
      <c r="E3176" s="82"/>
      <c r="F3176" s="83"/>
      <c r="G3176" s="83"/>
      <c r="H3176" s="83"/>
      <c r="I3176" s="18"/>
      <c r="J3176" s="18"/>
    </row>
    <row r="3177" spans="1:10">
      <c r="A3177" s="82"/>
      <c r="B3177" s="82"/>
      <c r="C3177" s="82"/>
      <c r="D3177" s="82"/>
      <c r="E3177" s="82"/>
      <c r="F3177" s="83"/>
      <c r="G3177" s="83"/>
      <c r="H3177" s="83"/>
      <c r="I3177" s="18"/>
      <c r="J3177" s="18"/>
    </row>
    <row r="3178" spans="1:10">
      <c r="A3178" s="82"/>
      <c r="B3178" s="82"/>
      <c r="C3178" s="82"/>
      <c r="D3178" s="82"/>
      <c r="E3178" s="82"/>
      <c r="F3178" s="83"/>
      <c r="G3178" s="83"/>
      <c r="H3178" s="83"/>
      <c r="I3178" s="18"/>
      <c r="J3178" s="18"/>
    </row>
    <row r="3179" spans="1:10">
      <c r="A3179" s="82"/>
      <c r="B3179" s="82"/>
      <c r="C3179" s="82"/>
      <c r="D3179" s="82"/>
      <c r="E3179" s="82"/>
      <c r="F3179" s="83"/>
      <c r="G3179" s="83"/>
      <c r="H3179" s="83"/>
      <c r="I3179" s="18"/>
      <c r="J3179" s="18"/>
    </row>
    <row r="3180" spans="1:10">
      <c r="A3180" s="82"/>
      <c r="B3180" s="82"/>
      <c r="C3180" s="82"/>
      <c r="D3180" s="82"/>
      <c r="E3180" s="82"/>
      <c r="F3180" s="83"/>
      <c r="G3180" s="83"/>
      <c r="H3180" s="83"/>
      <c r="I3180" s="18"/>
      <c r="J3180" s="18"/>
    </row>
    <row r="3181" spans="1:10">
      <c r="A3181" s="82"/>
      <c r="B3181" s="82"/>
      <c r="C3181" s="82"/>
      <c r="D3181" s="82"/>
      <c r="E3181" s="82"/>
      <c r="F3181" s="83"/>
      <c r="G3181" s="83"/>
      <c r="H3181" s="83"/>
      <c r="I3181" s="18"/>
      <c r="J3181" s="18"/>
    </row>
    <row r="3182" spans="1:10">
      <c r="A3182" s="82"/>
      <c r="B3182" s="82"/>
      <c r="C3182" s="82"/>
      <c r="D3182" s="82"/>
      <c r="E3182" s="82"/>
      <c r="F3182" s="83"/>
      <c r="G3182" s="83"/>
      <c r="H3182" s="83"/>
      <c r="I3182" s="18"/>
      <c r="J3182" s="18"/>
    </row>
    <row r="3183" spans="1:10">
      <c r="A3183" s="82"/>
      <c r="B3183" s="82"/>
      <c r="C3183" s="82"/>
      <c r="D3183" s="82"/>
      <c r="E3183" s="82"/>
      <c r="F3183" s="83"/>
      <c r="G3183" s="83"/>
      <c r="H3183" s="83"/>
      <c r="I3183" s="18"/>
      <c r="J3183" s="18"/>
    </row>
    <row r="3184" spans="1:10">
      <c r="A3184" s="82"/>
      <c r="B3184" s="82"/>
      <c r="C3184" s="82"/>
      <c r="D3184" s="82"/>
      <c r="E3184" s="82"/>
      <c r="F3184" s="83"/>
      <c r="G3184" s="83"/>
      <c r="H3184" s="83"/>
      <c r="I3184" s="18"/>
      <c r="J3184" s="18"/>
    </row>
    <row r="3185" spans="1:10">
      <c r="A3185" s="82"/>
      <c r="B3185" s="82"/>
      <c r="C3185" s="82"/>
      <c r="D3185" s="82"/>
      <c r="E3185" s="82"/>
      <c r="F3185" s="83"/>
      <c r="G3185" s="83"/>
      <c r="H3185" s="83"/>
      <c r="I3185" s="18"/>
      <c r="J3185" s="18"/>
    </row>
    <row r="3186" spans="1:10">
      <c r="A3186" s="82"/>
      <c r="B3186" s="82"/>
      <c r="C3186" s="82"/>
      <c r="D3186" s="82"/>
      <c r="E3186" s="82"/>
      <c r="F3186" s="83"/>
      <c r="G3186" s="83"/>
      <c r="H3186" s="83"/>
      <c r="I3186" s="18"/>
      <c r="J3186" s="18"/>
    </row>
    <row r="3187" spans="1:10">
      <c r="A3187" s="82"/>
      <c r="B3187" s="82"/>
      <c r="C3187" s="82"/>
      <c r="D3187" s="82"/>
      <c r="E3187" s="82"/>
      <c r="F3187" s="83"/>
      <c r="G3187" s="83"/>
      <c r="H3187" s="83"/>
      <c r="I3187" s="18"/>
      <c r="J3187" s="18"/>
    </row>
    <row r="3188" spans="1:10">
      <c r="A3188" s="82"/>
      <c r="B3188" s="82"/>
      <c r="C3188" s="82"/>
      <c r="D3188" s="82"/>
      <c r="E3188" s="82"/>
      <c r="F3188" s="83"/>
      <c r="G3188" s="83"/>
      <c r="H3188" s="83"/>
      <c r="I3188" s="18"/>
      <c r="J3188" s="18"/>
    </row>
    <row r="3189" spans="1:10">
      <c r="A3189" s="82"/>
      <c r="B3189" s="82"/>
      <c r="C3189" s="82"/>
      <c r="D3189" s="82"/>
      <c r="E3189" s="82"/>
      <c r="F3189" s="83"/>
      <c r="G3189" s="83"/>
      <c r="H3189" s="83"/>
      <c r="I3189" s="18"/>
      <c r="J3189" s="18"/>
    </row>
    <row r="3190" spans="1:10">
      <c r="A3190" s="82"/>
      <c r="B3190" s="82"/>
      <c r="C3190" s="82"/>
      <c r="D3190" s="82"/>
      <c r="E3190" s="82"/>
      <c r="F3190" s="83"/>
      <c r="G3190" s="83"/>
      <c r="H3190" s="83"/>
      <c r="I3190" s="18"/>
      <c r="J3190" s="18"/>
    </row>
    <row r="3191" spans="1:10">
      <c r="A3191" s="82"/>
      <c r="B3191" s="82"/>
      <c r="C3191" s="82"/>
      <c r="D3191" s="82"/>
      <c r="E3191" s="82"/>
      <c r="F3191" s="83"/>
      <c r="G3191" s="83"/>
      <c r="H3191" s="83"/>
      <c r="I3191" s="18"/>
      <c r="J3191" s="18"/>
    </row>
    <row r="3192" spans="1:10">
      <c r="A3192" s="82"/>
      <c r="B3192" s="82"/>
      <c r="C3192" s="82"/>
      <c r="D3192" s="82"/>
      <c r="E3192" s="82"/>
      <c r="F3192" s="83"/>
      <c r="G3192" s="83"/>
      <c r="H3192" s="83"/>
      <c r="I3192" s="18"/>
      <c r="J3192" s="18"/>
    </row>
    <row r="3193" spans="1:10">
      <c r="A3193" s="82"/>
      <c r="B3193" s="82"/>
      <c r="C3193" s="82"/>
      <c r="D3193" s="82"/>
      <c r="E3193" s="82"/>
      <c r="F3193" s="83"/>
      <c r="G3193" s="83"/>
      <c r="H3193" s="83"/>
      <c r="I3193" s="18"/>
      <c r="J3193" s="18"/>
    </row>
    <row r="3194" spans="1:10">
      <c r="A3194" s="82"/>
      <c r="B3194" s="82"/>
      <c r="C3194" s="82"/>
      <c r="D3194" s="82"/>
      <c r="E3194" s="82"/>
      <c r="F3194" s="83"/>
      <c r="G3194" s="83"/>
      <c r="H3194" s="83"/>
      <c r="I3194" s="18"/>
      <c r="J3194" s="18"/>
    </row>
    <row r="3195" spans="1:10">
      <c r="A3195" s="82"/>
      <c r="B3195" s="82"/>
      <c r="C3195" s="82"/>
      <c r="D3195" s="82"/>
      <c r="E3195" s="82"/>
      <c r="F3195" s="83"/>
      <c r="G3195" s="83"/>
      <c r="H3195" s="83"/>
      <c r="I3195" s="18"/>
      <c r="J3195" s="18"/>
    </row>
    <row r="3196" spans="1:10">
      <c r="A3196" s="82"/>
      <c r="B3196" s="82"/>
      <c r="C3196" s="82"/>
      <c r="D3196" s="82"/>
      <c r="E3196" s="82"/>
      <c r="F3196" s="83"/>
      <c r="G3196" s="83"/>
      <c r="H3196" s="83"/>
      <c r="I3196" s="18"/>
      <c r="J3196" s="18"/>
    </row>
    <row r="3197" spans="1:10">
      <c r="A3197" s="82"/>
      <c r="B3197" s="82"/>
      <c r="C3197" s="82"/>
      <c r="D3197" s="82"/>
      <c r="E3197" s="82"/>
      <c r="F3197" s="83"/>
      <c r="G3197" s="83"/>
      <c r="H3197" s="83"/>
      <c r="I3197" s="18"/>
      <c r="J3197" s="18"/>
    </row>
    <row r="3198" spans="1:10">
      <c r="A3198" s="82"/>
      <c r="B3198" s="82"/>
      <c r="C3198" s="82"/>
      <c r="D3198" s="82"/>
      <c r="E3198" s="82"/>
      <c r="F3198" s="83"/>
      <c r="G3198" s="83"/>
      <c r="H3198" s="83"/>
      <c r="I3198" s="18"/>
      <c r="J3198" s="18"/>
    </row>
    <row r="3199" spans="1:10">
      <c r="A3199" s="82"/>
      <c r="B3199" s="82"/>
      <c r="C3199" s="82"/>
      <c r="D3199" s="82"/>
      <c r="E3199" s="82"/>
      <c r="F3199" s="83"/>
      <c r="G3199" s="83"/>
      <c r="H3199" s="83"/>
      <c r="I3199" s="18"/>
      <c r="J3199" s="18"/>
    </row>
    <row r="3200" spans="1:10">
      <c r="A3200" s="82"/>
      <c r="B3200" s="82"/>
      <c r="C3200" s="82"/>
      <c r="D3200" s="82"/>
      <c r="E3200" s="82"/>
      <c r="F3200" s="83"/>
      <c r="G3200" s="83"/>
      <c r="H3200" s="83"/>
      <c r="I3200" s="18"/>
      <c r="J3200" s="18"/>
    </row>
    <row r="3201" spans="1:10">
      <c r="A3201" s="82"/>
      <c r="B3201" s="82"/>
      <c r="C3201" s="82"/>
      <c r="D3201" s="82"/>
      <c r="E3201" s="82"/>
      <c r="F3201" s="83"/>
      <c r="G3201" s="83"/>
      <c r="H3201" s="83"/>
      <c r="I3201" s="18"/>
      <c r="J3201" s="18"/>
    </row>
    <row r="3202" spans="1:10">
      <c r="A3202" s="82"/>
      <c r="B3202" s="82"/>
      <c r="C3202" s="82"/>
      <c r="D3202" s="82"/>
      <c r="E3202" s="82"/>
      <c r="F3202" s="83"/>
      <c r="G3202" s="83"/>
      <c r="H3202" s="83"/>
      <c r="I3202" s="18"/>
      <c r="J3202" s="18"/>
    </row>
    <row r="3203" spans="1:10">
      <c r="A3203" s="82"/>
      <c r="B3203" s="82"/>
      <c r="C3203" s="82"/>
      <c r="D3203" s="82"/>
      <c r="E3203" s="82"/>
      <c r="F3203" s="83"/>
      <c r="G3203" s="83"/>
      <c r="H3203" s="83"/>
      <c r="I3203" s="18"/>
      <c r="J3203" s="18"/>
    </row>
    <row r="3204" spans="1:10">
      <c r="A3204" s="82"/>
      <c r="B3204" s="82"/>
      <c r="C3204" s="82"/>
      <c r="D3204" s="82"/>
      <c r="E3204" s="82"/>
      <c r="F3204" s="83"/>
      <c r="G3204" s="83"/>
      <c r="H3204" s="83"/>
      <c r="I3204" s="18"/>
      <c r="J3204" s="18"/>
    </row>
    <row r="3205" spans="1:10">
      <c r="A3205" s="82"/>
      <c r="B3205" s="82"/>
      <c r="C3205" s="82"/>
      <c r="D3205" s="82"/>
      <c r="E3205" s="82"/>
      <c r="F3205" s="83"/>
      <c r="G3205" s="83"/>
      <c r="H3205" s="83"/>
      <c r="I3205" s="18"/>
      <c r="J3205" s="18"/>
    </row>
    <row r="3206" spans="1:10">
      <c r="A3206" s="82"/>
      <c r="B3206" s="82"/>
      <c r="C3206" s="82"/>
      <c r="D3206" s="82"/>
      <c r="E3206" s="82"/>
      <c r="F3206" s="83"/>
      <c r="G3206" s="83"/>
      <c r="H3206" s="83"/>
      <c r="I3206" s="18"/>
      <c r="J3206" s="18"/>
    </row>
    <row r="3207" spans="1:10">
      <c r="A3207" s="82"/>
      <c r="B3207" s="82"/>
      <c r="C3207" s="82"/>
      <c r="D3207" s="82"/>
      <c r="E3207" s="82"/>
      <c r="F3207" s="83"/>
      <c r="G3207" s="83"/>
      <c r="H3207" s="83"/>
      <c r="I3207" s="18"/>
      <c r="J3207" s="18"/>
    </row>
    <row r="3208" spans="1:10">
      <c r="A3208" s="82"/>
      <c r="B3208" s="82"/>
      <c r="C3208" s="82"/>
      <c r="D3208" s="82"/>
      <c r="E3208" s="82"/>
      <c r="F3208" s="83"/>
      <c r="G3208" s="83"/>
      <c r="H3208" s="83"/>
      <c r="I3208" s="18"/>
      <c r="J3208" s="18"/>
    </row>
    <row r="3209" spans="1:10">
      <c r="A3209" s="82"/>
      <c r="B3209" s="82"/>
      <c r="C3209" s="82"/>
      <c r="D3209" s="82"/>
      <c r="E3209" s="82"/>
      <c r="F3209" s="83"/>
      <c r="G3209" s="83"/>
      <c r="H3209" s="83"/>
      <c r="I3209" s="18"/>
      <c r="J3209" s="18"/>
    </row>
    <row r="3210" spans="1:10">
      <c r="A3210" s="82"/>
      <c r="B3210" s="82"/>
      <c r="C3210" s="82"/>
      <c r="D3210" s="82"/>
      <c r="E3210" s="82"/>
      <c r="F3210" s="83"/>
      <c r="G3210" s="83"/>
      <c r="H3210" s="83"/>
      <c r="I3210" s="18"/>
      <c r="J3210" s="18"/>
    </row>
    <row r="3211" spans="1:10">
      <c r="A3211" s="82"/>
      <c r="B3211" s="82"/>
      <c r="C3211" s="82"/>
      <c r="D3211" s="82"/>
      <c r="E3211" s="82"/>
      <c r="F3211" s="83"/>
      <c r="G3211" s="83"/>
      <c r="H3211" s="83"/>
      <c r="I3211" s="18"/>
      <c r="J3211" s="18"/>
    </row>
    <row r="3212" spans="1:10">
      <c r="A3212" s="82"/>
      <c r="B3212" s="82"/>
      <c r="C3212" s="82"/>
      <c r="D3212" s="82"/>
      <c r="E3212" s="82"/>
      <c r="F3212" s="83"/>
      <c r="G3212" s="83"/>
      <c r="H3212" s="83"/>
      <c r="I3212" s="18"/>
      <c r="J3212" s="18"/>
    </row>
    <row r="3213" spans="1:10">
      <c r="A3213" s="82"/>
      <c r="B3213" s="82"/>
      <c r="C3213" s="82"/>
      <c r="D3213" s="82"/>
      <c r="E3213" s="82"/>
      <c r="F3213" s="83"/>
      <c r="G3213" s="83"/>
      <c r="H3213" s="83"/>
      <c r="I3213" s="18"/>
      <c r="J3213" s="18"/>
    </row>
    <row r="3214" spans="1:10">
      <c r="A3214" s="82"/>
      <c r="B3214" s="82"/>
      <c r="C3214" s="82"/>
      <c r="D3214" s="82"/>
      <c r="E3214" s="82"/>
      <c r="F3214" s="83"/>
      <c r="G3214" s="83"/>
      <c r="H3214" s="83"/>
      <c r="I3214" s="18"/>
      <c r="J3214" s="18"/>
    </row>
    <row r="3215" spans="1:10">
      <c r="A3215" s="82"/>
      <c r="B3215" s="82"/>
      <c r="C3215" s="82"/>
      <c r="D3215" s="82"/>
      <c r="E3215" s="82"/>
      <c r="F3215" s="83"/>
      <c r="G3215" s="83"/>
      <c r="H3215" s="83"/>
      <c r="I3215" s="18"/>
      <c r="J3215" s="18"/>
    </row>
    <row r="3216" spans="1:10">
      <c r="A3216" s="82"/>
      <c r="B3216" s="82"/>
      <c r="C3216" s="82"/>
      <c r="D3216" s="82"/>
      <c r="E3216" s="82"/>
      <c r="F3216" s="83"/>
      <c r="G3216" s="83"/>
      <c r="H3216" s="83"/>
      <c r="I3216" s="18"/>
      <c r="J3216" s="18"/>
    </row>
    <row r="3217" spans="1:10">
      <c r="A3217" s="82"/>
      <c r="B3217" s="82"/>
      <c r="C3217" s="82"/>
      <c r="D3217" s="82"/>
      <c r="E3217" s="82"/>
      <c r="F3217" s="83"/>
      <c r="G3217" s="83"/>
      <c r="H3217" s="83"/>
      <c r="I3217" s="18"/>
      <c r="J3217" s="18"/>
    </row>
    <row r="3218" spans="1:10">
      <c r="A3218" s="82"/>
      <c r="B3218" s="82"/>
      <c r="C3218" s="82"/>
      <c r="D3218" s="82"/>
      <c r="E3218" s="82"/>
      <c r="F3218" s="83"/>
      <c r="G3218" s="83"/>
      <c r="H3218" s="83"/>
      <c r="I3218" s="18"/>
      <c r="J3218" s="18"/>
    </row>
    <row r="3219" spans="1:10">
      <c r="A3219" s="82"/>
      <c r="B3219" s="82"/>
      <c r="C3219" s="82"/>
      <c r="D3219" s="82"/>
      <c r="E3219" s="82"/>
      <c r="F3219" s="83"/>
      <c r="G3219" s="83"/>
      <c r="H3219" s="83"/>
      <c r="I3219" s="18"/>
      <c r="J3219" s="18"/>
    </row>
    <row r="3220" spans="1:10">
      <c r="A3220" s="82"/>
      <c r="B3220" s="82"/>
      <c r="C3220" s="82"/>
      <c r="D3220" s="82"/>
      <c r="E3220" s="82"/>
      <c r="F3220" s="83"/>
      <c r="G3220" s="83"/>
      <c r="H3220" s="83"/>
      <c r="I3220" s="18"/>
      <c r="J3220" s="18"/>
    </row>
    <row r="3221" spans="1:10">
      <c r="A3221" s="82"/>
      <c r="B3221" s="82"/>
      <c r="C3221" s="82"/>
      <c r="D3221" s="82"/>
      <c r="E3221" s="82"/>
      <c r="F3221" s="83"/>
      <c r="G3221" s="83"/>
      <c r="H3221" s="83"/>
      <c r="I3221" s="18"/>
      <c r="J3221" s="18"/>
    </row>
    <row r="3222" spans="1:10">
      <c r="A3222" s="82"/>
      <c r="B3222" s="82"/>
      <c r="C3222" s="82"/>
      <c r="D3222" s="82"/>
      <c r="E3222" s="82"/>
      <c r="F3222" s="83"/>
      <c r="G3222" s="83"/>
      <c r="H3222" s="83"/>
      <c r="I3222" s="18"/>
      <c r="J3222" s="18"/>
    </row>
    <row r="3223" spans="1:10">
      <c r="A3223" s="82"/>
      <c r="B3223" s="82"/>
      <c r="C3223" s="82"/>
      <c r="D3223" s="82"/>
      <c r="E3223" s="82"/>
      <c r="F3223" s="83"/>
      <c r="G3223" s="83"/>
      <c r="H3223" s="83"/>
      <c r="I3223" s="18"/>
      <c r="J3223" s="18"/>
    </row>
    <row r="3224" spans="1:10">
      <c r="A3224" s="82"/>
      <c r="B3224" s="82"/>
      <c r="C3224" s="82"/>
      <c r="D3224" s="82"/>
      <c r="E3224" s="82"/>
      <c r="F3224" s="83"/>
      <c r="G3224" s="83"/>
      <c r="H3224" s="83"/>
      <c r="I3224" s="18"/>
      <c r="J3224" s="18"/>
    </row>
    <row r="3225" spans="1:10">
      <c r="A3225" s="82"/>
      <c r="B3225" s="82"/>
      <c r="C3225" s="82"/>
      <c r="D3225" s="82"/>
      <c r="E3225" s="82"/>
      <c r="F3225" s="83"/>
      <c r="G3225" s="83"/>
      <c r="H3225" s="83"/>
      <c r="I3225" s="18"/>
      <c r="J3225" s="18"/>
    </row>
    <row r="3226" spans="1:10">
      <c r="A3226" s="82"/>
      <c r="B3226" s="82"/>
      <c r="C3226" s="82"/>
      <c r="D3226" s="82"/>
      <c r="E3226" s="82"/>
      <c r="F3226" s="83"/>
      <c r="G3226" s="83"/>
      <c r="H3226" s="83"/>
      <c r="I3226" s="18"/>
      <c r="J3226" s="18"/>
    </row>
    <row r="3227" spans="1:10">
      <c r="A3227" s="82"/>
      <c r="B3227" s="82"/>
      <c r="C3227" s="82"/>
      <c r="D3227" s="82"/>
      <c r="E3227" s="82"/>
      <c r="F3227" s="83"/>
      <c r="G3227" s="83"/>
      <c r="H3227" s="83"/>
      <c r="I3227" s="18"/>
      <c r="J3227" s="18"/>
    </row>
    <row r="3228" spans="1:10">
      <c r="A3228" s="82"/>
      <c r="B3228" s="82"/>
      <c r="C3228" s="82"/>
      <c r="D3228" s="82"/>
      <c r="E3228" s="82"/>
      <c r="F3228" s="83"/>
      <c r="G3228" s="83"/>
      <c r="H3228" s="83"/>
      <c r="I3228" s="18"/>
      <c r="J3228" s="18"/>
    </row>
    <row r="3229" spans="1:10">
      <c r="A3229" s="82"/>
      <c r="B3229" s="82"/>
      <c r="C3229" s="82"/>
      <c r="D3229" s="82"/>
      <c r="E3229" s="82"/>
      <c r="F3229" s="83"/>
      <c r="G3229" s="83"/>
      <c r="H3229" s="83"/>
      <c r="I3229" s="18"/>
      <c r="J3229" s="18"/>
    </row>
    <row r="3230" spans="1:10">
      <c r="A3230" s="82"/>
      <c r="B3230" s="82"/>
      <c r="C3230" s="82"/>
      <c r="D3230" s="82"/>
      <c r="E3230" s="82"/>
      <c r="F3230" s="83"/>
      <c r="G3230" s="83"/>
      <c r="H3230" s="83"/>
      <c r="I3230" s="18"/>
      <c r="J3230" s="18"/>
    </row>
    <row r="3231" spans="1:10">
      <c r="A3231" s="82"/>
      <c r="B3231" s="82"/>
      <c r="C3231" s="82"/>
      <c r="D3231" s="82"/>
      <c r="E3231" s="82"/>
      <c r="F3231" s="83"/>
      <c r="G3231" s="83"/>
      <c r="H3231" s="83"/>
      <c r="I3231" s="18"/>
      <c r="J3231" s="18"/>
    </row>
    <row r="3232" spans="1:10">
      <c r="A3232" s="82"/>
      <c r="B3232" s="82"/>
      <c r="C3232" s="82"/>
      <c r="D3232" s="82"/>
      <c r="E3232" s="82"/>
      <c r="F3232" s="83"/>
      <c r="G3232" s="83"/>
      <c r="H3232" s="83"/>
      <c r="I3232" s="18"/>
      <c r="J3232" s="18"/>
    </row>
    <row r="3233" spans="1:10">
      <c r="A3233" s="82"/>
      <c r="B3233" s="82"/>
      <c r="C3233" s="82"/>
      <c r="D3233" s="82"/>
      <c r="E3233" s="82"/>
      <c r="F3233" s="83"/>
      <c r="G3233" s="83"/>
      <c r="H3233" s="83"/>
      <c r="I3233" s="18"/>
      <c r="J3233" s="18"/>
    </row>
    <row r="3234" spans="1:10">
      <c r="A3234" s="82"/>
      <c r="B3234" s="82"/>
      <c r="C3234" s="82"/>
      <c r="D3234" s="82"/>
      <c r="E3234" s="82"/>
      <c r="F3234" s="83"/>
      <c r="G3234" s="83"/>
      <c r="H3234" s="83"/>
      <c r="I3234" s="18"/>
      <c r="J3234" s="18"/>
    </row>
    <row r="3235" spans="1:10">
      <c r="A3235" s="82"/>
      <c r="B3235" s="82"/>
      <c r="C3235" s="82"/>
      <c r="D3235" s="82"/>
      <c r="E3235" s="82"/>
      <c r="F3235" s="83"/>
      <c r="G3235" s="83"/>
      <c r="H3235" s="83"/>
      <c r="I3235" s="18"/>
      <c r="J3235" s="18"/>
    </row>
    <row r="3236" spans="1:10">
      <c r="A3236" s="82"/>
      <c r="B3236" s="82"/>
      <c r="C3236" s="82"/>
      <c r="D3236" s="82"/>
      <c r="E3236" s="82"/>
      <c r="F3236" s="83"/>
      <c r="G3236" s="83"/>
      <c r="H3236" s="83"/>
      <c r="I3236" s="18"/>
      <c r="J3236" s="18"/>
    </row>
    <row r="3237" spans="1:10">
      <c r="A3237" s="82"/>
      <c r="B3237" s="82"/>
      <c r="C3237" s="82"/>
      <c r="D3237" s="82"/>
      <c r="E3237" s="82"/>
      <c r="F3237" s="83"/>
      <c r="G3237" s="83"/>
      <c r="H3237" s="83"/>
      <c r="I3237" s="18"/>
      <c r="J3237" s="18"/>
    </row>
    <row r="3238" spans="1:10">
      <c r="A3238" s="82"/>
      <c r="B3238" s="82"/>
      <c r="C3238" s="82"/>
      <c r="D3238" s="82"/>
      <c r="E3238" s="82"/>
      <c r="F3238" s="83"/>
      <c r="G3238" s="83"/>
      <c r="H3238" s="83"/>
      <c r="I3238" s="18"/>
      <c r="J3238" s="18"/>
    </row>
    <row r="3239" spans="1:10">
      <c r="A3239" s="82"/>
      <c r="B3239" s="82"/>
      <c r="C3239" s="82"/>
      <c r="D3239" s="82"/>
      <c r="E3239" s="82"/>
      <c r="F3239" s="83"/>
      <c r="G3239" s="83"/>
      <c r="H3239" s="83"/>
      <c r="I3239" s="18"/>
      <c r="J3239" s="18"/>
    </row>
    <row r="3240" spans="1:10">
      <c r="A3240" s="82"/>
      <c r="B3240" s="82"/>
      <c r="C3240" s="82"/>
      <c r="D3240" s="82"/>
      <c r="E3240" s="82"/>
      <c r="F3240" s="83"/>
      <c r="G3240" s="83"/>
      <c r="H3240" s="83"/>
      <c r="I3240" s="18"/>
      <c r="J3240" s="18"/>
    </row>
    <row r="3241" spans="1:10">
      <c r="A3241" s="82"/>
      <c r="B3241" s="82"/>
      <c r="C3241" s="82"/>
      <c r="D3241" s="82"/>
      <c r="E3241" s="82"/>
      <c r="F3241" s="83"/>
      <c r="G3241" s="83"/>
      <c r="H3241" s="83"/>
      <c r="I3241" s="18"/>
      <c r="J3241" s="18"/>
    </row>
    <row r="3242" spans="1:10">
      <c r="A3242" s="82"/>
      <c r="B3242" s="82"/>
      <c r="C3242" s="82"/>
      <c r="D3242" s="82"/>
      <c r="E3242" s="82"/>
      <c r="F3242" s="83"/>
      <c r="G3242" s="83"/>
      <c r="H3242" s="83"/>
      <c r="I3242" s="18"/>
      <c r="J3242" s="18"/>
    </row>
    <row r="3243" spans="1:10">
      <c r="A3243" s="82"/>
      <c r="B3243" s="82"/>
      <c r="C3243" s="82"/>
      <c r="D3243" s="82"/>
      <c r="E3243" s="82"/>
      <c r="F3243" s="83"/>
      <c r="G3243" s="83"/>
      <c r="H3243" s="83"/>
      <c r="I3243" s="18"/>
      <c r="J3243" s="18"/>
    </row>
    <row r="3244" spans="1:10">
      <c r="A3244" s="82"/>
      <c r="B3244" s="82"/>
      <c r="C3244" s="82"/>
      <c r="D3244" s="82"/>
      <c r="E3244" s="82"/>
      <c r="F3244" s="83"/>
      <c r="G3244" s="83"/>
      <c r="H3244" s="83"/>
      <c r="I3244" s="18"/>
      <c r="J3244" s="18"/>
    </row>
    <row r="3245" spans="1:10">
      <c r="A3245" s="82"/>
      <c r="B3245" s="82"/>
      <c r="C3245" s="82"/>
      <c r="D3245" s="82"/>
      <c r="E3245" s="82"/>
      <c r="F3245" s="83"/>
      <c r="G3245" s="83"/>
      <c r="H3245" s="83"/>
      <c r="I3245" s="18"/>
      <c r="J3245" s="18"/>
    </row>
    <row r="3246" spans="1:10">
      <c r="A3246" s="82"/>
      <c r="B3246" s="82"/>
      <c r="C3246" s="82"/>
      <c r="D3246" s="82"/>
      <c r="E3246" s="82"/>
      <c r="F3246" s="83"/>
      <c r="G3246" s="83"/>
      <c r="H3246" s="83"/>
      <c r="I3246" s="18"/>
      <c r="J3246" s="18"/>
    </row>
    <row r="3247" spans="1:10">
      <c r="A3247" s="82"/>
      <c r="B3247" s="82"/>
      <c r="C3247" s="82"/>
      <c r="D3247" s="82"/>
      <c r="E3247" s="82"/>
      <c r="F3247" s="83"/>
      <c r="G3247" s="83"/>
      <c r="H3247" s="83"/>
      <c r="I3247" s="18"/>
      <c r="J3247" s="18"/>
    </row>
    <row r="3248" spans="1:10">
      <c r="A3248" s="82"/>
      <c r="B3248" s="82"/>
      <c r="C3248" s="82"/>
      <c r="D3248" s="82"/>
      <c r="E3248" s="82"/>
      <c r="F3248" s="83"/>
      <c r="G3248" s="83"/>
      <c r="H3248" s="83"/>
      <c r="I3248" s="18"/>
      <c r="J3248" s="18"/>
    </row>
    <row r="3249" spans="1:10">
      <c r="A3249" s="82"/>
      <c r="B3249" s="82"/>
      <c r="C3249" s="82"/>
      <c r="D3249" s="82"/>
      <c r="E3249" s="82"/>
      <c r="F3249" s="83"/>
      <c r="G3249" s="83"/>
      <c r="H3249" s="83"/>
      <c r="I3249" s="18"/>
      <c r="J3249" s="18"/>
    </row>
    <row r="3250" spans="1:10">
      <c r="A3250" s="82"/>
      <c r="B3250" s="82"/>
      <c r="C3250" s="82"/>
      <c r="D3250" s="82"/>
      <c r="E3250" s="82"/>
      <c r="F3250" s="83"/>
      <c r="G3250" s="83"/>
      <c r="H3250" s="83"/>
      <c r="I3250" s="18"/>
      <c r="J3250" s="18"/>
    </row>
    <row r="3251" spans="1:10">
      <c r="A3251" s="82"/>
      <c r="B3251" s="82"/>
      <c r="C3251" s="82"/>
      <c r="D3251" s="82"/>
      <c r="E3251" s="82"/>
      <c r="F3251" s="83"/>
      <c r="G3251" s="83"/>
      <c r="H3251" s="83"/>
      <c r="I3251" s="18"/>
      <c r="J3251" s="18"/>
    </row>
    <row r="3252" spans="1:10">
      <c r="A3252" s="82"/>
      <c r="B3252" s="82"/>
      <c r="C3252" s="82"/>
      <c r="D3252" s="82"/>
      <c r="E3252" s="82"/>
      <c r="F3252" s="83"/>
      <c r="G3252" s="83"/>
      <c r="H3252" s="83"/>
      <c r="I3252" s="18"/>
      <c r="J3252" s="18"/>
    </row>
    <row r="3253" spans="1:10">
      <c r="A3253" s="82"/>
      <c r="B3253" s="82"/>
      <c r="C3253" s="82"/>
      <c r="D3253" s="82"/>
      <c r="E3253" s="82"/>
      <c r="F3253" s="83"/>
      <c r="G3253" s="83"/>
      <c r="H3253" s="83"/>
      <c r="I3253" s="18"/>
      <c r="J3253" s="18"/>
    </row>
    <row r="3254" spans="1:10">
      <c r="A3254" s="82"/>
      <c r="B3254" s="82"/>
      <c r="C3254" s="82"/>
      <c r="D3254" s="82"/>
      <c r="E3254" s="82"/>
      <c r="F3254" s="83"/>
      <c r="G3254" s="83"/>
      <c r="H3254" s="83"/>
      <c r="I3254" s="18"/>
      <c r="J3254" s="18"/>
    </row>
    <row r="3255" spans="1:10">
      <c r="A3255" s="82"/>
      <c r="B3255" s="82"/>
      <c r="C3255" s="82"/>
      <c r="D3255" s="82"/>
      <c r="E3255" s="82"/>
      <c r="F3255" s="83"/>
      <c r="G3255" s="83"/>
      <c r="H3255" s="83"/>
      <c r="I3255" s="18"/>
      <c r="J3255" s="18"/>
    </row>
    <row r="3256" spans="1:10">
      <c r="A3256" s="82"/>
      <c r="B3256" s="82"/>
      <c r="C3256" s="82"/>
      <c r="D3256" s="82"/>
      <c r="E3256" s="82"/>
      <c r="F3256" s="83"/>
      <c r="G3256" s="83"/>
      <c r="H3256" s="83"/>
      <c r="I3256" s="18"/>
      <c r="J3256" s="18"/>
    </row>
    <row r="3257" spans="1:10">
      <c r="A3257" s="82"/>
      <c r="B3257" s="82"/>
      <c r="C3257" s="82"/>
      <c r="D3257" s="82"/>
      <c r="E3257" s="82"/>
      <c r="F3257" s="83"/>
      <c r="G3257" s="83"/>
      <c r="H3257" s="83"/>
      <c r="I3257" s="18"/>
      <c r="J3257" s="18"/>
    </row>
    <row r="3258" spans="1:10">
      <c r="A3258" s="82"/>
      <c r="B3258" s="82"/>
      <c r="C3258" s="82"/>
      <c r="D3258" s="82"/>
      <c r="E3258" s="82"/>
      <c r="F3258" s="83"/>
      <c r="G3258" s="83"/>
      <c r="H3258" s="83"/>
      <c r="I3258" s="18"/>
      <c r="J3258" s="18"/>
    </row>
    <row r="3259" spans="1:10">
      <c r="A3259" s="82"/>
      <c r="B3259" s="82"/>
      <c r="C3259" s="82"/>
      <c r="D3259" s="82"/>
      <c r="E3259" s="82"/>
      <c r="F3259" s="83"/>
      <c r="G3259" s="83"/>
      <c r="H3259" s="83"/>
      <c r="I3259" s="18"/>
      <c r="J3259" s="18"/>
    </row>
    <row r="3260" spans="1:10">
      <c r="A3260" s="82"/>
      <c r="B3260" s="82"/>
      <c r="C3260" s="82"/>
      <c r="D3260" s="82"/>
      <c r="E3260" s="82"/>
      <c r="F3260" s="83"/>
      <c r="G3260" s="83"/>
      <c r="H3260" s="83"/>
      <c r="I3260" s="18"/>
      <c r="J3260" s="18"/>
    </row>
    <row r="3261" spans="1:10">
      <c r="A3261" s="82"/>
      <c r="B3261" s="82"/>
      <c r="C3261" s="82"/>
      <c r="D3261" s="82"/>
      <c r="E3261" s="82"/>
      <c r="F3261" s="83"/>
      <c r="G3261" s="83"/>
      <c r="H3261" s="83"/>
      <c r="I3261" s="18"/>
      <c r="J3261" s="18"/>
    </row>
    <row r="3262" spans="1:10">
      <c r="A3262" s="82"/>
      <c r="B3262" s="82"/>
      <c r="C3262" s="82"/>
      <c r="D3262" s="82"/>
      <c r="E3262" s="82"/>
      <c r="F3262" s="83"/>
      <c r="G3262" s="83"/>
      <c r="H3262" s="83"/>
      <c r="I3262" s="18"/>
      <c r="J3262" s="18"/>
    </row>
    <row r="3263" spans="1:10">
      <c r="A3263" s="82"/>
      <c r="B3263" s="82"/>
      <c r="C3263" s="82"/>
      <c r="D3263" s="82"/>
      <c r="E3263" s="82"/>
      <c r="F3263" s="83"/>
      <c r="G3263" s="83"/>
      <c r="H3263" s="83"/>
      <c r="I3263" s="18"/>
      <c r="J3263" s="18"/>
    </row>
    <row r="3264" spans="1:10">
      <c r="A3264" s="82"/>
      <c r="B3264" s="82"/>
      <c r="C3264" s="82"/>
      <c r="D3264" s="82"/>
      <c r="E3264" s="82"/>
      <c r="F3264" s="83"/>
      <c r="G3264" s="83"/>
      <c r="H3264" s="83"/>
      <c r="I3264" s="18"/>
      <c r="J3264" s="18"/>
    </row>
    <row r="3265" spans="1:10">
      <c r="A3265" s="82"/>
      <c r="B3265" s="82"/>
      <c r="C3265" s="82"/>
      <c r="D3265" s="82"/>
      <c r="E3265" s="82"/>
      <c r="F3265" s="83"/>
      <c r="G3265" s="83"/>
      <c r="H3265" s="83"/>
      <c r="I3265" s="18"/>
      <c r="J3265" s="18"/>
    </row>
    <row r="3266" spans="1:10">
      <c r="A3266" s="82"/>
      <c r="B3266" s="82"/>
      <c r="C3266" s="82"/>
      <c r="D3266" s="82"/>
      <c r="E3266" s="82"/>
      <c r="F3266" s="83"/>
      <c r="G3266" s="83"/>
      <c r="H3266" s="83"/>
      <c r="I3266" s="18"/>
      <c r="J3266" s="18"/>
    </row>
    <row r="3267" spans="1:10">
      <c r="A3267" s="82"/>
      <c r="B3267" s="82"/>
      <c r="C3267" s="82"/>
      <c r="D3267" s="82"/>
      <c r="E3267" s="82"/>
      <c r="F3267" s="83"/>
      <c r="G3267" s="83"/>
      <c r="H3267" s="83"/>
      <c r="I3267" s="18"/>
      <c r="J3267" s="18"/>
    </row>
    <row r="3268" spans="1:10">
      <c r="A3268" s="82"/>
      <c r="B3268" s="82"/>
      <c r="C3268" s="82"/>
      <c r="D3268" s="82"/>
      <c r="E3268" s="82"/>
      <c r="F3268" s="83"/>
      <c r="G3268" s="83"/>
      <c r="H3268" s="83"/>
      <c r="I3268" s="18"/>
      <c r="J3268" s="18"/>
    </row>
    <row r="3269" spans="1:10">
      <c r="A3269" s="82"/>
      <c r="B3269" s="82"/>
      <c r="C3269" s="82"/>
      <c r="D3269" s="82"/>
      <c r="E3269" s="82"/>
      <c r="F3269" s="83"/>
      <c r="G3269" s="83"/>
      <c r="H3269" s="83"/>
      <c r="I3269" s="18"/>
      <c r="J3269" s="18"/>
    </row>
    <row r="3270" spans="1:10">
      <c r="A3270" s="82"/>
      <c r="B3270" s="82"/>
      <c r="C3270" s="82"/>
      <c r="D3270" s="82"/>
      <c r="E3270" s="82"/>
      <c r="F3270" s="83"/>
      <c r="G3270" s="83"/>
      <c r="H3270" s="83"/>
      <c r="I3270" s="18"/>
      <c r="J3270" s="18"/>
    </row>
    <row r="3271" spans="1:10">
      <c r="A3271" s="82"/>
      <c r="B3271" s="82"/>
      <c r="C3271" s="82"/>
      <c r="D3271" s="82"/>
      <c r="E3271" s="82"/>
      <c r="F3271" s="83"/>
      <c r="G3271" s="83"/>
      <c r="H3271" s="83"/>
      <c r="I3271" s="18"/>
      <c r="J3271" s="18"/>
    </row>
    <row r="3272" spans="1:10">
      <c r="A3272" s="82"/>
      <c r="B3272" s="82"/>
      <c r="C3272" s="82"/>
      <c r="D3272" s="82"/>
      <c r="E3272" s="82"/>
      <c r="F3272" s="83"/>
      <c r="G3272" s="83"/>
      <c r="H3272" s="83"/>
      <c r="I3272" s="18"/>
      <c r="J3272" s="18"/>
    </row>
    <row r="3273" spans="1:10">
      <c r="A3273" s="82"/>
      <c r="B3273" s="82"/>
      <c r="C3273" s="82"/>
      <c r="D3273" s="82"/>
      <c r="E3273" s="82"/>
      <c r="F3273" s="83"/>
      <c r="G3273" s="83"/>
      <c r="H3273" s="83"/>
      <c r="I3273" s="18"/>
      <c r="J3273" s="18"/>
    </row>
    <row r="3274" spans="1:10">
      <c r="A3274" s="82"/>
      <c r="B3274" s="82"/>
      <c r="C3274" s="82"/>
      <c r="D3274" s="82"/>
      <c r="E3274" s="82"/>
      <c r="F3274" s="83"/>
      <c r="G3274" s="83"/>
      <c r="H3274" s="83"/>
      <c r="I3274" s="18"/>
      <c r="J3274" s="18"/>
    </row>
    <row r="3275" spans="1:10">
      <c r="A3275" s="82"/>
      <c r="B3275" s="82"/>
      <c r="C3275" s="82"/>
      <c r="D3275" s="82"/>
      <c r="E3275" s="82"/>
      <c r="F3275" s="83"/>
      <c r="G3275" s="83"/>
      <c r="H3275" s="83"/>
      <c r="I3275" s="18"/>
      <c r="J3275" s="18"/>
    </row>
    <row r="3276" spans="1:10">
      <c r="A3276" s="82"/>
      <c r="B3276" s="82"/>
      <c r="C3276" s="82"/>
      <c r="D3276" s="82"/>
      <c r="E3276" s="82"/>
      <c r="F3276" s="83"/>
      <c r="G3276" s="83"/>
      <c r="H3276" s="83"/>
      <c r="I3276" s="18"/>
      <c r="J3276" s="18"/>
    </row>
    <row r="3277" spans="1:10">
      <c r="A3277" s="82"/>
      <c r="B3277" s="82"/>
      <c r="C3277" s="82"/>
      <c r="D3277" s="82"/>
      <c r="E3277" s="82"/>
      <c r="F3277" s="83"/>
      <c r="G3277" s="83"/>
      <c r="H3277" s="83"/>
      <c r="I3277" s="18"/>
      <c r="J3277" s="18"/>
    </row>
    <row r="3278" spans="1:10">
      <c r="A3278" s="82"/>
      <c r="B3278" s="82"/>
      <c r="C3278" s="82"/>
      <c r="D3278" s="82"/>
      <c r="E3278" s="82"/>
      <c r="F3278" s="83"/>
      <c r="G3278" s="83"/>
      <c r="H3278" s="83"/>
      <c r="I3278" s="18"/>
      <c r="J3278" s="18"/>
    </row>
    <row r="3279" spans="1:10">
      <c r="A3279" s="82"/>
      <c r="B3279" s="82"/>
      <c r="C3279" s="82"/>
      <c r="D3279" s="82"/>
      <c r="E3279" s="82"/>
      <c r="F3279" s="83"/>
      <c r="G3279" s="83"/>
      <c r="H3279" s="83"/>
      <c r="I3279" s="18"/>
      <c r="J3279" s="18"/>
    </row>
    <row r="3280" spans="1:10">
      <c r="A3280" s="82"/>
      <c r="B3280" s="82"/>
      <c r="C3280" s="82"/>
      <c r="D3280" s="82"/>
      <c r="E3280" s="82"/>
      <c r="F3280" s="83"/>
      <c r="G3280" s="83"/>
      <c r="H3280" s="83"/>
      <c r="I3280" s="18"/>
      <c r="J3280" s="18"/>
    </row>
    <row r="3281" spans="1:10">
      <c r="A3281" s="82"/>
      <c r="B3281" s="82"/>
      <c r="C3281" s="82"/>
      <c r="D3281" s="82"/>
      <c r="E3281" s="82"/>
      <c r="F3281" s="83"/>
      <c r="G3281" s="83"/>
      <c r="H3281" s="83"/>
      <c r="I3281" s="18"/>
      <c r="J3281" s="18"/>
    </row>
    <row r="3282" spans="1:10">
      <c r="A3282" s="82"/>
      <c r="B3282" s="82"/>
      <c r="C3282" s="82"/>
      <c r="D3282" s="82"/>
      <c r="E3282" s="82"/>
      <c r="F3282" s="83"/>
      <c r="G3282" s="83"/>
      <c r="H3282" s="83"/>
      <c r="I3282" s="18"/>
      <c r="J3282" s="18"/>
    </row>
    <row r="3283" spans="1:10">
      <c r="A3283" s="82"/>
      <c r="B3283" s="82"/>
      <c r="C3283" s="82"/>
      <c r="D3283" s="82"/>
      <c r="E3283" s="82"/>
      <c r="F3283" s="83"/>
      <c r="G3283" s="83"/>
      <c r="H3283" s="83"/>
      <c r="I3283" s="18"/>
      <c r="J3283" s="18"/>
    </row>
    <row r="3284" spans="1:10">
      <c r="A3284" s="82"/>
      <c r="B3284" s="82"/>
      <c r="C3284" s="82"/>
      <c r="D3284" s="82"/>
      <c r="E3284" s="82"/>
      <c r="F3284" s="83"/>
      <c r="G3284" s="83"/>
      <c r="H3284" s="83"/>
      <c r="I3284" s="18"/>
      <c r="J3284" s="18"/>
    </row>
    <row r="3285" spans="1:10">
      <c r="A3285" s="82"/>
      <c r="B3285" s="82"/>
      <c r="C3285" s="82"/>
      <c r="D3285" s="82"/>
      <c r="E3285" s="82"/>
      <c r="F3285" s="83"/>
      <c r="G3285" s="83"/>
      <c r="H3285" s="83"/>
      <c r="I3285" s="18"/>
      <c r="J3285" s="18"/>
    </row>
    <row r="3286" spans="1:10">
      <c r="A3286" s="82"/>
      <c r="B3286" s="82"/>
      <c r="C3286" s="82"/>
      <c r="D3286" s="82"/>
      <c r="E3286" s="82"/>
      <c r="F3286" s="83"/>
      <c r="G3286" s="83"/>
      <c r="H3286" s="83"/>
      <c r="I3286" s="18"/>
      <c r="J3286" s="18"/>
    </row>
    <row r="3287" spans="1:10">
      <c r="A3287" s="82"/>
      <c r="B3287" s="82"/>
      <c r="C3287" s="82"/>
      <c r="D3287" s="82"/>
      <c r="E3287" s="82"/>
      <c r="F3287" s="83"/>
      <c r="G3287" s="83"/>
      <c r="H3287" s="83"/>
      <c r="I3287" s="18"/>
      <c r="J3287" s="18"/>
    </row>
    <row r="3288" spans="1:10">
      <c r="A3288" s="82"/>
      <c r="B3288" s="82"/>
      <c r="C3288" s="82"/>
      <c r="D3288" s="82"/>
      <c r="E3288" s="82"/>
      <c r="F3288" s="83"/>
      <c r="G3288" s="83"/>
      <c r="H3288" s="83"/>
      <c r="I3288" s="18"/>
      <c r="J3288" s="18"/>
    </row>
    <row r="3289" spans="1:10">
      <c r="A3289" s="82"/>
      <c r="B3289" s="82"/>
      <c r="C3289" s="82"/>
      <c r="D3289" s="82"/>
      <c r="E3289" s="82"/>
      <c r="F3289" s="83"/>
      <c r="G3289" s="83"/>
      <c r="H3289" s="83"/>
      <c r="I3289" s="18"/>
      <c r="J3289" s="18"/>
    </row>
    <row r="3290" spans="1:10">
      <c r="A3290" s="82"/>
      <c r="B3290" s="82"/>
      <c r="C3290" s="82"/>
      <c r="D3290" s="82"/>
      <c r="E3290" s="82"/>
      <c r="F3290" s="83"/>
      <c r="G3290" s="83"/>
      <c r="H3290" s="83"/>
      <c r="I3290" s="18"/>
      <c r="J3290" s="18"/>
    </row>
    <row r="3291" spans="1:10">
      <c r="A3291" s="82"/>
      <c r="B3291" s="82"/>
      <c r="C3291" s="82"/>
      <c r="D3291" s="82"/>
      <c r="E3291" s="82"/>
      <c r="F3291" s="83"/>
      <c r="G3291" s="83"/>
      <c r="H3291" s="83"/>
      <c r="I3291" s="18"/>
      <c r="J3291" s="18"/>
    </row>
    <row r="3292" spans="1:10">
      <c r="A3292" s="82"/>
      <c r="B3292" s="82"/>
      <c r="C3292" s="82"/>
      <c r="D3292" s="82"/>
      <c r="E3292" s="82"/>
      <c r="F3292" s="83"/>
      <c r="G3292" s="83"/>
      <c r="H3292" s="83"/>
      <c r="I3292" s="18"/>
      <c r="J3292" s="18"/>
    </row>
    <row r="3293" spans="1:10">
      <c r="A3293" s="82"/>
      <c r="B3293" s="82"/>
      <c r="C3293" s="82"/>
      <c r="D3293" s="82"/>
      <c r="E3293" s="82"/>
      <c r="F3293" s="83"/>
      <c r="G3293" s="83"/>
      <c r="H3293" s="83"/>
      <c r="I3293" s="18"/>
      <c r="J3293" s="18"/>
    </row>
    <row r="3294" spans="1:10">
      <c r="A3294" s="82"/>
      <c r="B3294" s="82"/>
      <c r="C3294" s="82"/>
      <c r="D3294" s="82"/>
      <c r="E3294" s="82"/>
      <c r="F3294" s="83"/>
      <c r="G3294" s="83"/>
      <c r="H3294" s="83"/>
      <c r="I3294" s="18"/>
      <c r="J3294" s="18"/>
    </row>
    <row r="3295" spans="1:10">
      <c r="A3295" s="82"/>
      <c r="B3295" s="82"/>
      <c r="C3295" s="82"/>
      <c r="D3295" s="82"/>
      <c r="E3295" s="82"/>
      <c r="F3295" s="83"/>
      <c r="G3295" s="83"/>
      <c r="H3295" s="83"/>
      <c r="I3295" s="18"/>
      <c r="J3295" s="18"/>
    </row>
    <row r="3296" spans="1:10">
      <c r="A3296" s="82"/>
      <c r="B3296" s="82"/>
      <c r="C3296" s="82"/>
      <c r="D3296" s="82"/>
      <c r="E3296" s="82"/>
      <c r="F3296" s="83"/>
      <c r="G3296" s="83"/>
      <c r="H3296" s="83"/>
      <c r="I3296" s="18"/>
      <c r="J3296" s="18"/>
    </row>
    <row r="3297" spans="1:10">
      <c r="A3297" s="82"/>
      <c r="B3297" s="82"/>
      <c r="C3297" s="82"/>
      <c r="D3297" s="82"/>
      <c r="E3297" s="82"/>
      <c r="F3297" s="83"/>
      <c r="G3297" s="83"/>
      <c r="H3297" s="83"/>
      <c r="I3297" s="18"/>
      <c r="J3297" s="18"/>
    </row>
    <row r="3298" spans="1:10">
      <c r="A3298" s="82"/>
      <c r="B3298" s="82"/>
      <c r="C3298" s="82"/>
      <c r="D3298" s="82"/>
      <c r="E3298" s="82"/>
      <c r="F3298" s="83"/>
      <c r="G3298" s="83"/>
      <c r="H3298" s="83"/>
      <c r="I3298" s="18"/>
      <c r="J3298" s="18"/>
    </row>
    <row r="3299" spans="1:10">
      <c r="A3299" s="82"/>
      <c r="B3299" s="82"/>
      <c r="C3299" s="82"/>
      <c r="D3299" s="82"/>
      <c r="E3299" s="82"/>
      <c r="F3299" s="83"/>
      <c r="G3299" s="83"/>
      <c r="H3299" s="83"/>
      <c r="I3299" s="18"/>
      <c r="J3299" s="18"/>
    </row>
    <row r="3300" spans="1:10">
      <c r="A3300" s="82"/>
      <c r="B3300" s="82"/>
      <c r="C3300" s="82"/>
      <c r="D3300" s="82"/>
      <c r="E3300" s="82"/>
      <c r="F3300" s="83"/>
      <c r="G3300" s="83"/>
      <c r="H3300" s="83"/>
      <c r="I3300" s="18"/>
      <c r="J3300" s="18"/>
    </row>
    <row r="3301" spans="1:10">
      <c r="A3301" s="82"/>
      <c r="B3301" s="82"/>
      <c r="C3301" s="82"/>
      <c r="D3301" s="82"/>
      <c r="E3301" s="82"/>
      <c r="F3301" s="83"/>
      <c r="G3301" s="83"/>
      <c r="H3301" s="83"/>
      <c r="I3301" s="18"/>
      <c r="J3301" s="18"/>
    </row>
    <row r="3302" spans="1:10">
      <c r="A3302" s="82"/>
      <c r="B3302" s="82"/>
      <c r="C3302" s="82"/>
      <c r="D3302" s="82"/>
      <c r="E3302" s="82"/>
      <c r="F3302" s="83"/>
      <c r="G3302" s="83"/>
      <c r="H3302" s="83"/>
      <c r="I3302" s="18"/>
      <c r="J3302" s="18"/>
    </row>
    <row r="3303" spans="1:10">
      <c r="A3303" s="82"/>
      <c r="B3303" s="82"/>
      <c r="C3303" s="82"/>
      <c r="D3303" s="82"/>
      <c r="E3303" s="82"/>
      <c r="F3303" s="83"/>
      <c r="G3303" s="83"/>
      <c r="H3303" s="83"/>
      <c r="I3303" s="18"/>
      <c r="J3303" s="18"/>
    </row>
    <row r="3304" spans="1:10">
      <c r="A3304" s="82"/>
      <c r="B3304" s="82"/>
      <c r="C3304" s="82"/>
      <c r="D3304" s="82"/>
      <c r="E3304" s="82"/>
      <c r="F3304" s="83"/>
      <c r="G3304" s="83"/>
      <c r="H3304" s="83"/>
      <c r="I3304" s="18"/>
      <c r="J3304" s="18"/>
    </row>
    <row r="3305" spans="1:10">
      <c r="A3305" s="82"/>
      <c r="B3305" s="82"/>
      <c r="C3305" s="82"/>
      <c r="D3305" s="82"/>
      <c r="E3305" s="82"/>
      <c r="F3305" s="83"/>
      <c r="G3305" s="83"/>
      <c r="H3305" s="83"/>
      <c r="I3305" s="18"/>
      <c r="J3305" s="18"/>
    </row>
    <row r="3306" spans="1:10">
      <c r="A3306" s="82"/>
      <c r="B3306" s="82"/>
      <c r="C3306" s="82"/>
      <c r="D3306" s="82"/>
      <c r="E3306" s="82"/>
      <c r="F3306" s="83"/>
      <c r="G3306" s="83"/>
      <c r="H3306" s="83"/>
      <c r="I3306" s="18"/>
      <c r="J3306" s="18"/>
    </row>
    <row r="3307" spans="1:10">
      <c r="A3307" s="82"/>
      <c r="B3307" s="82"/>
      <c r="C3307" s="82"/>
      <c r="D3307" s="82"/>
      <c r="E3307" s="82"/>
      <c r="F3307" s="83"/>
      <c r="G3307" s="83"/>
      <c r="H3307" s="83"/>
      <c r="I3307" s="18"/>
      <c r="J3307" s="18"/>
    </row>
    <row r="3308" spans="1:10">
      <c r="A3308" s="82"/>
      <c r="B3308" s="82"/>
      <c r="C3308" s="82"/>
      <c r="D3308" s="82"/>
      <c r="E3308" s="82"/>
      <c r="F3308" s="83"/>
      <c r="G3308" s="83"/>
      <c r="H3308" s="83"/>
      <c r="I3308" s="18"/>
      <c r="J3308" s="18"/>
    </row>
    <row r="3309" spans="1:10">
      <c r="A3309" s="82"/>
      <c r="B3309" s="82"/>
      <c r="C3309" s="82"/>
      <c r="D3309" s="82"/>
      <c r="E3309" s="82"/>
      <c r="F3309" s="83"/>
      <c r="G3309" s="83"/>
      <c r="H3309" s="83"/>
      <c r="I3309" s="18"/>
      <c r="J3309" s="18"/>
    </row>
    <row r="3310" spans="1:10">
      <c r="A3310" s="82"/>
      <c r="B3310" s="82"/>
      <c r="C3310" s="82"/>
      <c r="D3310" s="82"/>
      <c r="E3310" s="82"/>
      <c r="F3310" s="83"/>
      <c r="G3310" s="83"/>
      <c r="H3310" s="83"/>
      <c r="I3310" s="18"/>
      <c r="J3310" s="18"/>
    </row>
    <row r="3311" spans="1:10">
      <c r="A3311" s="82"/>
      <c r="B3311" s="82"/>
      <c r="C3311" s="82"/>
      <c r="D3311" s="82"/>
      <c r="E3311" s="82"/>
      <c r="F3311" s="83"/>
      <c r="G3311" s="83"/>
      <c r="H3311" s="83"/>
      <c r="I3311" s="18"/>
      <c r="J3311" s="18"/>
    </row>
    <row r="3312" spans="1:10">
      <c r="A3312" s="82"/>
      <c r="B3312" s="82"/>
      <c r="C3312" s="82"/>
      <c r="D3312" s="82"/>
      <c r="E3312" s="82"/>
      <c r="F3312" s="83"/>
      <c r="G3312" s="83"/>
      <c r="H3312" s="83"/>
      <c r="I3312" s="18"/>
      <c r="J3312" s="18"/>
    </row>
    <row r="3313" spans="1:10">
      <c r="A3313" s="82"/>
      <c r="B3313" s="82"/>
      <c r="C3313" s="82"/>
      <c r="D3313" s="82"/>
      <c r="E3313" s="82"/>
      <c r="F3313" s="83"/>
      <c r="G3313" s="83"/>
      <c r="H3313" s="83"/>
      <c r="I3313" s="18"/>
      <c r="J3313" s="18"/>
    </row>
    <row r="3314" spans="1:10">
      <c r="A3314" s="82"/>
      <c r="B3314" s="82"/>
      <c r="C3314" s="82"/>
      <c r="D3314" s="82"/>
      <c r="E3314" s="82"/>
      <c r="F3314" s="83"/>
      <c r="G3314" s="83"/>
      <c r="H3314" s="83"/>
      <c r="I3314" s="18"/>
      <c r="J3314" s="18"/>
    </row>
    <row r="3315" spans="1:10">
      <c r="A3315" s="82"/>
      <c r="B3315" s="82"/>
      <c r="C3315" s="82"/>
      <c r="D3315" s="82"/>
      <c r="E3315" s="82"/>
      <c r="F3315" s="83"/>
      <c r="G3315" s="83"/>
      <c r="H3315" s="83"/>
      <c r="I3315" s="18"/>
      <c r="J3315" s="18"/>
    </row>
    <row r="3316" spans="1:10">
      <c r="A3316" s="82"/>
      <c r="B3316" s="82"/>
      <c r="C3316" s="82"/>
      <c r="D3316" s="82"/>
      <c r="E3316" s="82"/>
      <c r="F3316" s="83"/>
      <c r="G3316" s="83"/>
      <c r="H3316" s="83"/>
      <c r="I3316" s="18"/>
      <c r="J3316" s="18"/>
    </row>
    <row r="3317" spans="1:10">
      <c r="A3317" s="82"/>
      <c r="B3317" s="82"/>
      <c r="C3317" s="82"/>
      <c r="D3317" s="82"/>
      <c r="E3317" s="82"/>
      <c r="F3317" s="83"/>
      <c r="G3317" s="83"/>
      <c r="H3317" s="83"/>
      <c r="I3317" s="18"/>
      <c r="J3317" s="18"/>
    </row>
    <row r="3318" spans="1:10">
      <c r="A3318" s="82"/>
      <c r="B3318" s="82"/>
      <c r="C3318" s="82"/>
      <c r="D3318" s="82"/>
      <c r="E3318" s="82"/>
      <c r="F3318" s="83"/>
      <c r="G3318" s="83"/>
      <c r="H3318" s="83"/>
      <c r="I3318" s="18"/>
      <c r="J3318" s="18"/>
    </row>
    <row r="3319" spans="1:10">
      <c r="A3319" s="82"/>
      <c r="B3319" s="82"/>
      <c r="C3319" s="82"/>
      <c r="D3319" s="82"/>
      <c r="E3319" s="82"/>
      <c r="F3319" s="83"/>
      <c r="G3319" s="83"/>
      <c r="H3319" s="83"/>
      <c r="I3319" s="18"/>
      <c r="J3319" s="18"/>
    </row>
    <row r="3320" spans="1:10">
      <c r="A3320" s="82"/>
      <c r="B3320" s="82"/>
      <c r="C3320" s="82"/>
      <c r="D3320" s="82"/>
      <c r="E3320" s="82"/>
      <c r="F3320" s="83"/>
      <c r="G3320" s="83"/>
      <c r="H3320" s="83"/>
      <c r="I3320" s="18"/>
      <c r="J3320" s="18"/>
    </row>
    <row r="3321" spans="1:10">
      <c r="A3321" s="82"/>
      <c r="B3321" s="82"/>
      <c r="C3321" s="82"/>
      <c r="D3321" s="82"/>
      <c r="E3321" s="82"/>
      <c r="F3321" s="83"/>
      <c r="G3321" s="83"/>
      <c r="H3321" s="83"/>
      <c r="I3321" s="18"/>
      <c r="J3321" s="18"/>
    </row>
    <row r="3322" spans="1:10">
      <c r="A3322" s="82"/>
      <c r="B3322" s="82"/>
      <c r="C3322" s="82"/>
      <c r="D3322" s="82"/>
      <c r="E3322" s="82"/>
      <c r="F3322" s="83"/>
      <c r="G3322" s="83"/>
      <c r="H3322" s="83"/>
      <c r="I3322" s="18"/>
      <c r="J3322" s="18"/>
    </row>
    <row r="3323" spans="1:10">
      <c r="A3323" s="82"/>
      <c r="B3323" s="82"/>
      <c r="C3323" s="82"/>
      <c r="D3323" s="82"/>
      <c r="E3323" s="82"/>
      <c r="F3323" s="83"/>
      <c r="G3323" s="83"/>
      <c r="H3323" s="83"/>
      <c r="I3323" s="18"/>
      <c r="J3323" s="18"/>
    </row>
    <row r="3324" spans="1:10">
      <c r="A3324" s="82"/>
      <c r="B3324" s="82"/>
      <c r="C3324" s="82"/>
      <c r="D3324" s="82"/>
      <c r="E3324" s="82"/>
      <c r="F3324" s="83"/>
      <c r="G3324" s="83"/>
      <c r="H3324" s="83"/>
      <c r="I3324" s="18"/>
      <c r="J3324" s="18"/>
    </row>
    <row r="3325" spans="1:10">
      <c r="A3325" s="82"/>
      <c r="B3325" s="82"/>
      <c r="C3325" s="82"/>
      <c r="D3325" s="82"/>
      <c r="E3325" s="82"/>
      <c r="F3325" s="83"/>
      <c r="G3325" s="83"/>
      <c r="H3325" s="83"/>
      <c r="I3325" s="18"/>
      <c r="J3325" s="18"/>
    </row>
    <row r="3326" spans="1:10">
      <c r="A3326" s="82"/>
      <c r="B3326" s="82"/>
      <c r="C3326" s="82"/>
      <c r="D3326" s="82"/>
      <c r="E3326" s="82"/>
      <c r="F3326" s="83"/>
      <c r="G3326" s="83"/>
      <c r="H3326" s="83"/>
      <c r="I3326" s="18"/>
      <c r="J3326" s="18"/>
    </row>
    <row r="3327" spans="1:10">
      <c r="A3327" s="82"/>
      <c r="B3327" s="82"/>
      <c r="C3327" s="82"/>
      <c r="D3327" s="82"/>
      <c r="E3327" s="82"/>
      <c r="F3327" s="83"/>
      <c r="G3327" s="83"/>
      <c r="H3327" s="83"/>
      <c r="I3327" s="18"/>
      <c r="J3327" s="18"/>
    </row>
    <row r="3328" spans="1:10">
      <c r="A3328" s="82"/>
      <c r="B3328" s="82"/>
      <c r="C3328" s="82"/>
      <c r="D3328" s="82"/>
      <c r="E3328" s="82"/>
      <c r="F3328" s="83"/>
      <c r="G3328" s="83"/>
      <c r="H3328" s="83"/>
      <c r="I3328" s="18"/>
      <c r="J3328" s="18"/>
    </row>
    <row r="3329" spans="1:10">
      <c r="A3329" s="82"/>
      <c r="B3329" s="82"/>
      <c r="C3329" s="82"/>
      <c r="D3329" s="82"/>
      <c r="E3329" s="82"/>
      <c r="F3329" s="83"/>
      <c r="G3329" s="83"/>
      <c r="H3329" s="83"/>
      <c r="I3329" s="18"/>
      <c r="J3329" s="18"/>
    </row>
    <row r="3330" spans="1:10">
      <c r="A3330" s="82"/>
      <c r="B3330" s="82"/>
      <c r="C3330" s="82"/>
      <c r="D3330" s="82"/>
      <c r="E3330" s="82"/>
      <c r="F3330" s="83"/>
      <c r="G3330" s="83"/>
      <c r="H3330" s="83"/>
      <c r="I3330" s="18"/>
      <c r="J3330" s="18"/>
    </row>
    <row r="3331" spans="1:10">
      <c r="A3331" s="82"/>
      <c r="B3331" s="82"/>
      <c r="C3331" s="82"/>
      <c r="D3331" s="82"/>
      <c r="E3331" s="82"/>
      <c r="F3331" s="83"/>
      <c r="G3331" s="83"/>
      <c r="H3331" s="83"/>
      <c r="I3331" s="18"/>
      <c r="J3331" s="18"/>
    </row>
    <row r="3332" spans="1:10">
      <c r="A3332" s="82"/>
      <c r="B3332" s="82"/>
      <c r="C3332" s="82"/>
      <c r="D3332" s="82"/>
      <c r="E3332" s="82"/>
      <c r="F3332" s="83"/>
      <c r="G3332" s="83"/>
      <c r="H3332" s="83"/>
      <c r="I3332" s="18"/>
      <c r="J3332" s="18"/>
    </row>
    <row r="3333" spans="1:10">
      <c r="A3333" s="82"/>
      <c r="B3333" s="82"/>
      <c r="C3333" s="82"/>
      <c r="D3333" s="82"/>
      <c r="E3333" s="82"/>
      <c r="F3333" s="83"/>
      <c r="G3333" s="83"/>
      <c r="H3333" s="83"/>
      <c r="I3333" s="18"/>
      <c r="J3333" s="18"/>
    </row>
    <row r="3334" spans="1:10">
      <c r="A3334" s="82"/>
      <c r="B3334" s="82"/>
      <c r="C3334" s="82"/>
      <c r="D3334" s="82"/>
      <c r="E3334" s="82"/>
      <c r="F3334" s="83"/>
      <c r="G3334" s="83"/>
      <c r="H3334" s="83"/>
      <c r="I3334" s="18"/>
      <c r="J3334" s="18"/>
    </row>
    <row r="3335" spans="1:10">
      <c r="A3335" s="82"/>
      <c r="B3335" s="82"/>
      <c r="C3335" s="82"/>
      <c r="D3335" s="82"/>
      <c r="E3335" s="82"/>
      <c r="F3335" s="83"/>
      <c r="G3335" s="83"/>
      <c r="H3335" s="83"/>
      <c r="I3335" s="18"/>
      <c r="J3335" s="18"/>
    </row>
    <row r="3336" spans="1:10">
      <c r="A3336" s="82"/>
      <c r="B3336" s="82"/>
      <c r="C3336" s="82"/>
      <c r="D3336" s="82"/>
      <c r="E3336" s="82"/>
      <c r="F3336" s="83"/>
      <c r="G3336" s="83"/>
      <c r="H3336" s="83"/>
      <c r="I3336" s="18"/>
      <c r="J3336" s="18"/>
    </row>
    <row r="3337" spans="1:10">
      <c r="A3337" s="82"/>
      <c r="B3337" s="82"/>
      <c r="C3337" s="82"/>
      <c r="D3337" s="82"/>
      <c r="E3337" s="82"/>
      <c r="F3337" s="83"/>
      <c r="G3337" s="83"/>
      <c r="H3337" s="83"/>
      <c r="I3337" s="18"/>
      <c r="J3337" s="18"/>
    </row>
    <row r="3338" spans="1:10">
      <c r="A3338" s="82"/>
      <c r="B3338" s="82"/>
      <c r="C3338" s="82"/>
      <c r="D3338" s="82"/>
      <c r="E3338" s="82"/>
      <c r="F3338" s="83"/>
      <c r="G3338" s="83"/>
      <c r="H3338" s="83"/>
      <c r="I3338" s="18"/>
      <c r="J3338" s="18"/>
    </row>
    <row r="3339" spans="1:10">
      <c r="A3339" s="82"/>
      <c r="B3339" s="82"/>
      <c r="C3339" s="82"/>
      <c r="D3339" s="82"/>
      <c r="E3339" s="82"/>
      <c r="F3339" s="83"/>
      <c r="G3339" s="83"/>
      <c r="H3339" s="83"/>
      <c r="I3339" s="18"/>
      <c r="J3339" s="18"/>
    </row>
    <row r="3340" spans="1:10">
      <c r="A3340" s="82"/>
      <c r="B3340" s="82"/>
      <c r="C3340" s="82"/>
      <c r="D3340" s="82"/>
      <c r="E3340" s="82"/>
      <c r="F3340" s="83"/>
      <c r="G3340" s="83"/>
      <c r="H3340" s="83"/>
      <c r="I3340" s="18"/>
      <c r="J3340" s="18"/>
    </row>
    <row r="3341" spans="1:10">
      <c r="A3341" s="82"/>
      <c r="B3341" s="82"/>
      <c r="C3341" s="82"/>
      <c r="D3341" s="82"/>
      <c r="E3341" s="82"/>
      <c r="F3341" s="83"/>
      <c r="G3341" s="83"/>
      <c r="H3341" s="83"/>
      <c r="I3341" s="18"/>
      <c r="J3341" s="18"/>
    </row>
    <row r="3342" spans="1:10">
      <c r="A3342" s="82"/>
      <c r="B3342" s="82"/>
      <c r="C3342" s="82"/>
      <c r="D3342" s="82"/>
      <c r="E3342" s="82"/>
      <c r="F3342" s="83"/>
      <c r="G3342" s="83"/>
      <c r="H3342" s="83"/>
      <c r="I3342" s="18"/>
      <c r="J3342" s="18"/>
    </row>
    <row r="3343" spans="1:10">
      <c r="A3343" s="82"/>
      <c r="B3343" s="82"/>
      <c r="C3343" s="82"/>
      <c r="D3343" s="82"/>
      <c r="E3343" s="82"/>
      <c r="F3343" s="83"/>
      <c r="G3343" s="83"/>
      <c r="H3343" s="83"/>
      <c r="I3343" s="18"/>
      <c r="J3343" s="18"/>
    </row>
    <row r="3344" spans="1:10">
      <c r="A3344" s="82"/>
      <c r="B3344" s="82"/>
      <c r="C3344" s="82"/>
      <c r="D3344" s="82"/>
      <c r="E3344" s="82"/>
      <c r="F3344" s="83"/>
      <c r="G3344" s="83"/>
      <c r="H3344" s="83"/>
      <c r="I3344" s="18"/>
      <c r="J3344" s="18"/>
    </row>
    <row r="3345" spans="1:10">
      <c r="A3345" s="82"/>
      <c r="B3345" s="82"/>
      <c r="C3345" s="82"/>
      <c r="D3345" s="82"/>
      <c r="E3345" s="82"/>
      <c r="F3345" s="83"/>
      <c r="G3345" s="83"/>
      <c r="H3345" s="83"/>
      <c r="I3345" s="18"/>
      <c r="J3345" s="18"/>
    </row>
    <row r="3346" spans="1:10">
      <c r="A3346" s="82"/>
      <c r="B3346" s="82"/>
      <c r="C3346" s="82"/>
      <c r="D3346" s="82"/>
      <c r="E3346" s="82"/>
      <c r="F3346" s="83"/>
      <c r="G3346" s="83"/>
      <c r="H3346" s="83"/>
      <c r="I3346" s="18"/>
      <c r="J3346" s="18"/>
    </row>
    <row r="3347" spans="1:10">
      <c r="A3347" s="82"/>
      <c r="B3347" s="82"/>
      <c r="C3347" s="82"/>
      <c r="D3347" s="82"/>
      <c r="E3347" s="82"/>
      <c r="F3347" s="83"/>
      <c r="G3347" s="83"/>
      <c r="H3347" s="83"/>
      <c r="I3347" s="18"/>
      <c r="J3347" s="18"/>
    </row>
  </sheetData>
  <mergeCells count="2">
    <mergeCell ref="A1:J1"/>
    <mergeCell ref="A2:E2"/>
  </mergeCells>
  <printOptions horizontalCentered="1"/>
  <pageMargins left="0" right="0" top="0" bottom="0" header="0" footer="0.31496062992125984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звягина МБТ 2021&lt;/VariantName&gt;&#10;  &lt;VariantLink&gt;3159&lt;/VariantLink&gt;&#10;  &lt;ReportCode&gt;MAKET_41e7bc13_63fc_4dce_8921_2ba08a93f86d&lt;/ReportCode&gt;&#10;  &lt;SvodReportLink xsi:nil=&quot;true&quot; /&gt;&#10;  &lt;ReportLink xsi:nil=&quot;true&quot; /&gt;&#10;  &lt;Note&gt;Отсутствует идентификатор для определения принадлежности отчёта к корреспонденту и бюджету. Ссылки на корреспондента и бюджет взяты по умолчанию: corr, bcorr.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C42BEFD-2F8F-40F1-B0EA-E8D0C69D0D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Звягина</dc:creator>
  <cp:lastModifiedBy>Zlobina_k</cp:lastModifiedBy>
  <cp:lastPrinted>2023-04-24T07:03:38Z</cp:lastPrinted>
  <dcterms:created xsi:type="dcterms:W3CDTF">2022-03-24T14:44:01Z</dcterms:created>
  <dcterms:modified xsi:type="dcterms:W3CDTF">2023-04-25T06:59:43Z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Версия клиента">
    <vt:lpwstr>21.2.10.1272 (.NET 4.0)</vt:lpwstr>
  </property>
  <property fmtid="{D5CDD505-2E9C-101B-9397-08002B2CF9AE}" pid="4" name="Версия базы">
    <vt:lpwstr>21.1.1422.717320228</vt:lpwstr>
  </property>
  <property fmtid="{D5CDD505-2E9C-101B-9397-08002B2CF9AE}" pid="5" name="Тип сервера">
    <vt:lpwstr>MSSQL</vt:lpwstr>
  </property>
  <property fmtid="{D5CDD505-2E9C-101B-9397-08002B2CF9AE}" pid="6" name="Сервер">
    <vt:lpwstr>smartsrv</vt:lpwstr>
  </property>
  <property fmtid="{D5CDD505-2E9C-101B-9397-08002B2CF9AE}" pid="7" name="База">
    <vt:lpwstr>bks_2021</vt:lpwstr>
  </property>
  <property fmtid="{D5CDD505-2E9C-101B-9397-08002B2CF9AE}" pid="8" name="Пользователь">
    <vt:lpwstr>звягинаиа</vt:lpwstr>
  </property>
  <property fmtid="{D5CDD505-2E9C-101B-9397-08002B2CF9AE}" pid="9" name="Имя варианта">
    <vt:lpwstr>звягина МБТ 2021</vt:lpwstr>
  </property>
  <property fmtid="{D5CDD505-2E9C-101B-9397-08002B2CF9AE}" pid="10" name="Код отчета">
    <vt:lpwstr>MAKET_41e7bc13_63fc_4dce_8921_2ba08a93f86d</vt:lpwstr>
  </property>
  <property fmtid="{D5CDD505-2E9C-101B-9397-08002B2CF9AE}" pid="11" name="Локальная база">
    <vt:lpwstr>не используется</vt:lpwstr>
  </property>
</Properties>
</file>