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AF40" i="2"/>
  <c r="AE40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2"/>
  <c r="AF37"/>
  <c r="AF38"/>
  <c r="AF8"/>
  <c r="AE10"/>
  <c r="AF11"/>
  <c r="AE14"/>
  <c r="AF15"/>
  <c r="AF22"/>
  <c r="AE22"/>
  <c r="AF23"/>
  <c r="AF24"/>
  <c r="AE24"/>
  <c r="AF31"/>
  <c r="J39"/>
  <c r="AF19"/>
  <c r="AF27"/>
  <c r="AE25"/>
  <c r="AE30"/>
  <c r="AF18"/>
  <c r="AE26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B39" i="2" l="1"/>
  <c r="P39"/>
  <c r="AE5"/>
  <c r="AF25"/>
  <c r="AF21"/>
  <c r="AE18"/>
  <c r="AF17"/>
  <c r="AF13"/>
  <c r="AF9"/>
  <c r="AF7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AE38"/>
  <c r="L39"/>
  <c r="W39"/>
  <c r="R39"/>
  <c r="AF35"/>
  <c r="Y39"/>
  <c r="Q39"/>
  <c r="I39"/>
  <c r="AF29"/>
  <c r="AF34"/>
  <c r="AF30"/>
  <c r="S39"/>
  <c r="AE31"/>
  <c r="AE27"/>
  <c r="AE19"/>
  <c r="AE15"/>
  <c r="AE7"/>
  <c r="AE20"/>
  <c r="AE12"/>
  <c r="AE6"/>
  <c r="AE35"/>
  <c r="AE36"/>
  <c r="G39"/>
  <c r="AE34"/>
  <c r="AB41"/>
  <c r="L41"/>
  <c r="AC39"/>
  <c r="U39"/>
  <c r="M39"/>
  <c r="E39"/>
  <c r="X39"/>
  <c r="T39"/>
  <c r="H39"/>
  <c r="D39"/>
  <c r="AA39"/>
  <c r="O39"/>
  <c r="O41" s="1"/>
  <c r="K39"/>
  <c r="AD39"/>
  <c r="V39"/>
  <c r="N39"/>
  <c r="F39"/>
  <c r="C39"/>
  <c r="AF6"/>
  <c r="J41"/>
  <c r="DB39" i="3"/>
  <c r="Y41" i="2" l="1"/>
  <c r="AE39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C41"/>
  <c r="AF41" l="1"/>
  <c r="AE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<sst xmlns="http://schemas.openxmlformats.org/spreadsheetml/2006/main" count="403" uniqueCount="130">
  <si>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</si>
  <si>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</si>
  <si>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</si>
  <si>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</si>
  <si>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</si>
  <si>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</si>
  <si>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</si>
  <si>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</si>
  <si>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</si>
  <si>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</si>
  <si>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</si>
  <si>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</si>
  <si>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</si>
  <si>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</si>
  <si>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</si>
  <si>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</si>
  <si>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</si>
  <si>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</si>
  <si>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</si>
  <si>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</si>
  <si>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</si>
  <si>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</si>
  <si>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</si>
  <si>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</si>
  <si>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</si>
  <si>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</si>
  <si>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</si>
  <si>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</si>
  <si>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</si>
  <si>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</si>
  <si>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</si>
  <si>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</si>
  <si>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</si>
  <si>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</si>
  <si>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</si>
  <si>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</si>
  <si>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</si>
  <si>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</si>
  <si>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</si>
  <si>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</si>
  <si>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</si>
  <si>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</si>
  <si>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</si>
  <si>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</si>
  <si>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</si>
  <si>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</si>
  <si>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</si>
  <si>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</si>
  <si>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</si>
  <si>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</si>
  <si>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</si>
  <si>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</si>
  <si>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</si>
  <si>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</si>
  <si>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</si>
  <si>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</si>
  <si>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</si>
  <si>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</si>
  <si>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</si>
  <si>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</si>
  <si>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</si>
  <si>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</si>
  <si>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</si>
  <si>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</si>
  <si>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</si>
  <si>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</si>
  <si>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</si>
  <si>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</si>
  <si>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</si>
  <si>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</si>
  <si>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</si>
  <si>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</si>
  <si>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</si>
  <si>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</si>
  <si>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</si>
  <si>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</si>
  <si>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</si>
  <si>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</si>
  <si>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</si>
  <si>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</si>
  <si>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</si>
  <si>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</si>
  <si>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</si>
  <si>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</si>
  <si>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</si>
  <si>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</si>
  <si>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</si>
  <si>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</si>
  <si>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</si>
  <si>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</si>
  <si>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</si>
  <si>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</si>
  <si>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</si>
  <si>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</si>
  <si>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</si>
  <si>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</si>
  <si>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</si>
  <si>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</si>
  <si>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</si>
  <si>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</si>
  <si>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</si>
  <si>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</si>
  <si>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</si>
  <si>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</si>
  <si>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</si>
  <si>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</si>
  <si>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</si>
  <si>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</si>
  <si>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</si>
  <si>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</si>
  <si>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</si>
  <si>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</si>
  <si>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</si>
  <si>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</si>
  <si>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</si>
  <si>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</si>
  <si>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</si>
  <si>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</si>
  <si>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</si>
  <si>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</si>
  <si>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</si>
  <si>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</si>
  <si>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</si>
  <si>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</si>
  <si>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</si>
  <si>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</si>
  <si>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</si>
  <si>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</si>
  <si>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</si>
  <si>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01.07.2021 </t>
  </si>
</sst>
</file>

<file path=xl/styles.xml><?xml version="1.0" encoding="utf-8"?>
<styleSheet xmlns="http://schemas.openxmlformats.org/spreadsheetml/2006/main">
  <numFmts count="1">
    <numFmt numFmtId="164" formatCode="[$-10419]###\ 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3" fontId="13" fillId="0" borderId="6" xfId="1" applyNumberFormat="1" applyFont="1" applyFill="1" applyBorder="1" applyAlignment="1">
      <alignment horizontal="center" vertical="center" wrapText="1" readingOrder="1"/>
    </xf>
    <xf numFmtId="3" fontId="14" fillId="7" borderId="6" xfId="1" applyNumberFormat="1" applyFont="1" applyFill="1" applyBorder="1" applyAlignment="1">
      <alignment horizontal="center" vertical="center" wrapText="1" readingOrder="1"/>
    </xf>
    <xf numFmtId="3" fontId="11" fillId="0" borderId="0" xfId="0" applyNumberFormat="1" applyFont="1" applyFill="1" applyBorder="1"/>
    <xf numFmtId="0" fontId="15" fillId="0" borderId="0" xfId="0" applyFont="1" applyFill="1" applyBorder="1"/>
    <xf numFmtId="0" fontId="15" fillId="7" borderId="6" xfId="1" applyNumberFormat="1" applyFont="1" applyFill="1" applyBorder="1" applyAlignment="1">
      <alignment vertical="center" wrapText="1" readingOrder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694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B47"/>
  <sheetViews>
    <sheetView tabSelected="1" zoomScale="80" zoomScaleNormal="8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T46" sqref="T46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7.140625" style="22" customWidth="1"/>
    <col min="32" max="32" width="13.140625" style="22" customWidth="1"/>
    <col min="33" max="16384" width="9.140625" style="22"/>
  </cols>
  <sheetData>
    <row r="1" spans="1:5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5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53"/>
      <c r="BB2" s="53"/>
    </row>
    <row r="3" spans="1:54" s="24" customFormat="1" ht="116.25" customHeight="1">
      <c r="A3" s="46"/>
      <c r="B3" s="49" t="s">
        <v>78</v>
      </c>
      <c r="C3" s="50" t="s">
        <v>111</v>
      </c>
      <c r="D3" s="51"/>
      <c r="E3" s="50" t="s">
        <v>112</v>
      </c>
      <c r="F3" s="51"/>
      <c r="G3" s="50" t="s">
        <v>113</v>
      </c>
      <c r="H3" s="51"/>
      <c r="I3" s="54" t="s">
        <v>114</v>
      </c>
      <c r="J3" s="54"/>
      <c r="K3" s="50" t="s">
        <v>115</v>
      </c>
      <c r="L3" s="51"/>
      <c r="M3" s="50" t="s">
        <v>116</v>
      </c>
      <c r="N3" s="51"/>
      <c r="O3" s="50" t="s">
        <v>117</v>
      </c>
      <c r="P3" s="51"/>
      <c r="Q3" s="50" t="s">
        <v>118</v>
      </c>
      <c r="R3" s="51"/>
      <c r="S3" s="50" t="s">
        <v>120</v>
      </c>
      <c r="T3" s="51"/>
      <c r="U3" s="50" t="s">
        <v>121</v>
      </c>
      <c r="V3" s="51"/>
      <c r="W3" s="50" t="s">
        <v>122</v>
      </c>
      <c r="X3" s="51"/>
      <c r="Y3" s="50" t="s">
        <v>123</v>
      </c>
      <c r="Z3" s="51"/>
      <c r="AA3" s="50" t="s">
        <v>124</v>
      </c>
      <c r="AB3" s="51"/>
      <c r="AC3" s="50" t="s">
        <v>125</v>
      </c>
      <c r="AD3" s="51"/>
      <c r="AE3" s="55" t="s">
        <v>91</v>
      </c>
      <c r="AF3" s="55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4" spans="1:5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54">
      <c r="A5" s="26">
        <v>1</v>
      </c>
      <c r="B5" s="29" t="s">
        <v>44</v>
      </c>
      <c r="C5" s="36">
        <v>45882.261899999998</v>
      </c>
      <c r="D5" s="36">
        <v>18601.699310000004</v>
      </c>
      <c r="E5" s="36">
        <v>0</v>
      </c>
      <c r="F5" s="36">
        <v>0</v>
      </c>
      <c r="G5" s="36">
        <v>2567</v>
      </c>
      <c r="H5" s="36">
        <v>988.81803000000002</v>
      </c>
      <c r="I5" s="36">
        <v>44230.116969999995</v>
      </c>
      <c r="J5" s="36">
        <v>4838.8250399999997</v>
      </c>
      <c r="K5" s="36">
        <v>5157.6899999999996</v>
      </c>
      <c r="L5" s="36">
        <v>51.933720000000001</v>
      </c>
      <c r="M5" s="36">
        <v>0</v>
      </c>
      <c r="N5" s="36">
        <v>0</v>
      </c>
      <c r="O5" s="36">
        <v>381044.59240999998</v>
      </c>
      <c r="P5" s="36">
        <v>184202.12509000002</v>
      </c>
      <c r="Q5" s="36">
        <v>28890.704000000002</v>
      </c>
      <c r="R5" s="36">
        <v>9728.135330000001</v>
      </c>
      <c r="S5" s="36">
        <v>859.44500000000005</v>
      </c>
      <c r="T5" s="36">
        <v>0</v>
      </c>
      <c r="U5" s="36">
        <v>54797.644</v>
      </c>
      <c r="V5" s="36">
        <v>37204.517310000003</v>
      </c>
      <c r="W5" s="36">
        <v>12676.746999999999</v>
      </c>
      <c r="X5" s="36">
        <v>5199.1985400000003</v>
      </c>
      <c r="Y5" s="36">
        <v>0</v>
      </c>
      <c r="Z5" s="36">
        <v>0</v>
      </c>
      <c r="AA5" s="36">
        <v>0</v>
      </c>
      <c r="AB5" s="36">
        <v>0</v>
      </c>
      <c r="AC5" s="36">
        <v>15646.761</v>
      </c>
      <c r="AD5" s="36">
        <v>5421.1970000000001</v>
      </c>
      <c r="AE5" s="36">
        <f>C5+E5+G5+I5+K5+M5+O5+Q5+S5+U5+W5+Y5+AA5+AC5</f>
        <v>591752.96228000009</v>
      </c>
      <c r="AF5" s="36">
        <f>D5+F5+H5+J5+L5+N5+P5+R5+T5+V5+X5+Z5+AB5+AD5</f>
        <v>266236.44936999999</v>
      </c>
    </row>
    <row r="6" spans="1:54" ht="15.75" customHeight="1">
      <c r="A6" s="26">
        <v>2</v>
      </c>
      <c r="B6" s="29" t="s">
        <v>45</v>
      </c>
      <c r="C6" s="36">
        <v>38986.007920000004</v>
      </c>
      <c r="D6" s="36">
        <v>16022.472949999999</v>
      </c>
      <c r="E6" s="36">
        <v>0</v>
      </c>
      <c r="F6" s="36">
        <v>0</v>
      </c>
      <c r="G6" s="36">
        <v>200</v>
      </c>
      <c r="H6" s="36">
        <v>98.396000000000001</v>
      </c>
      <c r="I6" s="36">
        <v>14085.50057</v>
      </c>
      <c r="J6" s="36">
        <v>553.43829000000005</v>
      </c>
      <c r="K6" s="36">
        <v>6265.183</v>
      </c>
      <c r="L6" s="36">
        <v>2143.9590200000002</v>
      </c>
      <c r="M6" s="36">
        <v>2000</v>
      </c>
      <c r="N6" s="36">
        <v>0</v>
      </c>
      <c r="O6" s="36">
        <v>268446.522</v>
      </c>
      <c r="P6" s="36">
        <v>128946.48106999999</v>
      </c>
      <c r="Q6" s="36">
        <v>23818.591179999999</v>
      </c>
      <c r="R6" s="36">
        <v>11142.48171</v>
      </c>
      <c r="S6" s="36">
        <v>131.71600000000001</v>
      </c>
      <c r="T6" s="36">
        <v>0</v>
      </c>
      <c r="U6" s="36">
        <v>46078.712</v>
      </c>
      <c r="V6" s="36">
        <v>27390.418280000002</v>
      </c>
      <c r="W6" s="36">
        <v>10968.092000000001</v>
      </c>
      <c r="X6" s="36">
        <v>2770.9767900000002</v>
      </c>
      <c r="Y6" s="36">
        <v>0</v>
      </c>
      <c r="Z6" s="36">
        <v>0</v>
      </c>
      <c r="AA6" s="36">
        <v>0</v>
      </c>
      <c r="AB6" s="36">
        <v>0</v>
      </c>
      <c r="AC6" s="36">
        <v>5816.3559999999998</v>
      </c>
      <c r="AD6" s="36">
        <v>1801.63</v>
      </c>
      <c r="AE6" s="36">
        <f t="shared" ref="AE6:AE38" si="0">C6+E6+G6+I6+K6+M6+O6+Q6+S6+U6+W6+Y6+AA6+AC6</f>
        <v>416796.68067000003</v>
      </c>
      <c r="AF6" s="36">
        <f t="shared" ref="AF6:AF38" si="1">D6+F6+H6+J6+L6+N6+P6+R6+T6+V6+X6+Z6+AB6+AD6</f>
        <v>190870.25410999998</v>
      </c>
    </row>
    <row r="7" spans="1:54">
      <c r="A7" s="26">
        <v>3</v>
      </c>
      <c r="B7" s="29" t="s">
        <v>47</v>
      </c>
      <c r="C7" s="36">
        <v>44651.076000000001</v>
      </c>
      <c r="D7" s="36">
        <v>18643.20996</v>
      </c>
      <c r="E7" s="36">
        <v>0</v>
      </c>
      <c r="F7" s="36">
        <v>0</v>
      </c>
      <c r="G7" s="36">
        <v>51</v>
      </c>
      <c r="H7" s="36">
        <v>25.44</v>
      </c>
      <c r="I7" s="36">
        <v>16961.563040000001</v>
      </c>
      <c r="J7" s="36">
        <v>1016.66917</v>
      </c>
      <c r="K7" s="36">
        <v>12509.392</v>
      </c>
      <c r="L7" s="36">
        <v>3505.5214999999998</v>
      </c>
      <c r="M7" s="36">
        <v>900</v>
      </c>
      <c r="N7" s="36">
        <v>0</v>
      </c>
      <c r="O7" s="36">
        <v>466881.80650000001</v>
      </c>
      <c r="P7" s="36">
        <v>209578.40487</v>
      </c>
      <c r="Q7" s="36">
        <v>33893.321230000001</v>
      </c>
      <c r="R7" s="36">
        <v>15790.540210000001</v>
      </c>
      <c r="S7" s="36">
        <v>567.27599999999995</v>
      </c>
      <c r="T7" s="36">
        <v>155.66999999999999</v>
      </c>
      <c r="U7" s="36">
        <v>74025.581999999995</v>
      </c>
      <c r="V7" s="36">
        <v>38555.644900000007</v>
      </c>
      <c r="W7" s="36">
        <v>8040.4080000000004</v>
      </c>
      <c r="X7" s="36">
        <v>3593.2000200000002</v>
      </c>
      <c r="Y7" s="36">
        <v>0</v>
      </c>
      <c r="Z7" s="36">
        <v>0</v>
      </c>
      <c r="AA7" s="36">
        <v>3</v>
      </c>
      <c r="AB7" s="36">
        <v>0</v>
      </c>
      <c r="AC7" s="36">
        <v>10094.191000000001</v>
      </c>
      <c r="AD7" s="36">
        <v>5888.2759999999998</v>
      </c>
      <c r="AE7" s="36">
        <f t="shared" si="0"/>
        <v>668578.61576999992</v>
      </c>
      <c r="AF7" s="36">
        <f t="shared" si="1"/>
        <v>296752.57663000003</v>
      </c>
    </row>
    <row r="8" spans="1:54">
      <c r="A8" s="26">
        <v>4</v>
      </c>
      <c r="B8" s="29" t="s">
        <v>52</v>
      </c>
      <c r="C8" s="36">
        <v>86974.236799999999</v>
      </c>
      <c r="D8" s="36">
        <v>38802.293119999995</v>
      </c>
      <c r="E8" s="36">
        <v>0</v>
      </c>
      <c r="F8" s="36">
        <v>0</v>
      </c>
      <c r="G8" s="36">
        <v>2021.1535100000001</v>
      </c>
      <c r="H8" s="36">
        <v>927.58470999999997</v>
      </c>
      <c r="I8" s="36">
        <v>54248.923270000007</v>
      </c>
      <c r="J8" s="36">
        <v>2238.8238500000002</v>
      </c>
      <c r="K8" s="36">
        <v>33922.644999999997</v>
      </c>
      <c r="L8" s="36">
        <v>3837.1877399999998</v>
      </c>
      <c r="M8" s="36">
        <v>0</v>
      </c>
      <c r="N8" s="36">
        <v>0</v>
      </c>
      <c r="O8" s="36">
        <v>357323.40600000002</v>
      </c>
      <c r="P8" s="36">
        <v>178609.77434999996</v>
      </c>
      <c r="Q8" s="36">
        <v>39613.328000000001</v>
      </c>
      <c r="R8" s="36">
        <v>13516.014660000001</v>
      </c>
      <c r="S8" s="36">
        <v>521.47500000000002</v>
      </c>
      <c r="T8" s="36">
        <v>75.95</v>
      </c>
      <c r="U8" s="36">
        <v>53099.423999999999</v>
      </c>
      <c r="V8" s="36">
        <v>35666.702290000001</v>
      </c>
      <c r="W8" s="36">
        <v>98195.187000000005</v>
      </c>
      <c r="X8" s="36">
        <v>19653.590600000003</v>
      </c>
      <c r="Y8" s="36">
        <v>0</v>
      </c>
      <c r="Z8" s="36">
        <v>0</v>
      </c>
      <c r="AA8" s="36">
        <v>0</v>
      </c>
      <c r="AB8" s="36">
        <v>0</v>
      </c>
      <c r="AC8" s="36">
        <v>8317.2780000000002</v>
      </c>
      <c r="AD8" s="36">
        <v>4346.0640000000003</v>
      </c>
      <c r="AE8" s="36">
        <f t="shared" si="0"/>
        <v>734237.05658000009</v>
      </c>
      <c r="AF8" s="36">
        <f t="shared" si="1"/>
        <v>297673.98531999998</v>
      </c>
    </row>
    <row r="9" spans="1:54">
      <c r="A9" s="26">
        <v>5</v>
      </c>
      <c r="B9" s="29" t="s">
        <v>53</v>
      </c>
      <c r="C9" s="36">
        <v>36179.941140000003</v>
      </c>
      <c r="D9" s="36">
        <v>15503.58635</v>
      </c>
      <c r="E9" s="36">
        <v>0</v>
      </c>
      <c r="F9" s="36">
        <v>0</v>
      </c>
      <c r="G9" s="36">
        <v>2500.2296000000001</v>
      </c>
      <c r="H9" s="36">
        <v>1032.33098</v>
      </c>
      <c r="I9" s="36">
        <v>35782.68202</v>
      </c>
      <c r="J9" s="36">
        <v>4052.9</v>
      </c>
      <c r="K9" s="36">
        <v>13918.5933</v>
      </c>
      <c r="L9" s="36">
        <v>8199.0685799999992</v>
      </c>
      <c r="M9" s="36">
        <v>0</v>
      </c>
      <c r="N9" s="36">
        <v>0</v>
      </c>
      <c r="O9" s="36">
        <v>365022.60471999994</v>
      </c>
      <c r="P9" s="36">
        <v>131069.84712000001</v>
      </c>
      <c r="Q9" s="36">
        <v>38361.760000000002</v>
      </c>
      <c r="R9" s="36">
        <v>17775.905480000001</v>
      </c>
      <c r="S9" s="36">
        <v>286.48200000000003</v>
      </c>
      <c r="T9" s="36">
        <v>285.2</v>
      </c>
      <c r="U9" s="36">
        <v>39078.538999999997</v>
      </c>
      <c r="V9" s="36">
        <v>24018.163249999998</v>
      </c>
      <c r="W9" s="36">
        <v>250</v>
      </c>
      <c r="X9" s="36">
        <v>144.69399999999999</v>
      </c>
      <c r="Y9" s="36">
        <v>0</v>
      </c>
      <c r="Z9" s="36">
        <v>0</v>
      </c>
      <c r="AA9" s="36">
        <v>0</v>
      </c>
      <c r="AB9" s="36">
        <v>0</v>
      </c>
      <c r="AC9" s="36">
        <v>7639.0879999999997</v>
      </c>
      <c r="AD9" s="36">
        <v>4466.4250000000002</v>
      </c>
      <c r="AE9" s="36">
        <f t="shared" si="0"/>
        <v>539019.91978</v>
      </c>
      <c r="AF9" s="36">
        <f t="shared" si="1"/>
        <v>206548.12075999999</v>
      </c>
    </row>
    <row r="10" spans="1:54">
      <c r="A10" s="26">
        <v>6</v>
      </c>
      <c r="B10" s="29" t="s">
        <v>54</v>
      </c>
      <c r="C10" s="36">
        <v>47866.259439999994</v>
      </c>
      <c r="D10" s="36">
        <v>19721.178540000001</v>
      </c>
      <c r="E10" s="36">
        <v>0</v>
      </c>
      <c r="F10" s="36">
        <v>0</v>
      </c>
      <c r="G10" s="36">
        <v>590</v>
      </c>
      <c r="H10" s="36">
        <v>0</v>
      </c>
      <c r="I10" s="36">
        <v>19912.711640000001</v>
      </c>
      <c r="J10" s="36">
        <v>4507.3130000000001</v>
      </c>
      <c r="K10" s="36">
        <v>10986.16</v>
      </c>
      <c r="L10" s="36">
        <v>48.567740000000001</v>
      </c>
      <c r="M10" s="36">
        <v>0</v>
      </c>
      <c r="N10" s="36">
        <v>0</v>
      </c>
      <c r="O10" s="36">
        <v>302892.22292999999</v>
      </c>
      <c r="P10" s="36">
        <v>139604.45244000002</v>
      </c>
      <c r="Q10" s="36">
        <v>43885.77</v>
      </c>
      <c r="R10" s="36">
        <v>18565.683390000002</v>
      </c>
      <c r="S10" s="36">
        <v>610.23299999999995</v>
      </c>
      <c r="T10" s="36">
        <v>249.37132</v>
      </c>
      <c r="U10" s="36">
        <v>50526.372000000003</v>
      </c>
      <c r="V10" s="36">
        <v>32252.645219999999</v>
      </c>
      <c r="W10" s="36">
        <v>500</v>
      </c>
      <c r="X10" s="36">
        <v>65.22</v>
      </c>
      <c r="Y10" s="36">
        <v>2699.7109999999998</v>
      </c>
      <c r="Z10" s="36">
        <v>1071.73098</v>
      </c>
      <c r="AA10" s="36">
        <v>0</v>
      </c>
      <c r="AB10" s="36">
        <v>0</v>
      </c>
      <c r="AC10" s="36">
        <v>8050.45</v>
      </c>
      <c r="AD10" s="36">
        <v>5004.6329999999998</v>
      </c>
      <c r="AE10" s="36">
        <f t="shared" si="0"/>
        <v>488519.89001000003</v>
      </c>
      <c r="AF10" s="36">
        <f t="shared" si="1"/>
        <v>221090.79563000001</v>
      </c>
    </row>
    <row r="11" spans="1:54">
      <c r="A11" s="26">
        <v>7</v>
      </c>
      <c r="B11" s="29" t="s">
        <v>55</v>
      </c>
      <c r="C11" s="36">
        <v>55807.478670000004</v>
      </c>
      <c r="D11" s="36">
        <v>14431.781899999998</v>
      </c>
      <c r="E11" s="36">
        <v>0</v>
      </c>
      <c r="F11" s="36">
        <v>0</v>
      </c>
      <c r="G11" s="36">
        <v>12192.405000000001</v>
      </c>
      <c r="H11" s="36">
        <v>1748.9734200000003</v>
      </c>
      <c r="I11" s="36">
        <v>59163.636250000003</v>
      </c>
      <c r="J11" s="36">
        <v>15775.451280000001</v>
      </c>
      <c r="K11" s="36">
        <v>2367.9131399999997</v>
      </c>
      <c r="L11" s="36">
        <v>823.62638000000004</v>
      </c>
      <c r="M11" s="36">
        <v>0</v>
      </c>
      <c r="N11" s="36">
        <v>0</v>
      </c>
      <c r="O11" s="36">
        <v>550755.92363999994</v>
      </c>
      <c r="P11" s="36">
        <v>276109.98267</v>
      </c>
      <c r="Q11" s="36">
        <v>36021.234659999995</v>
      </c>
      <c r="R11" s="36">
        <v>13240.96774</v>
      </c>
      <c r="S11" s="36">
        <v>315.22000000000003</v>
      </c>
      <c r="T11" s="36">
        <v>138.75</v>
      </c>
      <c r="U11" s="36">
        <v>81082.993000000002</v>
      </c>
      <c r="V11" s="36">
        <v>48865.560980000002</v>
      </c>
      <c r="W11" s="36">
        <v>365</v>
      </c>
      <c r="X11" s="36">
        <v>113.01300000000001</v>
      </c>
      <c r="Y11" s="36">
        <v>0</v>
      </c>
      <c r="Z11" s="36">
        <v>0</v>
      </c>
      <c r="AA11" s="36">
        <v>0</v>
      </c>
      <c r="AB11" s="36">
        <v>0</v>
      </c>
      <c r="AC11" s="36">
        <v>11324.235000000001</v>
      </c>
      <c r="AD11" s="36">
        <v>6605.8050000000003</v>
      </c>
      <c r="AE11" s="36">
        <f t="shared" si="0"/>
        <v>809396.03935999994</v>
      </c>
      <c r="AF11" s="36">
        <f t="shared" si="1"/>
        <v>377853.91236999998</v>
      </c>
    </row>
    <row r="12" spans="1:54">
      <c r="A12" s="26">
        <v>8</v>
      </c>
      <c r="B12" s="29" t="s">
        <v>56</v>
      </c>
      <c r="C12" s="36">
        <v>138342.57129000002</v>
      </c>
      <c r="D12" s="36">
        <v>20326.746460000002</v>
      </c>
      <c r="E12" s="36">
        <v>0</v>
      </c>
      <c r="F12" s="36">
        <v>0</v>
      </c>
      <c r="G12" s="36">
        <v>1850</v>
      </c>
      <c r="H12" s="36">
        <v>556.74759999999992</v>
      </c>
      <c r="I12" s="36">
        <v>51169.702869999994</v>
      </c>
      <c r="J12" s="36">
        <v>2970.6297800000002</v>
      </c>
      <c r="K12" s="36">
        <v>43761.545420000002</v>
      </c>
      <c r="L12" s="36">
        <v>29729.555410000001</v>
      </c>
      <c r="M12" s="36">
        <v>2150</v>
      </c>
      <c r="N12" s="36">
        <v>0</v>
      </c>
      <c r="O12" s="36">
        <v>407593.70199999999</v>
      </c>
      <c r="P12" s="36">
        <v>190643.92846</v>
      </c>
      <c r="Q12" s="36">
        <v>30023.138999999999</v>
      </c>
      <c r="R12" s="36">
        <v>14809.29947</v>
      </c>
      <c r="S12" s="36">
        <v>229.30500000000001</v>
      </c>
      <c r="T12" s="36">
        <v>54.002699999999997</v>
      </c>
      <c r="U12" s="36">
        <v>53755.01</v>
      </c>
      <c r="V12" s="36">
        <v>33434.378690000005</v>
      </c>
      <c r="W12" s="36">
        <v>4822.3999999999996</v>
      </c>
      <c r="X12" s="36">
        <v>2476.07249</v>
      </c>
      <c r="Y12" s="36">
        <v>0</v>
      </c>
      <c r="Z12" s="36">
        <v>0</v>
      </c>
      <c r="AA12" s="36">
        <v>0</v>
      </c>
      <c r="AB12" s="36">
        <v>0</v>
      </c>
      <c r="AC12" s="36">
        <v>8345.2080000000005</v>
      </c>
      <c r="AD12" s="36">
        <v>4862.0349999999999</v>
      </c>
      <c r="AE12" s="36">
        <f t="shared" si="0"/>
        <v>742042.58358000009</v>
      </c>
      <c r="AF12" s="36">
        <f t="shared" si="1"/>
        <v>299863.39606</v>
      </c>
    </row>
    <row r="13" spans="1:54">
      <c r="A13" s="26">
        <v>9</v>
      </c>
      <c r="B13" s="29" t="s">
        <v>57</v>
      </c>
      <c r="C13" s="36">
        <v>36540.99639</v>
      </c>
      <c r="D13" s="36">
        <v>15254.10723</v>
      </c>
      <c r="E13" s="36">
        <v>0</v>
      </c>
      <c r="F13" s="36">
        <v>0</v>
      </c>
      <c r="G13" s="36">
        <v>1078</v>
      </c>
      <c r="H13" s="36">
        <v>307.57511999999997</v>
      </c>
      <c r="I13" s="36">
        <v>82786.679269999993</v>
      </c>
      <c r="J13" s="36">
        <v>40044.648879999993</v>
      </c>
      <c r="K13" s="36">
        <v>32322.397000000001</v>
      </c>
      <c r="L13" s="36">
        <v>912.52800999999999</v>
      </c>
      <c r="M13" s="36">
        <v>0</v>
      </c>
      <c r="N13" s="36">
        <v>0</v>
      </c>
      <c r="O13" s="36">
        <v>216774.2078</v>
      </c>
      <c r="P13" s="36">
        <v>99056.650340000022</v>
      </c>
      <c r="Q13" s="36">
        <v>23002.813590000002</v>
      </c>
      <c r="R13" s="36">
        <v>7957.3466200000003</v>
      </c>
      <c r="S13" s="36">
        <v>111.80800000000001</v>
      </c>
      <c r="T13" s="36">
        <v>0</v>
      </c>
      <c r="U13" s="36">
        <v>30266.627</v>
      </c>
      <c r="V13" s="36">
        <v>19080.817139999996</v>
      </c>
      <c r="W13" s="36">
        <v>9558.2524000000012</v>
      </c>
      <c r="X13" s="36">
        <v>4136.42857</v>
      </c>
      <c r="Y13" s="36">
        <v>0</v>
      </c>
      <c r="Z13" s="36">
        <v>0</v>
      </c>
      <c r="AA13" s="36">
        <v>0</v>
      </c>
      <c r="AB13" s="36">
        <v>0</v>
      </c>
      <c r="AC13" s="36">
        <v>4448.3530000000001</v>
      </c>
      <c r="AD13" s="36">
        <v>2594.873</v>
      </c>
      <c r="AE13" s="36">
        <f t="shared" si="0"/>
        <v>436890.13445000001</v>
      </c>
      <c r="AF13" s="36">
        <f t="shared" si="1"/>
        <v>189344.97490999999</v>
      </c>
    </row>
    <row r="14" spans="1:54">
      <c r="A14" s="26">
        <v>10</v>
      </c>
      <c r="B14" s="29" t="s">
        <v>58</v>
      </c>
      <c r="C14" s="36">
        <v>38286.174730000006</v>
      </c>
      <c r="D14" s="36">
        <v>16582.703819999999</v>
      </c>
      <c r="E14" s="36">
        <v>0</v>
      </c>
      <c r="F14" s="36">
        <v>0</v>
      </c>
      <c r="G14" s="36">
        <v>2470.2249999999999</v>
      </c>
      <c r="H14" s="36">
        <v>1176.8005000000001</v>
      </c>
      <c r="I14" s="36">
        <v>13864.78024</v>
      </c>
      <c r="J14" s="36">
        <v>2070.58185</v>
      </c>
      <c r="K14" s="36">
        <v>7577</v>
      </c>
      <c r="L14" s="36">
        <v>1746.49081</v>
      </c>
      <c r="M14" s="36">
        <v>0</v>
      </c>
      <c r="N14" s="36">
        <v>0</v>
      </c>
      <c r="O14" s="36">
        <v>426460.41408000002</v>
      </c>
      <c r="P14" s="36">
        <v>213920.16768000001</v>
      </c>
      <c r="Q14" s="36">
        <v>41719.156999999999</v>
      </c>
      <c r="R14" s="36">
        <v>18706.972559999998</v>
      </c>
      <c r="S14" s="36">
        <v>358.17700000000002</v>
      </c>
      <c r="T14" s="36">
        <v>192.0635</v>
      </c>
      <c r="U14" s="36">
        <v>83467.009999999995</v>
      </c>
      <c r="V14" s="36">
        <v>47289.661030000003</v>
      </c>
      <c r="W14" s="36">
        <v>248.3</v>
      </c>
      <c r="X14" s="36">
        <v>82.2</v>
      </c>
      <c r="Y14" s="36">
        <v>0</v>
      </c>
      <c r="Z14" s="36">
        <v>0</v>
      </c>
      <c r="AA14" s="36">
        <v>0</v>
      </c>
      <c r="AB14" s="36">
        <v>0</v>
      </c>
      <c r="AC14" s="36">
        <v>8657.7610000000004</v>
      </c>
      <c r="AD14" s="36">
        <v>5050.3609999999999</v>
      </c>
      <c r="AE14" s="36">
        <f t="shared" si="0"/>
        <v>623108.9990500001</v>
      </c>
      <c r="AF14" s="36">
        <f t="shared" si="1"/>
        <v>306818.00274999999</v>
      </c>
    </row>
    <row r="15" spans="1:54">
      <c r="A15" s="26">
        <v>11</v>
      </c>
      <c r="B15" s="29" t="s">
        <v>59</v>
      </c>
      <c r="C15" s="36">
        <v>114541.05983</v>
      </c>
      <c r="D15" s="36">
        <v>52251.192060000001</v>
      </c>
      <c r="E15" s="36">
        <v>0</v>
      </c>
      <c r="F15" s="36">
        <v>0</v>
      </c>
      <c r="G15" s="36">
        <v>0</v>
      </c>
      <c r="H15" s="36">
        <v>0</v>
      </c>
      <c r="I15" s="36">
        <v>114104.91320000001</v>
      </c>
      <c r="J15" s="36">
        <v>6687.77603</v>
      </c>
      <c r="K15" s="36">
        <v>32982.473469999997</v>
      </c>
      <c r="L15" s="36">
        <v>7079.4663100000007</v>
      </c>
      <c r="M15" s="36">
        <v>516</v>
      </c>
      <c r="N15" s="36">
        <v>39.530140000000003</v>
      </c>
      <c r="O15" s="36">
        <v>704831.72970000003</v>
      </c>
      <c r="P15" s="36">
        <v>341559.53640000004</v>
      </c>
      <c r="Q15" s="36">
        <v>35249.849419999999</v>
      </c>
      <c r="R15" s="36">
        <v>12650.572629999999</v>
      </c>
      <c r="S15" s="36">
        <v>2182.89</v>
      </c>
      <c r="T15" s="36">
        <v>711.05</v>
      </c>
      <c r="U15" s="36">
        <v>149234.25195999999</v>
      </c>
      <c r="V15" s="36">
        <v>102792.49645000002</v>
      </c>
      <c r="W15" s="36">
        <v>9316.0323399999997</v>
      </c>
      <c r="X15" s="36">
        <v>3171.2876499999998</v>
      </c>
      <c r="Y15" s="36">
        <v>0</v>
      </c>
      <c r="Z15" s="36">
        <v>0</v>
      </c>
      <c r="AA15" s="36">
        <v>0</v>
      </c>
      <c r="AB15" s="36">
        <v>0</v>
      </c>
      <c r="AC15" s="36">
        <v>32741.278999999999</v>
      </c>
      <c r="AD15" s="36">
        <v>18741.929</v>
      </c>
      <c r="AE15" s="36">
        <f t="shared" si="0"/>
        <v>1195700.4789199999</v>
      </c>
      <c r="AF15" s="36">
        <f t="shared" si="1"/>
        <v>545684.83667000011</v>
      </c>
    </row>
    <row r="16" spans="1:54">
      <c r="A16" s="26">
        <v>12</v>
      </c>
      <c r="B16" s="29" t="s">
        <v>60</v>
      </c>
      <c r="C16" s="36">
        <v>40254.830670000003</v>
      </c>
      <c r="D16" s="36">
        <v>17046.925279999999</v>
      </c>
      <c r="E16" s="36">
        <v>0</v>
      </c>
      <c r="F16" s="36">
        <v>0</v>
      </c>
      <c r="G16" s="36">
        <v>420</v>
      </c>
      <c r="H16" s="36">
        <v>200</v>
      </c>
      <c r="I16" s="36">
        <v>7555.8980599999995</v>
      </c>
      <c r="J16" s="36">
        <v>2774.9307199999998</v>
      </c>
      <c r="K16" s="36">
        <v>48792.092100000002</v>
      </c>
      <c r="L16" s="36">
        <v>21369.637500000001</v>
      </c>
      <c r="M16" s="36">
        <v>0</v>
      </c>
      <c r="N16" s="36">
        <v>0</v>
      </c>
      <c r="O16" s="36">
        <v>315391.45792000002</v>
      </c>
      <c r="P16" s="36">
        <v>168426.90403999999</v>
      </c>
      <c r="Q16" s="36">
        <v>30463.938739999998</v>
      </c>
      <c r="R16" s="36">
        <v>14519.748949999999</v>
      </c>
      <c r="S16" s="36">
        <v>658.87800000000004</v>
      </c>
      <c r="T16" s="36">
        <v>0</v>
      </c>
      <c r="U16" s="36">
        <v>60105.782520000001</v>
      </c>
      <c r="V16" s="36">
        <v>31536.495929999997</v>
      </c>
      <c r="W16" s="36">
        <v>12520.66207</v>
      </c>
      <c r="X16" s="36">
        <v>7442.1019900000001</v>
      </c>
      <c r="Y16" s="36">
        <v>0</v>
      </c>
      <c r="Z16" s="36">
        <v>0</v>
      </c>
      <c r="AA16" s="36">
        <v>0</v>
      </c>
      <c r="AB16" s="36">
        <v>0</v>
      </c>
      <c r="AC16" s="36">
        <v>9775.7819999999992</v>
      </c>
      <c r="AD16" s="36">
        <v>5702.5370000000003</v>
      </c>
      <c r="AE16" s="36">
        <f t="shared" si="0"/>
        <v>525939.32208000007</v>
      </c>
      <c r="AF16" s="36">
        <f t="shared" si="1"/>
        <v>269019.28141</v>
      </c>
    </row>
    <row r="17" spans="1:32">
      <c r="A17" s="26">
        <v>13</v>
      </c>
      <c r="B17" s="29" t="s">
        <v>61</v>
      </c>
      <c r="C17" s="36">
        <v>54993.895539999998</v>
      </c>
      <c r="D17" s="36">
        <v>15733.070549999999</v>
      </c>
      <c r="E17" s="36">
        <v>0</v>
      </c>
      <c r="F17" s="36">
        <v>0</v>
      </c>
      <c r="G17" s="36">
        <v>514</v>
      </c>
      <c r="H17" s="36">
        <v>161.30951000000002</v>
      </c>
      <c r="I17" s="36">
        <v>17758.658259999997</v>
      </c>
      <c r="J17" s="36">
        <v>4628.0425500000001</v>
      </c>
      <c r="K17" s="36">
        <v>8338.1190000000006</v>
      </c>
      <c r="L17" s="36">
        <v>3992.8715099999999</v>
      </c>
      <c r="M17" s="36">
        <v>0</v>
      </c>
      <c r="N17" s="36">
        <v>0</v>
      </c>
      <c r="O17" s="36">
        <v>273812.93080000003</v>
      </c>
      <c r="P17" s="36">
        <v>140326.70579000001</v>
      </c>
      <c r="Q17" s="36">
        <v>33523.450649999999</v>
      </c>
      <c r="R17" s="36">
        <v>15128.191409999998</v>
      </c>
      <c r="S17" s="36">
        <v>326.59500000000003</v>
      </c>
      <c r="T17" s="36">
        <v>0</v>
      </c>
      <c r="U17" s="36">
        <v>47096.248</v>
      </c>
      <c r="V17" s="36">
        <v>33803.12601</v>
      </c>
      <c r="W17" s="36">
        <v>310.13</v>
      </c>
      <c r="X17" s="36">
        <v>76.77</v>
      </c>
      <c r="Y17" s="36">
        <v>0</v>
      </c>
      <c r="Z17" s="36">
        <v>0</v>
      </c>
      <c r="AA17" s="36">
        <v>0</v>
      </c>
      <c r="AB17" s="36">
        <v>0</v>
      </c>
      <c r="AC17" s="36">
        <v>6040.4009999999998</v>
      </c>
      <c r="AD17" s="36">
        <v>3523.5659999999998</v>
      </c>
      <c r="AE17" s="36">
        <f t="shared" si="0"/>
        <v>442714.42825000006</v>
      </c>
      <c r="AF17" s="36">
        <f t="shared" si="1"/>
        <v>217373.65333</v>
      </c>
    </row>
    <row r="18" spans="1:32">
      <c r="A18" s="26">
        <v>14</v>
      </c>
      <c r="B18" s="29" t="s">
        <v>62</v>
      </c>
      <c r="C18" s="36">
        <v>87293.921780000004</v>
      </c>
      <c r="D18" s="36">
        <v>17671.951839999998</v>
      </c>
      <c r="E18" s="36">
        <v>0</v>
      </c>
      <c r="F18" s="36">
        <v>0</v>
      </c>
      <c r="G18" s="36">
        <v>283.31700000000001</v>
      </c>
      <c r="H18" s="36">
        <v>12.931040000000001</v>
      </c>
      <c r="I18" s="36">
        <v>46073.561909999997</v>
      </c>
      <c r="J18" s="36">
        <v>1125.1620600000001</v>
      </c>
      <c r="K18" s="36">
        <v>13308.81926</v>
      </c>
      <c r="L18" s="36">
        <v>3523.1415499999998</v>
      </c>
      <c r="M18" s="36">
        <v>0</v>
      </c>
      <c r="N18" s="36">
        <v>0</v>
      </c>
      <c r="O18" s="36">
        <v>308850.82662000001</v>
      </c>
      <c r="P18" s="36">
        <v>147087.4037</v>
      </c>
      <c r="Q18" s="36">
        <v>23462.991000000002</v>
      </c>
      <c r="R18" s="36">
        <v>10642.521059999999</v>
      </c>
      <c r="S18" s="36">
        <v>186.34800000000001</v>
      </c>
      <c r="T18" s="36">
        <v>186.34800000000001</v>
      </c>
      <c r="U18" s="36">
        <v>42851.413</v>
      </c>
      <c r="V18" s="36">
        <v>26392.013340000001</v>
      </c>
      <c r="W18" s="36">
        <v>160</v>
      </c>
      <c r="X18" s="36">
        <v>128.66999999999999</v>
      </c>
      <c r="Y18" s="36">
        <v>0</v>
      </c>
      <c r="Z18" s="36">
        <v>0</v>
      </c>
      <c r="AA18" s="36">
        <v>0</v>
      </c>
      <c r="AB18" s="36">
        <v>0</v>
      </c>
      <c r="AC18" s="36">
        <v>6444.8969999999999</v>
      </c>
      <c r="AD18" s="36">
        <v>3759.5219999999999</v>
      </c>
      <c r="AE18" s="36">
        <f t="shared" si="0"/>
        <v>528916.09557</v>
      </c>
      <c r="AF18" s="36">
        <f t="shared" si="1"/>
        <v>210529.66459</v>
      </c>
    </row>
    <row r="19" spans="1:32">
      <c r="A19" s="26">
        <v>15</v>
      </c>
      <c r="B19" s="29" t="s">
        <v>63</v>
      </c>
      <c r="C19" s="36">
        <v>57134.675999999999</v>
      </c>
      <c r="D19" s="36">
        <v>19707.321799999998</v>
      </c>
      <c r="E19" s="36">
        <v>0</v>
      </c>
      <c r="F19" s="36">
        <v>0</v>
      </c>
      <c r="G19" s="36">
        <v>5113.8710000000001</v>
      </c>
      <c r="H19" s="36">
        <v>2450.0032299999998</v>
      </c>
      <c r="I19" s="36">
        <v>31068.066280000003</v>
      </c>
      <c r="J19" s="36">
        <v>15801.723820000001</v>
      </c>
      <c r="K19" s="36">
        <v>10574.29149</v>
      </c>
      <c r="L19" s="36">
        <v>1736.10653</v>
      </c>
      <c r="M19" s="36">
        <v>0</v>
      </c>
      <c r="N19" s="36">
        <v>0</v>
      </c>
      <c r="O19" s="36">
        <v>419475.24520999996</v>
      </c>
      <c r="P19" s="36">
        <v>202398.12435999999</v>
      </c>
      <c r="Q19" s="36">
        <v>40780.99624</v>
      </c>
      <c r="R19" s="36">
        <v>16563.77593</v>
      </c>
      <c r="S19" s="36">
        <v>272.262</v>
      </c>
      <c r="T19" s="36">
        <v>0</v>
      </c>
      <c r="U19" s="36">
        <v>65669.163</v>
      </c>
      <c r="V19" s="36">
        <v>43609.915139999997</v>
      </c>
      <c r="W19" s="36">
        <v>102</v>
      </c>
      <c r="X19" s="36">
        <v>26.495000000000001</v>
      </c>
      <c r="Y19" s="36">
        <v>0</v>
      </c>
      <c r="Z19" s="36">
        <v>0</v>
      </c>
      <c r="AA19" s="36">
        <v>5</v>
      </c>
      <c r="AB19" s="36">
        <v>0</v>
      </c>
      <c r="AC19" s="36">
        <v>9489.5259999999998</v>
      </c>
      <c r="AD19" s="36">
        <v>5194.2520000000004</v>
      </c>
      <c r="AE19" s="36">
        <f t="shared" si="0"/>
        <v>639685.09722</v>
      </c>
      <c r="AF19" s="36">
        <f t="shared" si="1"/>
        <v>307487.71780999994</v>
      </c>
    </row>
    <row r="20" spans="1:32">
      <c r="A20" s="26">
        <v>16</v>
      </c>
      <c r="B20" s="29" t="s">
        <v>64</v>
      </c>
      <c r="C20" s="36">
        <v>84586.990700000009</v>
      </c>
      <c r="D20" s="36">
        <v>27180.61679</v>
      </c>
      <c r="E20" s="36">
        <v>0</v>
      </c>
      <c r="F20" s="36">
        <v>0</v>
      </c>
      <c r="G20" s="36">
        <v>50</v>
      </c>
      <c r="H20" s="36">
        <v>0</v>
      </c>
      <c r="I20" s="36">
        <v>16899.965829999997</v>
      </c>
      <c r="J20" s="36">
        <v>4446.1755000000003</v>
      </c>
      <c r="K20" s="36">
        <v>8160</v>
      </c>
      <c r="L20" s="36">
        <v>651.15</v>
      </c>
      <c r="M20" s="36">
        <v>0</v>
      </c>
      <c r="N20" s="36">
        <v>0</v>
      </c>
      <c r="O20" s="36">
        <v>893865.43092000007</v>
      </c>
      <c r="P20" s="36">
        <v>341006.48257000005</v>
      </c>
      <c r="Q20" s="36">
        <v>50275.32</v>
      </c>
      <c r="R20" s="36">
        <v>25211.328570000001</v>
      </c>
      <c r="S20" s="36">
        <v>489.89299999999997</v>
      </c>
      <c r="T20" s="36">
        <v>0</v>
      </c>
      <c r="U20" s="36">
        <v>107528.39599999999</v>
      </c>
      <c r="V20" s="36">
        <v>73908.278149999998</v>
      </c>
      <c r="W20" s="36">
        <v>320</v>
      </c>
      <c r="X20" s="36">
        <v>82.65</v>
      </c>
      <c r="Y20" s="36">
        <v>0</v>
      </c>
      <c r="Z20" s="36">
        <v>0</v>
      </c>
      <c r="AA20" s="36">
        <v>0</v>
      </c>
      <c r="AB20" s="36">
        <v>0</v>
      </c>
      <c r="AC20" s="36">
        <v>15969.041999999999</v>
      </c>
      <c r="AD20" s="36">
        <v>9315.2720000000008</v>
      </c>
      <c r="AE20" s="36">
        <f t="shared" si="0"/>
        <v>1178145.0384499999</v>
      </c>
      <c r="AF20" s="36">
        <f t="shared" si="1"/>
        <v>481801.95358000009</v>
      </c>
    </row>
    <row r="21" spans="1:32">
      <c r="A21" s="26">
        <v>17</v>
      </c>
      <c r="B21" s="29" t="s">
        <v>65</v>
      </c>
      <c r="C21" s="36">
        <v>148903.82501999999</v>
      </c>
      <c r="D21" s="36">
        <v>24604.708930000001</v>
      </c>
      <c r="E21" s="36">
        <v>0</v>
      </c>
      <c r="F21" s="36">
        <v>0</v>
      </c>
      <c r="G21" s="36">
        <v>2051.34</v>
      </c>
      <c r="H21" s="36">
        <v>640.67532999999992</v>
      </c>
      <c r="I21" s="36">
        <v>49280.91</v>
      </c>
      <c r="J21" s="36">
        <v>30642.327960000002</v>
      </c>
      <c r="K21" s="36">
        <v>8164.8729999999996</v>
      </c>
      <c r="L21" s="36">
        <v>2326.96785</v>
      </c>
      <c r="M21" s="36">
        <v>0</v>
      </c>
      <c r="N21" s="36">
        <v>0</v>
      </c>
      <c r="O21" s="36">
        <v>731090.81757000007</v>
      </c>
      <c r="P21" s="36">
        <v>234583.03443999999</v>
      </c>
      <c r="Q21" s="36">
        <v>16891.748</v>
      </c>
      <c r="R21" s="36">
        <v>7023.2648599999993</v>
      </c>
      <c r="S21" s="36">
        <v>303.36200000000002</v>
      </c>
      <c r="T21" s="36">
        <v>7.774</v>
      </c>
      <c r="U21" s="36">
        <v>83167.667000000001</v>
      </c>
      <c r="V21" s="36">
        <v>56554.311240000003</v>
      </c>
      <c r="W21" s="36">
        <v>150</v>
      </c>
      <c r="X21" s="36">
        <v>115.3</v>
      </c>
      <c r="Y21" s="36">
        <v>0</v>
      </c>
      <c r="Z21" s="36">
        <v>0</v>
      </c>
      <c r="AA21" s="36">
        <v>0</v>
      </c>
      <c r="AB21" s="36">
        <v>0</v>
      </c>
      <c r="AC21" s="36">
        <v>27517.891</v>
      </c>
      <c r="AD21" s="36">
        <v>7816.4859999999999</v>
      </c>
      <c r="AE21" s="36">
        <f t="shared" si="0"/>
        <v>1067522.43359</v>
      </c>
      <c r="AF21" s="36">
        <f t="shared" si="1"/>
        <v>364314.85060999991</v>
      </c>
    </row>
    <row r="22" spans="1:32">
      <c r="A22" s="26">
        <v>18</v>
      </c>
      <c r="B22" s="29" t="s">
        <v>66</v>
      </c>
      <c r="C22" s="36">
        <v>36644.233500000002</v>
      </c>
      <c r="D22" s="36">
        <v>16994.522189999996</v>
      </c>
      <c r="E22" s="36">
        <v>0</v>
      </c>
      <c r="F22" s="36">
        <v>0</v>
      </c>
      <c r="G22" s="36">
        <v>3545.0650000000001</v>
      </c>
      <c r="H22" s="36">
        <v>1274.88429</v>
      </c>
      <c r="I22" s="36">
        <v>11613.35497</v>
      </c>
      <c r="J22" s="36">
        <v>4010.2289000000001</v>
      </c>
      <c r="K22" s="36">
        <v>6366.5839999999998</v>
      </c>
      <c r="L22" s="36">
        <v>1009.53949</v>
      </c>
      <c r="M22" s="36">
        <v>0</v>
      </c>
      <c r="N22" s="36">
        <v>0</v>
      </c>
      <c r="O22" s="36">
        <v>297009.40850999998</v>
      </c>
      <c r="P22" s="36">
        <v>145096.14258000001</v>
      </c>
      <c r="Q22" s="36">
        <v>32580.823</v>
      </c>
      <c r="R22" s="36">
        <v>17599.45105</v>
      </c>
      <c r="S22" s="36">
        <v>91.602999999999994</v>
      </c>
      <c r="T22" s="36">
        <v>0</v>
      </c>
      <c r="U22" s="36">
        <v>48065.593999999997</v>
      </c>
      <c r="V22" s="36">
        <v>30392.538060000003</v>
      </c>
      <c r="W22" s="36">
        <v>150</v>
      </c>
      <c r="X22" s="36">
        <v>73.058000000000007</v>
      </c>
      <c r="Y22" s="36">
        <v>0</v>
      </c>
      <c r="Z22" s="36">
        <v>0</v>
      </c>
      <c r="AA22" s="36">
        <v>0</v>
      </c>
      <c r="AB22" s="36">
        <v>0</v>
      </c>
      <c r="AC22" s="36">
        <v>6184.3490000000002</v>
      </c>
      <c r="AD22" s="36">
        <v>3511.2040000000002</v>
      </c>
      <c r="AE22" s="36">
        <f t="shared" si="0"/>
        <v>442251.01497999992</v>
      </c>
      <c r="AF22" s="36">
        <f t="shared" si="1"/>
        <v>219961.56855999999</v>
      </c>
    </row>
    <row r="23" spans="1:32">
      <c r="A23" s="26">
        <v>19</v>
      </c>
      <c r="B23" s="29" t="s">
        <v>67</v>
      </c>
      <c r="C23" s="36">
        <v>67981.019189999992</v>
      </c>
      <c r="D23" s="36">
        <v>27302.046799999996</v>
      </c>
      <c r="E23" s="36">
        <v>0</v>
      </c>
      <c r="F23" s="36">
        <v>0</v>
      </c>
      <c r="G23" s="36">
        <v>0</v>
      </c>
      <c r="H23" s="36">
        <v>0</v>
      </c>
      <c r="I23" s="36">
        <v>25594.885409999999</v>
      </c>
      <c r="J23" s="36">
        <v>13901.732669999999</v>
      </c>
      <c r="K23" s="36">
        <v>8996.1380399999998</v>
      </c>
      <c r="L23" s="36">
        <v>428.40334999999999</v>
      </c>
      <c r="M23" s="36">
        <v>0</v>
      </c>
      <c r="N23" s="36">
        <v>0</v>
      </c>
      <c r="O23" s="36">
        <v>545791.07151000004</v>
      </c>
      <c r="P23" s="36">
        <v>206754.94772</v>
      </c>
      <c r="Q23" s="36">
        <v>28553.92841</v>
      </c>
      <c r="R23" s="36">
        <v>12148.572840000001</v>
      </c>
      <c r="S23" s="36">
        <v>295.01299999999998</v>
      </c>
      <c r="T23" s="36">
        <v>0</v>
      </c>
      <c r="U23" s="36">
        <v>59279.809000000001</v>
      </c>
      <c r="V23" s="36">
        <v>38977.792079999999</v>
      </c>
      <c r="W23" s="36">
        <v>28039.1</v>
      </c>
      <c r="X23" s="36">
        <v>8584.9503800000002</v>
      </c>
      <c r="Y23" s="36">
        <v>0</v>
      </c>
      <c r="Z23" s="36">
        <v>0</v>
      </c>
      <c r="AA23" s="36">
        <v>0</v>
      </c>
      <c r="AB23" s="36">
        <v>0</v>
      </c>
      <c r="AC23" s="36">
        <v>13078.817999999999</v>
      </c>
      <c r="AD23" s="36">
        <v>7669.4780000000001</v>
      </c>
      <c r="AE23" s="36">
        <f t="shared" si="0"/>
        <v>777609.78256000008</v>
      </c>
      <c r="AF23" s="36">
        <f t="shared" si="1"/>
        <v>315767.92384</v>
      </c>
    </row>
    <row r="24" spans="1:32">
      <c r="A24" s="26">
        <v>20</v>
      </c>
      <c r="B24" s="29" t="s">
        <v>68</v>
      </c>
      <c r="C24" s="36">
        <v>97741.842679999987</v>
      </c>
      <c r="D24" s="36">
        <v>19325.358749999999</v>
      </c>
      <c r="E24" s="36">
        <v>0</v>
      </c>
      <c r="F24" s="36">
        <v>0</v>
      </c>
      <c r="G24" s="36">
        <v>3058.39</v>
      </c>
      <c r="H24" s="36">
        <v>1139.0445300000001</v>
      </c>
      <c r="I24" s="36">
        <v>31819.60413</v>
      </c>
      <c r="J24" s="36">
        <v>7397.4208500000004</v>
      </c>
      <c r="K24" s="36">
        <v>121964.35709</v>
      </c>
      <c r="L24" s="36">
        <v>48359.852350000001</v>
      </c>
      <c r="M24" s="36">
        <v>0</v>
      </c>
      <c r="N24" s="36">
        <v>0</v>
      </c>
      <c r="O24" s="36">
        <v>602665.60510000004</v>
      </c>
      <c r="P24" s="36">
        <v>317764.04618</v>
      </c>
      <c r="Q24" s="36">
        <v>48019.870999999999</v>
      </c>
      <c r="R24" s="36">
        <v>18845.761320000001</v>
      </c>
      <c r="S24" s="36">
        <v>429.87200000000001</v>
      </c>
      <c r="T24" s="36">
        <v>130.49100000000001</v>
      </c>
      <c r="U24" s="36">
        <v>85591.951000000001</v>
      </c>
      <c r="V24" s="36">
        <v>53157.021049999996</v>
      </c>
      <c r="W24" s="36">
        <v>1403.066</v>
      </c>
      <c r="X24" s="36">
        <v>185.93</v>
      </c>
      <c r="Y24" s="36">
        <v>0</v>
      </c>
      <c r="Z24" s="36">
        <v>0</v>
      </c>
      <c r="AA24" s="36">
        <v>150</v>
      </c>
      <c r="AB24" s="36">
        <v>0</v>
      </c>
      <c r="AC24" s="36">
        <v>17863.32</v>
      </c>
      <c r="AD24" s="36">
        <v>10557.198</v>
      </c>
      <c r="AE24" s="36">
        <f t="shared" si="0"/>
        <v>1010707.879</v>
      </c>
      <c r="AF24" s="36">
        <f t="shared" si="1"/>
        <v>476862.12402999989</v>
      </c>
    </row>
    <row r="25" spans="1:32">
      <c r="A25" s="26">
        <v>21</v>
      </c>
      <c r="B25" s="29" t="s">
        <v>69</v>
      </c>
      <c r="C25" s="36">
        <v>53617.379289999997</v>
      </c>
      <c r="D25" s="36">
        <v>16649.561679999999</v>
      </c>
      <c r="E25" s="36">
        <v>0</v>
      </c>
      <c r="F25" s="36">
        <v>0</v>
      </c>
      <c r="G25" s="36">
        <v>2651.973</v>
      </c>
      <c r="H25" s="36">
        <v>1076.7691600000001</v>
      </c>
      <c r="I25" s="36">
        <v>91455.126380000002</v>
      </c>
      <c r="J25" s="36">
        <v>5805.1333700000005</v>
      </c>
      <c r="K25" s="36">
        <v>26340.36723</v>
      </c>
      <c r="L25" s="36">
        <v>314.30129999999997</v>
      </c>
      <c r="M25" s="36">
        <v>200.94</v>
      </c>
      <c r="N25" s="36">
        <v>0</v>
      </c>
      <c r="O25" s="36">
        <v>321403.47877999995</v>
      </c>
      <c r="P25" s="36">
        <v>164100.10139999999</v>
      </c>
      <c r="Q25" s="36">
        <v>49370.339160000003</v>
      </c>
      <c r="R25" s="36">
        <v>24113.09708</v>
      </c>
      <c r="S25" s="36">
        <v>154.76599999999999</v>
      </c>
      <c r="T25" s="36">
        <v>82.252920000000003</v>
      </c>
      <c r="U25" s="36">
        <v>61643.800900000002</v>
      </c>
      <c r="V25" s="36">
        <v>40793.93924</v>
      </c>
      <c r="W25" s="36">
        <v>540</v>
      </c>
      <c r="X25" s="36">
        <v>329.3689</v>
      </c>
      <c r="Y25" s="36">
        <v>0</v>
      </c>
      <c r="Z25" s="36">
        <v>0</v>
      </c>
      <c r="AA25" s="36">
        <v>0</v>
      </c>
      <c r="AB25" s="36">
        <v>0</v>
      </c>
      <c r="AC25" s="36">
        <v>9078.8119999999999</v>
      </c>
      <c r="AD25" s="36">
        <v>5295.9719999999998</v>
      </c>
      <c r="AE25" s="36">
        <f t="shared" si="0"/>
        <v>616456.98273999989</v>
      </c>
      <c r="AF25" s="36">
        <f t="shared" si="1"/>
        <v>258560.49705000001</v>
      </c>
    </row>
    <row r="26" spans="1:32">
      <c r="A26" s="26">
        <v>22</v>
      </c>
      <c r="B26" s="29" t="s">
        <v>70</v>
      </c>
      <c r="C26" s="36">
        <v>83623.057610000003</v>
      </c>
      <c r="D26" s="36">
        <v>25481.604500000001</v>
      </c>
      <c r="E26" s="36">
        <v>0</v>
      </c>
      <c r="F26" s="36">
        <v>0</v>
      </c>
      <c r="G26" s="36">
        <v>260</v>
      </c>
      <c r="H26" s="36">
        <v>0</v>
      </c>
      <c r="I26" s="36">
        <v>23079.489219999999</v>
      </c>
      <c r="J26" s="36">
        <v>5789.338029999999</v>
      </c>
      <c r="K26" s="36">
        <v>18732.967000000001</v>
      </c>
      <c r="L26" s="36">
        <v>989.6069</v>
      </c>
      <c r="M26" s="36">
        <v>0</v>
      </c>
      <c r="N26" s="36">
        <v>0</v>
      </c>
      <c r="O26" s="36">
        <v>348621.49095000001</v>
      </c>
      <c r="P26" s="36">
        <v>142287.90363999997</v>
      </c>
      <c r="Q26" s="36">
        <v>24350.167000000001</v>
      </c>
      <c r="R26" s="36">
        <v>10250.4403</v>
      </c>
      <c r="S26" s="36">
        <v>429.87200000000001</v>
      </c>
      <c r="T26" s="36">
        <v>424.87200000000001</v>
      </c>
      <c r="U26" s="36">
        <v>54939.201000000001</v>
      </c>
      <c r="V26" s="36">
        <v>34519.876590000007</v>
      </c>
      <c r="W26" s="36">
        <v>12420.823</v>
      </c>
      <c r="X26" s="36">
        <v>3739.4660099999996</v>
      </c>
      <c r="Y26" s="36">
        <v>0</v>
      </c>
      <c r="Z26" s="36">
        <v>0</v>
      </c>
      <c r="AA26" s="36">
        <v>0</v>
      </c>
      <c r="AB26" s="36">
        <v>0</v>
      </c>
      <c r="AC26" s="36">
        <v>6959.7610000000004</v>
      </c>
      <c r="AD26" s="36">
        <v>4059.8609999999999</v>
      </c>
      <c r="AE26" s="36">
        <f t="shared" si="0"/>
        <v>573416.8287800001</v>
      </c>
      <c r="AF26" s="36">
        <f t="shared" si="1"/>
        <v>227542.96896999999</v>
      </c>
    </row>
    <row r="27" spans="1:32">
      <c r="A27" s="26">
        <v>23</v>
      </c>
      <c r="B27" s="29" t="s">
        <v>71</v>
      </c>
      <c r="C27" s="36">
        <v>50791.845000000001</v>
      </c>
      <c r="D27" s="36">
        <v>21973.809089999999</v>
      </c>
      <c r="E27" s="36">
        <v>0</v>
      </c>
      <c r="F27" s="36">
        <v>0</v>
      </c>
      <c r="G27" s="36">
        <v>244.8</v>
      </c>
      <c r="H27" s="36">
        <v>102</v>
      </c>
      <c r="I27" s="36">
        <v>19252.971000000001</v>
      </c>
      <c r="J27" s="36">
        <v>10525.39752</v>
      </c>
      <c r="K27" s="36">
        <v>8151.6930000000002</v>
      </c>
      <c r="L27" s="36">
        <v>243.85</v>
      </c>
      <c r="M27" s="36">
        <v>0</v>
      </c>
      <c r="N27" s="36">
        <v>0</v>
      </c>
      <c r="O27" s="36">
        <v>521355.78700000001</v>
      </c>
      <c r="P27" s="36">
        <v>275758.11599999998</v>
      </c>
      <c r="Q27" s="36">
        <v>33368.387999999999</v>
      </c>
      <c r="R27" s="36">
        <v>12650.204230000001</v>
      </c>
      <c r="S27" s="36">
        <v>567.27599999999995</v>
      </c>
      <c r="T27" s="36">
        <v>339.3</v>
      </c>
      <c r="U27" s="36">
        <v>93697.451000000001</v>
      </c>
      <c r="V27" s="36">
        <v>66362.307619999992</v>
      </c>
      <c r="W27" s="36">
        <v>7275.53</v>
      </c>
      <c r="X27" s="36">
        <v>3289.4375199999999</v>
      </c>
      <c r="Y27" s="36">
        <v>0</v>
      </c>
      <c r="Z27" s="36">
        <v>0</v>
      </c>
      <c r="AA27" s="36">
        <v>0</v>
      </c>
      <c r="AB27" s="36">
        <v>0</v>
      </c>
      <c r="AC27" s="36">
        <v>12250.683999999999</v>
      </c>
      <c r="AD27" s="36">
        <v>2073.3110000000001</v>
      </c>
      <c r="AE27" s="36">
        <f t="shared" si="0"/>
        <v>746956.42500000005</v>
      </c>
      <c r="AF27" s="36">
        <f t="shared" si="1"/>
        <v>393317.73297999991</v>
      </c>
    </row>
    <row r="28" spans="1:32">
      <c r="A28" s="26">
        <v>24</v>
      </c>
      <c r="B28" s="29" t="s">
        <v>72</v>
      </c>
      <c r="C28" s="36">
        <v>52880.639799999997</v>
      </c>
      <c r="D28" s="36">
        <v>15336.81588</v>
      </c>
      <c r="E28" s="36">
        <v>0</v>
      </c>
      <c r="F28" s="36">
        <v>0</v>
      </c>
      <c r="G28" s="36">
        <v>901.6</v>
      </c>
      <c r="H28" s="36">
        <v>21.2</v>
      </c>
      <c r="I28" s="36">
        <v>32593.307339999999</v>
      </c>
      <c r="J28" s="36">
        <v>2882.4414999999999</v>
      </c>
      <c r="K28" s="36">
        <v>4237.7539999999999</v>
      </c>
      <c r="L28" s="36">
        <v>1537.7029700000001</v>
      </c>
      <c r="M28" s="36">
        <v>0</v>
      </c>
      <c r="N28" s="36">
        <v>0</v>
      </c>
      <c r="O28" s="36">
        <v>269351.71603999997</v>
      </c>
      <c r="P28" s="36">
        <v>126778.66687</v>
      </c>
      <c r="Q28" s="36">
        <v>45559.819000000003</v>
      </c>
      <c r="R28" s="36">
        <v>19636.18506</v>
      </c>
      <c r="S28" s="36">
        <v>214.78700000000001</v>
      </c>
      <c r="T28" s="36">
        <v>213.71179999999998</v>
      </c>
      <c r="U28" s="36">
        <v>42366.286</v>
      </c>
      <c r="V28" s="36">
        <v>26118.193609999998</v>
      </c>
      <c r="W28" s="36">
        <v>211.5</v>
      </c>
      <c r="X28" s="36">
        <v>73.31</v>
      </c>
      <c r="Y28" s="36">
        <v>0</v>
      </c>
      <c r="Z28" s="36">
        <v>0</v>
      </c>
      <c r="AA28" s="36">
        <v>0</v>
      </c>
      <c r="AB28" s="36">
        <v>0</v>
      </c>
      <c r="AC28" s="36">
        <v>4639.91</v>
      </c>
      <c r="AD28" s="36">
        <v>2713.32</v>
      </c>
      <c r="AE28" s="36">
        <f t="shared" si="0"/>
        <v>452957.31917999999</v>
      </c>
      <c r="AF28" s="36">
        <f t="shared" si="1"/>
        <v>195311.54768999998</v>
      </c>
    </row>
    <row r="29" spans="1:32">
      <c r="A29" s="26">
        <v>25</v>
      </c>
      <c r="B29" s="29" t="s">
        <v>73</v>
      </c>
      <c r="C29" s="36">
        <v>111829.29331000001</v>
      </c>
      <c r="D29" s="36">
        <v>18411.07821</v>
      </c>
      <c r="E29" s="36">
        <v>0</v>
      </c>
      <c r="F29" s="36">
        <v>0</v>
      </c>
      <c r="G29" s="36">
        <v>3080.8</v>
      </c>
      <c r="H29" s="36">
        <v>1681.2242699999999</v>
      </c>
      <c r="I29" s="36">
        <v>64456.931700000001</v>
      </c>
      <c r="J29" s="36">
        <v>4229.8829999999998</v>
      </c>
      <c r="K29" s="36">
        <v>38274.536</v>
      </c>
      <c r="L29" s="36">
        <v>1292.7492999999999</v>
      </c>
      <c r="M29" s="36">
        <v>400</v>
      </c>
      <c r="N29" s="36">
        <v>0</v>
      </c>
      <c r="O29" s="36">
        <v>407398.75400000002</v>
      </c>
      <c r="P29" s="36">
        <v>192675.31831999999</v>
      </c>
      <c r="Q29" s="36">
        <v>45877.718999999997</v>
      </c>
      <c r="R29" s="36">
        <v>17521.981909999999</v>
      </c>
      <c r="S29" s="36">
        <v>243.52500000000001</v>
      </c>
      <c r="T29" s="36">
        <v>237.5</v>
      </c>
      <c r="U29" s="36">
        <v>66059.483999999997</v>
      </c>
      <c r="V29" s="36">
        <v>44550.797420000003</v>
      </c>
      <c r="W29" s="36">
        <v>140178.53279</v>
      </c>
      <c r="X29" s="36">
        <v>21660.701260000002</v>
      </c>
      <c r="Y29" s="36">
        <v>0</v>
      </c>
      <c r="Z29" s="36">
        <v>0</v>
      </c>
      <c r="AA29" s="36">
        <v>0</v>
      </c>
      <c r="AB29" s="36">
        <v>0</v>
      </c>
      <c r="AC29" s="36">
        <v>14541.686</v>
      </c>
      <c r="AD29" s="36">
        <v>6999.7184000000007</v>
      </c>
      <c r="AE29" s="36">
        <f t="shared" si="0"/>
        <v>892341.26180000009</v>
      </c>
      <c r="AF29" s="36">
        <f t="shared" si="1"/>
        <v>309260.95209000004</v>
      </c>
    </row>
    <row r="30" spans="1:32">
      <c r="A30" s="26">
        <v>26</v>
      </c>
      <c r="B30" s="29" t="s">
        <v>74</v>
      </c>
      <c r="C30" s="36">
        <v>50007.646000000001</v>
      </c>
      <c r="D30" s="36">
        <v>22604.488160000001</v>
      </c>
      <c r="E30" s="36">
        <v>0</v>
      </c>
      <c r="F30" s="36">
        <v>0</v>
      </c>
      <c r="G30" s="36">
        <v>1586.5</v>
      </c>
      <c r="H30" s="36">
        <v>349.6</v>
      </c>
      <c r="I30" s="36">
        <v>27410.136999999999</v>
      </c>
      <c r="J30" s="36">
        <v>2666.1395699999998</v>
      </c>
      <c r="K30" s="36">
        <v>11984.64</v>
      </c>
      <c r="L30" s="36">
        <v>2257.9564300000002</v>
      </c>
      <c r="M30" s="36">
        <v>0</v>
      </c>
      <c r="N30" s="36">
        <v>0</v>
      </c>
      <c r="O30" s="36">
        <v>224535.79399999999</v>
      </c>
      <c r="P30" s="36">
        <v>124170.84422000001</v>
      </c>
      <c r="Q30" s="36">
        <v>42653.682000000001</v>
      </c>
      <c r="R30" s="36">
        <v>20495.927640000002</v>
      </c>
      <c r="S30" s="36">
        <v>286.48200000000003</v>
      </c>
      <c r="T30" s="36">
        <v>125.39167999999999</v>
      </c>
      <c r="U30" s="36">
        <v>39941.591</v>
      </c>
      <c r="V30" s="36">
        <v>24243.503659999998</v>
      </c>
      <c r="W30" s="36">
        <v>190</v>
      </c>
      <c r="X30" s="36">
        <v>141.00545000000002</v>
      </c>
      <c r="Y30" s="36">
        <v>0</v>
      </c>
      <c r="Z30" s="36">
        <v>0</v>
      </c>
      <c r="AA30" s="36">
        <v>0</v>
      </c>
      <c r="AB30" s="36">
        <v>0</v>
      </c>
      <c r="AC30" s="36">
        <v>11869.45</v>
      </c>
      <c r="AD30" s="36">
        <v>3315.88</v>
      </c>
      <c r="AE30" s="36">
        <f t="shared" si="0"/>
        <v>410465.92200000002</v>
      </c>
      <c r="AF30" s="36">
        <f t="shared" si="1"/>
        <v>200370.73681</v>
      </c>
    </row>
    <row r="31" spans="1:32">
      <c r="A31" s="26">
        <v>27</v>
      </c>
      <c r="B31" s="29" t="s">
        <v>75</v>
      </c>
      <c r="C31" s="36">
        <v>67488.209940000001</v>
      </c>
      <c r="D31" s="36">
        <v>18711.291799999995</v>
      </c>
      <c r="E31" s="36">
        <v>0</v>
      </c>
      <c r="F31" s="36">
        <v>0</v>
      </c>
      <c r="G31" s="36">
        <v>225.69204000000002</v>
      </c>
      <c r="H31" s="36">
        <v>15.69204</v>
      </c>
      <c r="I31" s="36">
        <v>10755.4452</v>
      </c>
      <c r="J31" s="36">
        <v>870.91751999999997</v>
      </c>
      <c r="K31" s="36">
        <v>4384.3158600000006</v>
      </c>
      <c r="L31" s="36">
        <v>714.45508999999993</v>
      </c>
      <c r="M31" s="36">
        <v>0</v>
      </c>
      <c r="N31" s="36">
        <v>0</v>
      </c>
      <c r="O31" s="36">
        <v>223868.58575999999</v>
      </c>
      <c r="P31" s="36">
        <v>101043.06608</v>
      </c>
      <c r="Q31" s="36">
        <v>56712.154000000002</v>
      </c>
      <c r="R31" s="36">
        <v>21565.317050000001</v>
      </c>
      <c r="S31" s="36">
        <v>85.915000000000006</v>
      </c>
      <c r="T31" s="36">
        <v>85.803229999999999</v>
      </c>
      <c r="U31" s="36">
        <v>38836.330999999998</v>
      </c>
      <c r="V31" s="36">
        <v>23908.92757</v>
      </c>
      <c r="W31" s="36">
        <v>450</v>
      </c>
      <c r="X31" s="36">
        <v>194.839</v>
      </c>
      <c r="Y31" s="36">
        <v>0</v>
      </c>
      <c r="Z31" s="36">
        <v>0</v>
      </c>
      <c r="AA31" s="36">
        <v>0</v>
      </c>
      <c r="AB31" s="36">
        <v>0</v>
      </c>
      <c r="AC31" s="36">
        <v>4704.9570000000003</v>
      </c>
      <c r="AD31" s="36">
        <v>2744.5569999999998</v>
      </c>
      <c r="AE31" s="36">
        <f t="shared" si="0"/>
        <v>407511.60579999996</v>
      </c>
      <c r="AF31" s="36">
        <f t="shared" si="1"/>
        <v>169854.86637999999</v>
      </c>
    </row>
    <row r="32" spans="1:32">
      <c r="A32" s="26">
        <v>28</v>
      </c>
      <c r="B32" s="29" t="s">
        <v>76</v>
      </c>
      <c r="C32" s="36">
        <v>78125.979439999996</v>
      </c>
      <c r="D32" s="36">
        <v>19229.722060000004</v>
      </c>
      <c r="E32" s="36">
        <v>0</v>
      </c>
      <c r="F32" s="36">
        <v>0</v>
      </c>
      <c r="G32" s="36">
        <v>3174.6</v>
      </c>
      <c r="H32" s="36">
        <v>1514.62247</v>
      </c>
      <c r="I32" s="36">
        <v>155935.005</v>
      </c>
      <c r="J32" s="36">
        <v>5751.4110899999996</v>
      </c>
      <c r="K32" s="36">
        <v>64460.805180000003</v>
      </c>
      <c r="L32" s="36">
        <v>2165.1481600000002</v>
      </c>
      <c r="M32" s="36">
        <v>0</v>
      </c>
      <c r="N32" s="36">
        <v>0</v>
      </c>
      <c r="O32" s="36">
        <v>294526.61099999998</v>
      </c>
      <c r="P32" s="36">
        <v>158446.52595000001</v>
      </c>
      <c r="Q32" s="36">
        <v>36206.112999999998</v>
      </c>
      <c r="R32" s="36">
        <v>19433.767050000002</v>
      </c>
      <c r="S32" s="36">
        <v>226.46100000000001</v>
      </c>
      <c r="T32" s="36">
        <v>0</v>
      </c>
      <c r="U32" s="36">
        <v>42822.192360000001</v>
      </c>
      <c r="V32" s="36">
        <v>27250.501259999997</v>
      </c>
      <c r="W32" s="36">
        <v>4012</v>
      </c>
      <c r="X32" s="36">
        <v>150.53</v>
      </c>
      <c r="Y32" s="36">
        <v>0</v>
      </c>
      <c r="Z32" s="36">
        <v>0</v>
      </c>
      <c r="AA32" s="36">
        <v>0</v>
      </c>
      <c r="AB32" s="36">
        <v>0</v>
      </c>
      <c r="AC32" s="36">
        <v>5904.6660000000002</v>
      </c>
      <c r="AD32" s="36">
        <v>3898.8829999999998</v>
      </c>
      <c r="AE32" s="36">
        <f>C32+E32+G32+I32+K32+M32+O32+Q32+S32+U32+W32+Y32+AA32+AC32</f>
        <v>685394.43298000004</v>
      </c>
      <c r="AF32" s="36">
        <f t="shared" si="1"/>
        <v>237841.11103999999</v>
      </c>
    </row>
    <row r="33" spans="1:42" s="24" customFormat="1" ht="42.75">
      <c r="A33" s="30"/>
      <c r="B33" s="31" t="s">
        <v>127</v>
      </c>
      <c r="C33" s="37">
        <f>SUM(C5:C32)</f>
        <v>1907957.3495799999</v>
      </c>
      <c r="D33" s="37">
        <f t="shared" ref="D33:AF33" si="2">SUM(D5:D32)</f>
        <v>590105.86601</v>
      </c>
      <c r="E33" s="37">
        <f t="shared" si="2"/>
        <v>0</v>
      </c>
      <c r="F33" s="37">
        <f t="shared" si="2"/>
        <v>0</v>
      </c>
      <c r="G33" s="37">
        <f t="shared" si="2"/>
        <v>52681.961150000003</v>
      </c>
      <c r="H33" s="37">
        <f t="shared" si="2"/>
        <v>17502.622230000001</v>
      </c>
      <c r="I33" s="37">
        <f t="shared" si="2"/>
        <v>1168914.52703</v>
      </c>
      <c r="J33" s="37">
        <f t="shared" si="2"/>
        <v>208005.46379999994</v>
      </c>
      <c r="K33" s="37">
        <f t="shared" si="2"/>
        <v>613003.34458000003</v>
      </c>
      <c r="L33" s="37">
        <f t="shared" si="2"/>
        <v>150991.34550000002</v>
      </c>
      <c r="M33" s="37">
        <f t="shared" si="2"/>
        <v>6166.94</v>
      </c>
      <c r="N33" s="37">
        <f t="shared" si="2"/>
        <v>39.530140000000003</v>
      </c>
      <c r="O33" s="37">
        <f t="shared" si="2"/>
        <v>11447042.14347</v>
      </c>
      <c r="P33" s="37">
        <f t="shared" si="2"/>
        <v>5282005.6843500007</v>
      </c>
      <c r="Q33" s="37">
        <f t="shared" si="2"/>
        <v>1013131.1162800002</v>
      </c>
      <c r="R33" s="37">
        <f t="shared" si="2"/>
        <v>437233.45610999997</v>
      </c>
      <c r="S33" s="37">
        <f t="shared" si="2"/>
        <v>11436.936999999998</v>
      </c>
      <c r="T33" s="37">
        <f t="shared" si="2"/>
        <v>3695.5021499999998</v>
      </c>
      <c r="U33" s="37">
        <f t="shared" si="2"/>
        <v>1755074.52574</v>
      </c>
      <c r="V33" s="37">
        <f t="shared" si="2"/>
        <v>1122630.54351</v>
      </c>
      <c r="W33" s="37">
        <f t="shared" si="2"/>
        <v>363373.76260000002</v>
      </c>
      <c r="X33" s="37">
        <f t="shared" si="2"/>
        <v>87700.46517000001</v>
      </c>
      <c r="Y33" s="37">
        <f t="shared" si="2"/>
        <v>2699.7109999999998</v>
      </c>
      <c r="Z33" s="37">
        <f t="shared" si="2"/>
        <v>1071.73098</v>
      </c>
      <c r="AA33" s="37">
        <f t="shared" si="2"/>
        <v>158</v>
      </c>
      <c r="AB33" s="37">
        <f t="shared" si="2"/>
        <v>0</v>
      </c>
      <c r="AC33" s="37">
        <f t="shared" si="2"/>
        <v>303394.91200000001</v>
      </c>
      <c r="AD33" s="37">
        <f t="shared" si="2"/>
        <v>152934.24540000001</v>
      </c>
      <c r="AE33" s="37">
        <f t="shared" si="2"/>
        <v>18645035.23043</v>
      </c>
      <c r="AF33" s="37">
        <f t="shared" si="2"/>
        <v>8053916.4553499995</v>
      </c>
      <c r="AG33" s="39"/>
      <c r="AH33" s="39"/>
      <c r="AI33" s="39"/>
      <c r="AJ33" s="39"/>
      <c r="AK33" s="39"/>
      <c r="AL33" s="39"/>
      <c r="AM33" s="39"/>
      <c r="AN33" s="39"/>
      <c r="AO33" s="39"/>
      <c r="AP33" s="39"/>
    </row>
    <row r="34" spans="1:42">
      <c r="A34" s="27">
        <v>1</v>
      </c>
      <c r="B34" s="29" t="s">
        <v>46</v>
      </c>
      <c r="C34" s="36">
        <v>294734.14997000003</v>
      </c>
      <c r="D34" s="36">
        <v>92927.055490000013</v>
      </c>
      <c r="E34" s="36">
        <v>0</v>
      </c>
      <c r="F34" s="36">
        <v>0</v>
      </c>
      <c r="G34" s="36">
        <v>18014.96429</v>
      </c>
      <c r="H34" s="36">
        <v>7997.7482800000007</v>
      </c>
      <c r="I34" s="36">
        <v>188241.56716000001</v>
      </c>
      <c r="J34" s="36">
        <v>39195.404700000006</v>
      </c>
      <c r="K34" s="36">
        <v>305459.59187999996</v>
      </c>
      <c r="L34" s="36">
        <v>183665.77265</v>
      </c>
      <c r="M34" s="36">
        <v>0</v>
      </c>
      <c r="N34" s="36">
        <v>0</v>
      </c>
      <c r="O34" s="36">
        <v>1874565.7913799998</v>
      </c>
      <c r="P34" s="36">
        <v>1098615.0549199998</v>
      </c>
      <c r="Q34" s="36">
        <v>112565.75244</v>
      </c>
      <c r="R34" s="36">
        <v>58949.539620000003</v>
      </c>
      <c r="S34" s="36">
        <v>1002.836</v>
      </c>
      <c r="T34" s="36">
        <v>593.32911000000001</v>
      </c>
      <c r="U34" s="36">
        <v>454182.85700000002</v>
      </c>
      <c r="V34" s="36">
        <v>272102.85636000003</v>
      </c>
      <c r="W34" s="36">
        <v>119307.32702</v>
      </c>
      <c r="X34" s="36">
        <v>57066.033980000007</v>
      </c>
      <c r="Y34" s="36">
        <v>6630.973</v>
      </c>
      <c r="Z34" s="36">
        <v>2910.4345600000001</v>
      </c>
      <c r="AA34" s="36">
        <v>42530</v>
      </c>
      <c r="AB34" s="36">
        <v>4429.2931600000002</v>
      </c>
      <c r="AC34" s="36">
        <v>0</v>
      </c>
      <c r="AD34" s="36">
        <v>0</v>
      </c>
      <c r="AE34" s="36">
        <f t="shared" si="0"/>
        <v>3417235.8101400002</v>
      </c>
      <c r="AF34" s="36">
        <f t="shared" si="1"/>
        <v>1818452.5228299997</v>
      </c>
    </row>
    <row r="35" spans="1:42">
      <c r="A35" s="27">
        <v>2</v>
      </c>
      <c r="B35" s="29" t="s">
        <v>48</v>
      </c>
      <c r="C35" s="36">
        <v>782982.07733999996</v>
      </c>
      <c r="D35" s="36">
        <v>333057.05819000001</v>
      </c>
      <c r="E35" s="36">
        <v>0</v>
      </c>
      <c r="F35" s="36">
        <v>0</v>
      </c>
      <c r="G35" s="36">
        <v>65961.145019999996</v>
      </c>
      <c r="H35" s="36">
        <v>28790.878119999998</v>
      </c>
      <c r="I35" s="36">
        <v>1679058.4788300002</v>
      </c>
      <c r="J35" s="36">
        <v>1009359.4412</v>
      </c>
      <c r="K35" s="36">
        <v>1102263.5755699999</v>
      </c>
      <c r="L35" s="36">
        <v>270940.39775</v>
      </c>
      <c r="M35" s="36">
        <v>116</v>
      </c>
      <c r="N35" s="36">
        <v>0</v>
      </c>
      <c r="O35" s="36">
        <v>7101881.3458000002</v>
      </c>
      <c r="P35" s="36">
        <v>3415200.3501300002</v>
      </c>
      <c r="Q35" s="36">
        <v>313484.42310000001</v>
      </c>
      <c r="R35" s="36">
        <v>133651.17296999999</v>
      </c>
      <c r="S35" s="36">
        <v>6302.6</v>
      </c>
      <c r="T35" s="36">
        <v>4820.2339400000001</v>
      </c>
      <c r="U35" s="36">
        <v>2025430.03458</v>
      </c>
      <c r="V35" s="36">
        <v>1199975.78205</v>
      </c>
      <c r="W35" s="36">
        <v>189989.97563</v>
      </c>
      <c r="X35" s="36">
        <v>76260.174859999999</v>
      </c>
      <c r="Y35" s="36">
        <v>12335.837</v>
      </c>
      <c r="Z35" s="36">
        <v>5204.1139999999996</v>
      </c>
      <c r="AA35" s="36">
        <v>175359.13508000001</v>
      </c>
      <c r="AB35" s="36">
        <v>59802.681990000005</v>
      </c>
      <c r="AC35" s="36">
        <v>0</v>
      </c>
      <c r="AD35" s="36">
        <v>0</v>
      </c>
      <c r="AE35" s="36">
        <f t="shared" si="0"/>
        <v>13455164.62795</v>
      </c>
      <c r="AF35" s="36">
        <f t="shared" si="1"/>
        <v>6537062.2851999998</v>
      </c>
    </row>
    <row r="36" spans="1:42">
      <c r="A36" s="27">
        <v>3</v>
      </c>
      <c r="B36" s="29" t="s">
        <v>49</v>
      </c>
      <c r="C36" s="36">
        <v>152189.58685999998</v>
      </c>
      <c r="D36" s="36">
        <v>45463.483329999995</v>
      </c>
      <c r="E36" s="36">
        <v>80.22</v>
      </c>
      <c r="F36" s="36">
        <v>0</v>
      </c>
      <c r="G36" s="36">
        <v>32364.883999999998</v>
      </c>
      <c r="H36" s="36">
        <v>8943.95226</v>
      </c>
      <c r="I36" s="36">
        <v>175157.54141999999</v>
      </c>
      <c r="J36" s="36">
        <v>8052.6331099999998</v>
      </c>
      <c r="K36" s="36">
        <v>280863.95587000001</v>
      </c>
      <c r="L36" s="36">
        <v>121277.81283</v>
      </c>
      <c r="M36" s="36">
        <v>0</v>
      </c>
      <c r="N36" s="36">
        <v>0</v>
      </c>
      <c r="O36" s="36">
        <v>760916.61066000012</v>
      </c>
      <c r="P36" s="36">
        <v>355972.95409000001</v>
      </c>
      <c r="Q36" s="36">
        <v>71295.986629999999</v>
      </c>
      <c r="R36" s="36">
        <v>29023.131829999998</v>
      </c>
      <c r="S36" s="36">
        <v>343.65899999999999</v>
      </c>
      <c r="T36" s="36">
        <v>343.14</v>
      </c>
      <c r="U36" s="36">
        <v>180517.57957</v>
      </c>
      <c r="V36" s="36">
        <v>106453.91058999998</v>
      </c>
      <c r="W36" s="36">
        <v>30348.618140000002</v>
      </c>
      <c r="X36" s="36">
        <v>9184.5634800000007</v>
      </c>
      <c r="Y36" s="36">
        <v>1738</v>
      </c>
      <c r="Z36" s="36">
        <v>1010.675</v>
      </c>
      <c r="AA36" s="36">
        <v>0</v>
      </c>
      <c r="AB36" s="36">
        <v>0</v>
      </c>
      <c r="AC36" s="36">
        <v>0</v>
      </c>
      <c r="AD36" s="36">
        <v>0</v>
      </c>
      <c r="AE36" s="36">
        <f t="shared" si="0"/>
        <v>1685816.64215</v>
      </c>
      <c r="AF36" s="36">
        <f t="shared" si="1"/>
        <v>685726.25652000005</v>
      </c>
    </row>
    <row r="37" spans="1:42">
      <c r="A37" s="27">
        <v>4</v>
      </c>
      <c r="B37" s="29" t="s">
        <v>50</v>
      </c>
      <c r="C37" s="36">
        <v>24852.306</v>
      </c>
      <c r="D37" s="36">
        <v>9541.293810000001</v>
      </c>
      <c r="E37" s="36">
        <v>0</v>
      </c>
      <c r="F37" s="36">
        <v>0</v>
      </c>
      <c r="G37" s="36">
        <v>7802.3320000000003</v>
      </c>
      <c r="H37" s="36">
        <v>3191.4137500000002</v>
      </c>
      <c r="I37" s="36">
        <v>76847.389629999991</v>
      </c>
      <c r="J37" s="36">
        <v>1393.2598700000001</v>
      </c>
      <c r="K37" s="36">
        <v>80811.620999999999</v>
      </c>
      <c r="L37" s="36">
        <v>3309.2940999999996</v>
      </c>
      <c r="M37" s="36">
        <v>0</v>
      </c>
      <c r="N37" s="36">
        <v>0</v>
      </c>
      <c r="O37" s="36">
        <v>391553.79426</v>
      </c>
      <c r="P37" s="36">
        <v>185087.96679000001</v>
      </c>
      <c r="Q37" s="36">
        <v>6059.6530000000002</v>
      </c>
      <c r="R37" s="36">
        <v>3014.6662500000002</v>
      </c>
      <c r="S37" s="36">
        <v>194.87899999999999</v>
      </c>
      <c r="T37" s="36">
        <v>186.44432</v>
      </c>
      <c r="U37" s="36">
        <v>47086.322999999997</v>
      </c>
      <c r="V37" s="36">
        <v>31095.25546</v>
      </c>
      <c r="W37" s="36">
        <v>45</v>
      </c>
      <c r="X37" s="36">
        <v>38.871000000000002</v>
      </c>
      <c r="Y37" s="36">
        <v>1536.3</v>
      </c>
      <c r="Z37" s="36">
        <v>876.66273000000001</v>
      </c>
      <c r="AA37" s="36">
        <v>22</v>
      </c>
      <c r="AB37" s="36">
        <v>3.3376600000000001</v>
      </c>
      <c r="AC37" s="36">
        <v>0</v>
      </c>
      <c r="AD37" s="36">
        <v>0</v>
      </c>
      <c r="AE37" s="36">
        <f t="shared" si="0"/>
        <v>636811.59789000009</v>
      </c>
      <c r="AF37" s="36">
        <f t="shared" si="1"/>
        <v>237738.46574000004</v>
      </c>
    </row>
    <row r="38" spans="1:42">
      <c r="A38" s="27">
        <v>5</v>
      </c>
      <c r="B38" s="29" t="s">
        <v>51</v>
      </c>
      <c r="C38" s="36">
        <v>60818.235820000002</v>
      </c>
      <c r="D38" s="36">
        <v>21392.078349999996</v>
      </c>
      <c r="E38" s="36">
        <v>137.19999999999999</v>
      </c>
      <c r="F38" s="36">
        <v>62.668500000000002</v>
      </c>
      <c r="G38" s="36">
        <v>2393.1089999999999</v>
      </c>
      <c r="H38" s="36">
        <v>1229.77181</v>
      </c>
      <c r="I38" s="36">
        <v>113492.45179000001</v>
      </c>
      <c r="J38" s="36">
        <v>2538.8416299999999</v>
      </c>
      <c r="K38" s="36">
        <v>113249.4688</v>
      </c>
      <c r="L38" s="36">
        <v>8824.8444499999987</v>
      </c>
      <c r="M38" s="36">
        <v>200</v>
      </c>
      <c r="N38" s="36">
        <v>0</v>
      </c>
      <c r="O38" s="36">
        <v>254124.25078</v>
      </c>
      <c r="P38" s="36">
        <v>142074.12346999999</v>
      </c>
      <c r="Q38" s="36">
        <v>27976.002469999999</v>
      </c>
      <c r="R38" s="36">
        <v>13579.557839999999</v>
      </c>
      <c r="S38" s="36">
        <v>716.35400000000004</v>
      </c>
      <c r="T38" s="36">
        <v>696.19418000000007</v>
      </c>
      <c r="U38" s="36">
        <v>44785.156999999999</v>
      </c>
      <c r="V38" s="36">
        <v>26586.219779999996</v>
      </c>
      <c r="W38" s="36">
        <v>200</v>
      </c>
      <c r="X38" s="36">
        <v>34.005499999999998</v>
      </c>
      <c r="Y38" s="36">
        <v>0</v>
      </c>
      <c r="Z38" s="36">
        <v>0</v>
      </c>
      <c r="AA38" s="36">
        <v>55</v>
      </c>
      <c r="AB38" s="36">
        <v>6.7555500000000004</v>
      </c>
      <c r="AC38" s="36">
        <v>0</v>
      </c>
      <c r="AD38" s="36">
        <v>0</v>
      </c>
      <c r="AE38" s="36">
        <f t="shared" si="0"/>
        <v>618147.22966000007</v>
      </c>
      <c r="AF38" s="36">
        <f t="shared" si="1"/>
        <v>217025.06105999995</v>
      </c>
    </row>
    <row r="39" spans="1:42" s="33" customFormat="1" ht="21.75" customHeight="1">
      <c r="A39" s="32"/>
      <c r="B39" s="40" t="s">
        <v>126</v>
      </c>
      <c r="C39" s="37">
        <f>SUM(C34:C38)</f>
        <v>1315576.3559900001</v>
      </c>
      <c r="D39" s="37">
        <f t="shared" ref="D39:AF39" si="3">SUM(D34:D38)</f>
        <v>502380.96917000005</v>
      </c>
      <c r="E39" s="37">
        <f t="shared" si="3"/>
        <v>217.42</v>
      </c>
      <c r="F39" s="37">
        <f t="shared" si="3"/>
        <v>62.668500000000002</v>
      </c>
      <c r="G39" s="37">
        <f t="shared" si="3"/>
        <v>126536.43430999998</v>
      </c>
      <c r="H39" s="37">
        <f t="shared" si="3"/>
        <v>50153.764219999997</v>
      </c>
      <c r="I39" s="37">
        <f t="shared" si="3"/>
        <v>2232797.4288300001</v>
      </c>
      <c r="J39" s="37">
        <f t="shared" si="3"/>
        <v>1060539.5805099998</v>
      </c>
      <c r="K39" s="37">
        <f t="shared" si="3"/>
        <v>1882648.2131199997</v>
      </c>
      <c r="L39" s="37">
        <f t="shared" si="3"/>
        <v>588018.12178000004</v>
      </c>
      <c r="M39" s="37">
        <f t="shared" si="3"/>
        <v>316</v>
      </c>
      <c r="N39" s="37">
        <f t="shared" si="3"/>
        <v>0</v>
      </c>
      <c r="O39" s="37">
        <f t="shared" si="3"/>
        <v>10383041.792880001</v>
      </c>
      <c r="P39" s="37">
        <f t="shared" si="3"/>
        <v>5196950.4494000003</v>
      </c>
      <c r="Q39" s="37">
        <f t="shared" si="3"/>
        <v>531381.81764000002</v>
      </c>
      <c r="R39" s="37">
        <f t="shared" si="3"/>
        <v>238218.06850999998</v>
      </c>
      <c r="S39" s="37">
        <f t="shared" si="3"/>
        <v>8560.3279999999995</v>
      </c>
      <c r="T39" s="37">
        <f t="shared" si="3"/>
        <v>6639.3415500000001</v>
      </c>
      <c r="U39" s="37">
        <f t="shared" si="3"/>
        <v>2752001.9511500001</v>
      </c>
      <c r="V39" s="37">
        <f t="shared" si="3"/>
        <v>1636214.0242399999</v>
      </c>
      <c r="W39" s="37">
        <f t="shared" si="3"/>
        <v>339890.92078999995</v>
      </c>
      <c r="X39" s="37">
        <f t="shared" si="3"/>
        <v>142583.64882000003</v>
      </c>
      <c r="Y39" s="37">
        <f t="shared" si="3"/>
        <v>22241.109999999997</v>
      </c>
      <c r="Z39" s="37">
        <f t="shared" si="3"/>
        <v>10001.886289999999</v>
      </c>
      <c r="AA39" s="37">
        <f t="shared" si="3"/>
        <v>217966.13508000001</v>
      </c>
      <c r="AB39" s="37">
        <f t="shared" si="3"/>
        <v>64242.068360000005</v>
      </c>
      <c r="AC39" s="37">
        <f t="shared" si="3"/>
        <v>0</v>
      </c>
      <c r="AD39" s="37">
        <f t="shared" si="3"/>
        <v>0</v>
      </c>
      <c r="AE39" s="37">
        <f>SUM(AE34:AE38)</f>
        <v>19813175.907790001</v>
      </c>
      <c r="AF39" s="37">
        <f t="shared" si="3"/>
        <v>9496004.5913500004</v>
      </c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 s="24" customFormat="1" ht="14.25">
      <c r="A40" s="30"/>
      <c r="B40" s="31" t="s">
        <v>128</v>
      </c>
      <c r="C40" s="37">
        <v>1252445.7116299993</v>
      </c>
      <c r="D40" s="37">
        <v>493878.46315999987</v>
      </c>
      <c r="E40" s="37">
        <v>31870.297999999977</v>
      </c>
      <c r="F40" s="37">
        <v>14804.973210000004</v>
      </c>
      <c r="G40" s="37">
        <v>12909.21722</v>
      </c>
      <c r="H40" s="37">
        <v>4236.4348100000016</v>
      </c>
      <c r="I40" s="37">
        <v>772733.63972000033</v>
      </c>
      <c r="J40" s="37">
        <v>53225.580299999994</v>
      </c>
      <c r="K40" s="37">
        <v>753926.26163000043</v>
      </c>
      <c r="L40" s="37">
        <v>187701.89307000011</v>
      </c>
      <c r="M40" s="37">
        <v>1100</v>
      </c>
      <c r="N40" s="37">
        <v>0</v>
      </c>
      <c r="O40" s="37">
        <v>526.78199999999993</v>
      </c>
      <c r="P40" s="37">
        <v>152.97274999999999</v>
      </c>
      <c r="Q40" s="37">
        <v>562354.57492000004</v>
      </c>
      <c r="R40" s="37">
        <v>230177.83758999986</v>
      </c>
      <c r="S40" s="37">
        <v>0</v>
      </c>
      <c r="T40" s="37">
        <v>0</v>
      </c>
      <c r="U40" s="37">
        <v>68372.911499999973</v>
      </c>
      <c r="V40" s="37">
        <v>39516.061449999979</v>
      </c>
      <c r="W40" s="37">
        <v>17468.241330000001</v>
      </c>
      <c r="X40" s="37">
        <v>4524.5464199999997</v>
      </c>
      <c r="Y40" s="37">
        <v>1042.5999999999999</v>
      </c>
      <c r="Z40" s="37">
        <v>460.50235999999995</v>
      </c>
      <c r="AA40" s="37">
        <v>284.76845000000003</v>
      </c>
      <c r="AB40" s="37">
        <v>140.78741000000002</v>
      </c>
      <c r="AC40" s="37">
        <v>664.46653000000003</v>
      </c>
      <c r="AD40" s="37">
        <v>548.98580000000004</v>
      </c>
      <c r="AE40" s="37">
        <f>C40+E40+G40+I40+K40+M40+O40+Q40+S40+U40+W40+Y40+AA40+AC40</f>
        <v>3475699.4729300002</v>
      </c>
      <c r="AF40" s="37">
        <f t="shared" ref="AF40" si="4">D40+F40+H40+J40+L40+N40+P40+R40+T40+V40+X40+Z40+AB40+AD40</f>
        <v>1029369.0383299999</v>
      </c>
      <c r="AG40" s="39"/>
      <c r="AH40" s="39"/>
      <c r="AI40" s="39"/>
      <c r="AJ40" s="39"/>
      <c r="AK40" s="39"/>
      <c r="AL40" s="39"/>
      <c r="AM40" s="39"/>
      <c r="AN40" s="39"/>
      <c r="AO40" s="39"/>
      <c r="AP40" s="39"/>
    </row>
    <row r="41" spans="1:42" s="33" customFormat="1" ht="33" customHeight="1">
      <c r="A41" s="32"/>
      <c r="B41" s="40" t="s">
        <v>119</v>
      </c>
      <c r="C41" s="37">
        <f>C33+C39+C40</f>
        <v>4475979.4171999991</v>
      </c>
      <c r="D41" s="37">
        <f t="shared" ref="D41:AD41" si="5">D33+D39+D40</f>
        <v>1586365.2983399997</v>
      </c>
      <c r="E41" s="37">
        <f t="shared" si="5"/>
        <v>32087.717999999975</v>
      </c>
      <c r="F41" s="37">
        <f t="shared" si="5"/>
        <v>14867.641710000004</v>
      </c>
      <c r="G41" s="37">
        <f t="shared" si="5"/>
        <v>192127.61267999996</v>
      </c>
      <c r="H41" s="37">
        <f t="shared" si="5"/>
        <v>71892.821259999997</v>
      </c>
      <c r="I41" s="37">
        <f t="shared" si="5"/>
        <v>4174445.5955800004</v>
      </c>
      <c r="J41" s="37">
        <f t="shared" si="5"/>
        <v>1321770.6246099998</v>
      </c>
      <c r="K41" s="37">
        <f t="shared" si="5"/>
        <v>3249577.8193300003</v>
      </c>
      <c r="L41" s="37">
        <f t="shared" si="5"/>
        <v>926711.36035000021</v>
      </c>
      <c r="M41" s="37">
        <f t="shared" si="5"/>
        <v>7582.94</v>
      </c>
      <c r="N41" s="37">
        <f t="shared" si="5"/>
        <v>39.530140000000003</v>
      </c>
      <c r="O41" s="37">
        <f t="shared" si="5"/>
        <v>21830610.718350004</v>
      </c>
      <c r="P41" s="37">
        <f t="shared" si="5"/>
        <v>10479109.106500002</v>
      </c>
      <c r="Q41" s="37">
        <f t="shared" si="5"/>
        <v>2106867.5088400003</v>
      </c>
      <c r="R41" s="37">
        <f t="shared" si="5"/>
        <v>905629.36220999982</v>
      </c>
      <c r="S41" s="37">
        <f t="shared" si="5"/>
        <v>19997.264999999999</v>
      </c>
      <c r="T41" s="37">
        <f t="shared" si="5"/>
        <v>10334.843699999999</v>
      </c>
      <c r="U41" s="37">
        <f t="shared" si="5"/>
        <v>4575449.38839</v>
      </c>
      <c r="V41" s="37">
        <f t="shared" si="5"/>
        <v>2798360.6291999999</v>
      </c>
      <c r="W41" s="37">
        <f t="shared" si="5"/>
        <v>720732.92471999989</v>
      </c>
      <c r="X41" s="37">
        <f t="shared" si="5"/>
        <v>234808.66041000004</v>
      </c>
      <c r="Y41" s="37">
        <f t="shared" si="5"/>
        <v>25983.420999999995</v>
      </c>
      <c r="Z41" s="37">
        <f t="shared" si="5"/>
        <v>11534.119629999999</v>
      </c>
      <c r="AA41" s="37">
        <f t="shared" si="5"/>
        <v>218408.90353000001</v>
      </c>
      <c r="AB41" s="37">
        <f t="shared" si="5"/>
        <v>64382.855770000002</v>
      </c>
      <c r="AC41" s="37">
        <f t="shared" si="5"/>
        <v>304059.37852999999</v>
      </c>
      <c r="AD41" s="37">
        <f t="shared" si="5"/>
        <v>153483.23120000001</v>
      </c>
      <c r="AE41" s="37">
        <f>AE33+AE39+AE40</f>
        <v>41933910.611149997</v>
      </c>
      <c r="AF41" s="37">
        <f>AF33+AF39+AF40</f>
        <v>18579290.085030001</v>
      </c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3" spans="1:42">
      <c r="AE43" s="38"/>
    </row>
    <row r="44" spans="1:42">
      <c r="AE44" s="38"/>
      <c r="AF44" s="34"/>
    </row>
    <row r="45" spans="1:42">
      <c r="AE45" s="38"/>
      <c r="AF45" s="35"/>
    </row>
    <row r="46" spans="1:42">
      <c r="AE46" s="38"/>
      <c r="AF46" s="35"/>
    </row>
    <row r="47" spans="1:42">
      <c r="AE47" s="38"/>
      <c r="AF47" s="35"/>
    </row>
  </sheetData>
  <mergeCells count="33">
    <mergeCell ref="AE3:AF3"/>
    <mergeCell ref="AG2:AH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K2:AL2"/>
    <mergeCell ref="AM2:AN2"/>
    <mergeCell ref="AY2:AZ2"/>
    <mergeCell ref="BA2:BB2"/>
    <mergeCell ref="AO2:AP2"/>
    <mergeCell ref="AQ2:AR2"/>
    <mergeCell ref="AS2:AT2"/>
    <mergeCell ref="AU2:AV2"/>
    <mergeCell ref="AW2:AX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I3:J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Елена Александровна Каминская</cp:lastModifiedBy>
  <cp:lastPrinted>2021-03-16T11:07:44Z</cp:lastPrinted>
  <dcterms:created xsi:type="dcterms:W3CDTF">2015-07-15T06:35:15Z</dcterms:created>
  <dcterms:modified xsi:type="dcterms:W3CDTF">2022-04-04T09:03:22Z</dcterms:modified>
</cp:coreProperties>
</file>