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Лист2!$A$1:$G$257</definedName>
  </definedNames>
  <calcPr calcId="125725"/>
</workbook>
</file>

<file path=xl/calcChain.xml><?xml version="1.0" encoding="utf-8"?>
<calcChain xmlns="http://schemas.openxmlformats.org/spreadsheetml/2006/main">
  <c r="G6" i="5"/>
  <c r="F6"/>
  <c r="E6"/>
  <c r="K66"/>
  <c r="J43" l="1"/>
  <c r="J66"/>
  <c r="J81"/>
  <c r="I43"/>
  <c r="M43" s="1"/>
  <c r="I66"/>
  <c r="M66" s="1"/>
  <c r="I81"/>
  <c r="M81" s="1"/>
  <c r="K81" l="1"/>
  <c r="H81" l="1"/>
  <c r="L81" s="1"/>
  <c r="K68" l="1"/>
  <c r="I68" l="1"/>
  <c r="M68" s="1"/>
  <c r="K43" l="1"/>
  <c r="J68"/>
  <c r="H43" l="1"/>
  <c r="L43" s="1"/>
  <c r="H66" l="1"/>
  <c r="L66" s="1"/>
  <c r="H68"/>
  <c r="L68" s="1"/>
</calcChain>
</file>

<file path=xl/sharedStrings.xml><?xml version="1.0" encoding="utf-8"?>
<sst xmlns="http://schemas.openxmlformats.org/spreadsheetml/2006/main" count="257" uniqueCount="251">
  <si>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</si>
  <si>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</si>
  <si>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</si>
  <si>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</si>
  <si>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</si>
  <si>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</si>
  <si>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</si>
  <si>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</si>
  <si>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</si>
  <si>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</si>
  <si>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</si>
  <si>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</si>
  <si>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</si>
  <si>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</si>
  <si>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</si>
  <si>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</si>
  <si>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</si>
  <si>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</si>
  <si>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</si>
  <si>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</si>
  <si>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</si>
  <si>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</si>
  <si>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</si>
  <si>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</si>
  <si>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</si>
  <si>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</si>
  <si>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</si>
  <si>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</si>
  <si>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</si>
  <si>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</si>
  <si>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</si>
  <si>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</si>
  <si>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</si>
  <si>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</si>
  <si>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</si>
  <si>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</si>
  <si>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</si>
  <si>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</si>
  <si>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</si>
  <si>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</si>
  <si>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</si>
  <si>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</si>
  <si>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</si>
  <si>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</si>
  <si>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</si>
  <si>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</si>
  <si>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</si>
  <si>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</si>
  <si>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</si>
  <si>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</si>
  <si>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</si>
  <si>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</si>
  <si>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</si>
  <si>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</si>
  <si>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</si>
  <si>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</si>
  <si>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</si>
  <si>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</si>
  <si>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Налоговые и неналоговые доходы, всего</t>
  </si>
  <si>
    <t>из них</t>
  </si>
  <si>
    <t>акцизы на сидр</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</si>
  <si>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</si>
  <si>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</si>
  <si>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</si>
  <si>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</si>
  <si>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</si>
  <si>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</si>
  <si>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</si>
  <si>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</si>
  <si>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</si>
  <si>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</si>
  <si>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</si>
  <si>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</si>
  <si>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</si>
  <si>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</si>
  <si>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</si>
  <si>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</si>
  <si>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</si>
  <si>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</si>
  <si>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</si>
  <si>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</si>
  <si>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</si>
  <si>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</si>
  <si>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Средства от распоряжения и реализации выморочного имущества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</si>
  <si>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</si>
  <si>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</si>
  <si>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</si>
  <si>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</si>
  <si>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Фактически поступило с начала года на 01.09.2021 г. </t>
  </si>
  <si>
    <t xml:space="preserve">Фактически поступило с начала года на 01.09.2022 г. </t>
  </si>
  <si>
    <t>% выполнения фактических поступлений на 01.09.2022 г. к плану 2022 года</t>
  </si>
  <si>
    <t xml:space="preserve">Отклонения факта на 01.09.2022 г. от 01.09.2021 г., </t>
  </si>
  <si>
    <t xml:space="preserve">Поступление  доходов в консолидированный бюджет Курской области в 2022 году                                                                                                    (по данным отчета)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</si>
  <si>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</si>
  <si>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</si>
  <si>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</si>
  <si>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</si>
  <si>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</si>
  <si>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</si>
  <si>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 xml:space="preserve">Дотации бюджетам на поддержку мер по обеспечению сбалансированности бюджетов </t>
  </si>
  <si>
    <t>Дотации на выравнивание бюджетной обеспеченности из бюджетов муниципальных районов, городских округов с внутригородским делением</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</si>
  <si>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</si>
  <si>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</si>
  <si>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</si>
  <si>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</si>
  <si>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</si>
  <si>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</si>
  <si>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</si>
  <si>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</si>
  <si>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</si>
  <si>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</si>
  <si>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</si>
  <si>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</si>
  <si>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</si>
  <si>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</si>
  <si>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</si>
  <si>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</si>
  <si>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</si>
  <si>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</si>
  <si>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</si>
  <si>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</si>
  <si>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</si>
  <si>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</si>
  <si>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</si>
  <si>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</si>
  <si>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</si>
  <si>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</si>
  <si>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</si>
  <si>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</si>
  <si>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</si>
  <si>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</si>
  <si>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производства масличных культур</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</si>
  <si>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</si>
  <si>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</si>
  <si>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</si>
  <si>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</si>
  <si>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</si>
  <si>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</si>
  <si>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</si>
  <si>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</si>
  <si>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</si>
  <si>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</si>
  <si>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</si>
  <si>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</si>
  <si>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</si>
  <si>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</si>
  <si>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</si>
  <si>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</si>
  <si>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</si>
  <si>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</si>
  <si>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</si>
  <si>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</si>
  <si>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</si>
  <si>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</si>
  <si>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</si>
  <si>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</si>
  <si>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</si>
  <si>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</si>
  <si>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закупки оборудования для создания "умных" спортивных площадок</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</si>
  <si>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</si>
  <si>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</si>
  <si>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</si>
  <si>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</si>
  <si>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</si>
  <si>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</si>
  <si>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</si>
  <si>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</si>
  <si>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</si>
  <si>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</si>
  <si>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</si>
  <si>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</si>
  <si>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</si>
  <si>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разработку и реализацию комплекса мер, направленных на повышение доступности и популяризации туризма для детей школьного возраста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</si>
  <si>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</si>
  <si>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</si>
  <si>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</si>
  <si>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</si>
  <si>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</si>
  <si>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</si>
  <si>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</si>
  <si>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</si>
  <si>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</si>
  <si>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</si>
  <si>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</si>
  <si>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</si>
  <si>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</si>
  <si>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</si>
  <si>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</si>
  <si>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</si>
  <si>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</si>
  <si>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</si>
  <si>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</si>
  <si>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</si>
  <si>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</si>
  <si>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</si>
  <si>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</si>
  <si>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</si>
  <si>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</si>
  <si>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</si>
  <si>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</si>
  <si>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</si>
  <si>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</si>
  <si>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</si>
  <si>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</si>
  <si>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</si>
  <si>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</si>
  <si>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</si>
  <si>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</si>
  <si>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</si>
  <si>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</si>
  <si>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</si>
  <si>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</si>
  <si>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</si>
  <si>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</si>
  <si>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</si>
  <si>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</si>
  <si>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</si>
  <si>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</si>
  <si>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</si>
  <si>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</si>
  <si>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</si>
  <si>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</si>
  <si>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</si>
  <si>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</si>
  <si>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</si>
  <si>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</si>
  <si>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</si>
  <si>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</si>
  <si>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</si>
  <si>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</si>
  <si>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</si>
  <si>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</si>
  <si>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</si>
  <si>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</si>
  <si>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</si>
  <si>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</si>
  <si>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</si>
  <si>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</si>
  <si>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</si>
  <si>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</si>
  <si>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</si>
  <si>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</si>
  <si>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</si>
  <si>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</si>
  <si>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</si>
  <si>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</si>
  <si>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</si>
  <si>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БЕЗВОЗМЕЗДНЫЕ ПОСТУПЛЕНИЯ ОТ НЕГОСУДАРСТВЕННЫХ ОРГАНИЗАЦИЙ</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</si>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</sst>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3">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2"/>
      <color theme="1"/>
      <name val="Calibri"/>
      <family val="2"/>
      <charset val="204"/>
      <scheme val="minor"/>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9" fillId="0" borderId="0"/>
  </cellStyleXfs>
  <cellXfs count="81">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164" fontId="5" fillId="0" borderId="2" xfId="0" applyNumberFormat="1" applyFont="1" applyFill="1" applyBorder="1" applyAlignment="1">
      <alignment horizontal="right" vertical="center"/>
    </xf>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7"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3" fontId="13" fillId="0" borderId="0" xfId="0" applyNumberFormat="1" applyFont="1" applyFill="1"/>
    <xf numFmtId="164" fontId="5" fillId="0" borderId="4"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20"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20" fillId="0" borderId="1" xfId="1" applyNumberFormat="1" applyFont="1" applyFill="1" applyBorder="1" applyAlignment="1">
      <alignment horizontal="left" wrapText="1"/>
    </xf>
    <xf numFmtId="0" fontId="21" fillId="0" borderId="1" xfId="1" applyNumberFormat="1" applyFont="1" applyFill="1" applyBorder="1" applyAlignment="1">
      <alignment horizontal="left" wrapText="1"/>
    </xf>
    <xf numFmtId="0" fontId="22" fillId="0" borderId="1" xfId="1" applyNumberFormat="1" applyFont="1" applyFill="1" applyBorder="1" applyAlignment="1">
      <alignment horizontal="left" wrapText="1"/>
    </xf>
    <xf numFmtId="0" fontId="22" fillId="2" borderId="1" xfId="1" applyNumberFormat="1" applyFont="1" applyFill="1" applyBorder="1" applyAlignment="1">
      <alignment horizontal="left" wrapText="1"/>
    </xf>
    <xf numFmtId="0" fontId="22" fillId="0" borderId="1" xfId="1" applyNumberFormat="1" applyFont="1" applyFill="1" applyBorder="1" applyAlignment="1">
      <alignment horizontal="left" vertical="center" wrapText="1"/>
    </xf>
    <xf numFmtId="0" fontId="21" fillId="0" borderId="1" xfId="1" applyNumberFormat="1" applyFont="1" applyFill="1" applyBorder="1" applyAlignment="1">
      <alignment horizontal="left" vertical="center" wrapText="1"/>
    </xf>
    <xf numFmtId="0" fontId="20" fillId="0" borderId="1" xfId="1" applyNumberFormat="1" applyFont="1" applyFill="1" applyBorder="1" applyAlignment="1">
      <alignment horizontal="left" vertical="center" wrapText="1"/>
    </xf>
    <xf numFmtId="3" fontId="7" fillId="2" borderId="1" xfId="0" applyNumberFormat="1" applyFont="1" applyFill="1" applyBorder="1" applyAlignment="1">
      <alignment horizontal="right" vertical="center"/>
    </xf>
    <xf numFmtId="3" fontId="11" fillId="2" borderId="1" xfId="0" applyNumberFormat="1" applyFont="1" applyFill="1" applyBorder="1" applyAlignment="1">
      <alignment vertical="center"/>
    </xf>
    <xf numFmtId="3" fontId="11" fillId="0" borderId="1" xfId="0" applyNumberFormat="1" applyFont="1" applyFill="1" applyBorder="1" applyAlignment="1">
      <alignment vertical="center"/>
    </xf>
    <xf numFmtId="0" fontId="15" fillId="0" borderId="1" xfId="0" applyFont="1" applyFill="1" applyBorder="1" applyAlignment="1">
      <alignment vertical="center"/>
    </xf>
    <xf numFmtId="164" fontId="7" fillId="0" borderId="1" xfId="0"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wrapText="1"/>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ill="1" applyBorder="1"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56"/>
  <sheetViews>
    <sheetView tabSelected="1" zoomScaleNormal="100" workbookViewId="0">
      <pane xSplit="1" topLeftCell="B1" activePane="topRight" state="frozen"/>
      <selection pane="topRight" activeCell="O9" sqref="O9:O10"/>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 min="15" max="15" width="9.85546875" bestFit="1" customWidth="1"/>
  </cols>
  <sheetData>
    <row r="1" spans="1:15" ht="38.25" customHeight="1">
      <c r="A1" s="75" t="s">
        <v>92</v>
      </c>
      <c r="B1" s="75"/>
      <c r="C1" s="75"/>
      <c r="D1" s="75"/>
      <c r="E1" s="75"/>
      <c r="F1" s="76"/>
      <c r="G1" s="76"/>
    </row>
    <row r="2" spans="1:15" ht="20.25" customHeight="1">
      <c r="C2" s="23"/>
      <c r="D2" s="5"/>
      <c r="E2" s="23"/>
      <c r="F2" s="77" t="s">
        <v>32</v>
      </c>
      <c r="G2" s="77"/>
    </row>
    <row r="3" spans="1:15" ht="15.75" customHeight="1">
      <c r="A3" s="79" t="s">
        <v>2</v>
      </c>
      <c r="B3" s="79"/>
      <c r="C3" s="79"/>
      <c r="D3" s="79"/>
      <c r="E3" s="79"/>
      <c r="F3" s="79"/>
      <c r="G3" s="79"/>
    </row>
    <row r="4" spans="1:15" s="2" customFormat="1" ht="41.25" customHeight="1">
      <c r="A4" s="79"/>
      <c r="B4" s="79" t="s">
        <v>88</v>
      </c>
      <c r="C4" s="73" t="s">
        <v>84</v>
      </c>
      <c r="D4" s="79" t="s">
        <v>89</v>
      </c>
      <c r="E4" s="73" t="s">
        <v>90</v>
      </c>
      <c r="F4" s="78" t="s">
        <v>91</v>
      </c>
      <c r="G4" s="78"/>
      <c r="H4" s="8"/>
      <c r="I4" s="4"/>
      <c r="J4" s="8"/>
      <c r="K4" s="4"/>
      <c r="L4" s="8"/>
      <c r="M4" s="8"/>
    </row>
    <row r="5" spans="1:15" ht="49.5" customHeight="1">
      <c r="A5" s="79"/>
      <c r="B5" s="80"/>
      <c r="C5" s="80"/>
      <c r="D5" s="80"/>
      <c r="E5" s="74"/>
      <c r="F5" s="42" t="s">
        <v>35</v>
      </c>
      <c r="G5" s="42" t="s">
        <v>31</v>
      </c>
      <c r="H5" s="10"/>
      <c r="I5" s="11"/>
      <c r="J5" s="10"/>
      <c r="K5" s="11"/>
      <c r="L5" s="10"/>
      <c r="M5" s="10"/>
      <c r="N5" s="27"/>
    </row>
    <row r="6" spans="1:15" ht="20.25" customHeight="1">
      <c r="A6" s="57" t="s">
        <v>93</v>
      </c>
      <c r="B6" s="58">
        <v>67154539</v>
      </c>
      <c r="C6" s="22">
        <v>98108353</v>
      </c>
      <c r="D6" s="22">
        <v>67902648</v>
      </c>
      <c r="E6" s="59">
        <f>D6/C6*100</f>
        <v>69.211892691746641</v>
      </c>
      <c r="F6" s="22">
        <f>D6-B6</f>
        <v>748109</v>
      </c>
      <c r="G6" s="59">
        <f>D6/B6*100</f>
        <v>101.11401107228211</v>
      </c>
      <c r="H6" s="10"/>
      <c r="I6" s="11"/>
      <c r="J6" s="10"/>
      <c r="K6" s="11"/>
      <c r="L6" s="10"/>
      <c r="M6" s="10"/>
      <c r="N6" s="27"/>
    </row>
    <row r="7" spans="1:15" ht="15.75" customHeight="1">
      <c r="A7" s="42" t="s">
        <v>58</v>
      </c>
      <c r="B7" s="22">
        <v>52260735</v>
      </c>
      <c r="C7" s="22">
        <v>69966045</v>
      </c>
      <c r="D7" s="22">
        <v>50313776</v>
      </c>
      <c r="E7" s="43">
        <v>71.911705170701012</v>
      </c>
      <c r="F7" s="22">
        <v>-1946959</v>
      </c>
      <c r="G7" s="43">
        <v>96.274528094562768</v>
      </c>
      <c r="H7" s="12"/>
      <c r="I7" s="12"/>
      <c r="J7" s="12"/>
      <c r="K7" s="12"/>
      <c r="L7" s="12"/>
      <c r="M7" s="12"/>
      <c r="O7" s="27"/>
    </row>
    <row r="8" spans="1:15">
      <c r="A8" s="44" t="s">
        <v>59</v>
      </c>
      <c r="B8" s="22"/>
      <c r="C8" s="22"/>
      <c r="D8" s="22"/>
      <c r="E8" s="43"/>
      <c r="F8" s="22"/>
      <c r="G8" s="43"/>
      <c r="H8" s="12"/>
      <c r="I8" s="12"/>
      <c r="J8" s="12"/>
      <c r="K8" s="12"/>
      <c r="L8" s="12"/>
      <c r="M8" s="12"/>
      <c r="O8" s="27"/>
    </row>
    <row r="9" spans="1:15">
      <c r="A9" s="42" t="s">
        <v>17</v>
      </c>
      <c r="B9" s="22">
        <v>49600031</v>
      </c>
      <c r="C9" s="22">
        <v>66213735</v>
      </c>
      <c r="D9" s="22">
        <v>46910340</v>
      </c>
      <c r="E9" s="43">
        <v>70.846841671142698</v>
      </c>
      <c r="F9" s="22">
        <v>-2689691</v>
      </c>
      <c r="G9" s="43">
        <v>94.577239276322217</v>
      </c>
      <c r="H9" s="12"/>
      <c r="I9" s="12"/>
      <c r="J9" s="12"/>
      <c r="K9" s="12"/>
      <c r="L9" s="12"/>
      <c r="M9" s="12"/>
      <c r="N9" s="27"/>
      <c r="O9" s="27"/>
    </row>
    <row r="10" spans="1:15" ht="15" customHeight="1">
      <c r="A10" s="42" t="s">
        <v>16</v>
      </c>
      <c r="B10" s="22">
        <v>2660704</v>
      </c>
      <c r="C10" s="22">
        <v>3752310</v>
      </c>
      <c r="D10" s="22">
        <v>3403436</v>
      </c>
      <c r="E10" s="43">
        <v>90.702420642217731</v>
      </c>
      <c r="F10" s="22">
        <v>742732</v>
      </c>
      <c r="G10" s="43">
        <v>127.91486764405211</v>
      </c>
      <c r="H10" s="12"/>
      <c r="I10" s="12"/>
      <c r="J10" s="12"/>
      <c r="K10" s="12"/>
      <c r="L10" s="12"/>
      <c r="M10" s="12"/>
      <c r="O10" s="27"/>
    </row>
    <row r="11" spans="1:15" ht="1.5" hidden="1" customHeight="1">
      <c r="A11" s="42"/>
      <c r="B11" s="22"/>
      <c r="C11" s="22"/>
      <c r="D11" s="9"/>
      <c r="E11" s="45"/>
      <c r="F11" s="9"/>
      <c r="G11" s="45"/>
      <c r="H11" s="10"/>
      <c r="I11" s="11"/>
      <c r="J11" s="10"/>
      <c r="K11" s="11"/>
      <c r="L11" s="10"/>
      <c r="M11" s="10"/>
      <c r="O11" s="27"/>
    </row>
    <row r="12" spans="1:15">
      <c r="A12" s="46" t="s">
        <v>3</v>
      </c>
      <c r="B12" s="36"/>
      <c r="C12" s="36"/>
      <c r="D12" s="9"/>
      <c r="E12" s="45"/>
      <c r="F12" s="9"/>
      <c r="G12" s="45"/>
      <c r="H12" s="10"/>
      <c r="I12" s="11"/>
      <c r="J12" s="10"/>
      <c r="K12" s="11"/>
      <c r="L12" s="10"/>
      <c r="M12" s="10"/>
      <c r="O12" s="27"/>
    </row>
    <row r="13" spans="1:15" s="1" customFormat="1">
      <c r="A13" s="47" t="s">
        <v>4</v>
      </c>
      <c r="B13" s="9">
        <v>25812109</v>
      </c>
      <c r="C13" s="9">
        <v>23534358</v>
      </c>
      <c r="D13" s="9">
        <v>17988851</v>
      </c>
      <c r="E13" s="45">
        <v>76.436548640927455</v>
      </c>
      <c r="F13" s="9">
        <v>-7823258</v>
      </c>
      <c r="G13" s="45">
        <v>69.691519588732561</v>
      </c>
      <c r="H13" s="7"/>
      <c r="I13" s="11"/>
      <c r="J13" s="10"/>
      <c r="K13" s="11"/>
      <c r="L13" s="10"/>
      <c r="M13" s="10"/>
      <c r="O13" s="26"/>
    </row>
    <row r="14" spans="1:15" s="1" customFormat="1">
      <c r="A14" s="47" t="s">
        <v>5</v>
      </c>
      <c r="B14" s="37">
        <v>12672643</v>
      </c>
      <c r="C14" s="37">
        <v>23326849</v>
      </c>
      <c r="D14" s="37">
        <v>15248290</v>
      </c>
      <c r="E14" s="45">
        <v>65.367980047369443</v>
      </c>
      <c r="F14" s="9">
        <v>2575647</v>
      </c>
      <c r="G14" s="45">
        <v>120.32446585925287</v>
      </c>
      <c r="O14" s="26"/>
    </row>
    <row r="15" spans="1:15" s="13" customFormat="1" ht="15.75" customHeight="1">
      <c r="A15" s="46" t="s">
        <v>33</v>
      </c>
      <c r="B15" s="14"/>
      <c r="C15" s="9"/>
      <c r="D15" s="14"/>
      <c r="E15" s="48"/>
      <c r="F15" s="14"/>
      <c r="G15" s="48"/>
      <c r="H15" s="29"/>
      <c r="I15" s="15"/>
      <c r="K15" s="16"/>
    </row>
    <row r="16" spans="1:15" s="13" customFormat="1" ht="56.25">
      <c r="A16" s="49" t="s">
        <v>67</v>
      </c>
      <c r="B16" s="14">
        <v>11737989</v>
      </c>
      <c r="C16" s="14">
        <v>20425389</v>
      </c>
      <c r="D16" s="14">
        <v>12905125</v>
      </c>
      <c r="E16" s="48">
        <v>63.181783220872809</v>
      </c>
      <c r="F16" s="14">
        <v>1167136</v>
      </c>
      <c r="G16" s="48">
        <v>109.94323644365316</v>
      </c>
      <c r="H16" s="29"/>
      <c r="I16" s="15"/>
      <c r="K16" s="16"/>
    </row>
    <row r="17" spans="1:11" s="13" customFormat="1" ht="90">
      <c r="A17" s="49" t="s">
        <v>68</v>
      </c>
      <c r="B17" s="14">
        <v>273944</v>
      </c>
      <c r="C17" s="14">
        <v>262194</v>
      </c>
      <c r="D17" s="14">
        <v>164052</v>
      </c>
      <c r="E17" s="48">
        <v>62.568937504290709</v>
      </c>
      <c r="F17" s="14">
        <v>-109892</v>
      </c>
      <c r="G17" s="48">
        <v>59.885232018222702</v>
      </c>
      <c r="H17" s="29"/>
      <c r="I17" s="15"/>
      <c r="K17" s="16"/>
    </row>
    <row r="18" spans="1:11" s="13" customFormat="1" ht="33.75">
      <c r="A18" s="49" t="s">
        <v>39</v>
      </c>
      <c r="B18" s="14">
        <v>146711</v>
      </c>
      <c r="C18" s="14">
        <v>190458</v>
      </c>
      <c r="D18" s="14">
        <v>300291</v>
      </c>
      <c r="E18" s="48">
        <v>157.66783227798257</v>
      </c>
      <c r="F18" s="14">
        <v>153580</v>
      </c>
      <c r="G18" s="48">
        <v>204.68199385185844</v>
      </c>
      <c r="H18" s="29"/>
      <c r="I18" s="15"/>
      <c r="K18" s="16"/>
    </row>
    <row r="19" spans="1:11" s="13" customFormat="1" ht="67.5">
      <c r="A19" s="49" t="s">
        <v>66</v>
      </c>
      <c r="B19" s="14">
        <v>52224</v>
      </c>
      <c r="C19" s="14">
        <v>73398</v>
      </c>
      <c r="D19" s="14">
        <v>120108</v>
      </c>
      <c r="E19" s="48">
        <v>163.63933622169543</v>
      </c>
      <c r="F19" s="14">
        <v>67884</v>
      </c>
      <c r="G19" s="48">
        <v>229.98621323529412</v>
      </c>
      <c r="H19" s="29"/>
      <c r="I19" s="15"/>
      <c r="K19" s="16"/>
    </row>
    <row r="20" spans="1:11" s="13" customFormat="1" ht="33.75">
      <c r="A20" s="49" t="s">
        <v>73</v>
      </c>
      <c r="B20" s="14">
        <v>5</v>
      </c>
      <c r="C20" s="14">
        <v>0</v>
      </c>
      <c r="D20" s="14"/>
      <c r="E20" s="48">
        <v>0</v>
      </c>
      <c r="F20" s="14">
        <v>-5</v>
      </c>
      <c r="G20" s="48">
        <v>0</v>
      </c>
      <c r="H20" s="29"/>
      <c r="I20" s="15"/>
      <c r="K20" s="16"/>
    </row>
    <row r="21" spans="1:11" s="13" customFormat="1" ht="33.75">
      <c r="A21" s="49" t="s">
        <v>77</v>
      </c>
      <c r="B21" s="14">
        <v>461770</v>
      </c>
      <c r="C21" s="14">
        <v>2375410</v>
      </c>
      <c r="D21" s="14">
        <v>1758714</v>
      </c>
      <c r="E21" s="48">
        <v>74.038334434897564</v>
      </c>
      <c r="F21" s="14">
        <v>1296944</v>
      </c>
      <c r="G21" s="48">
        <v>380.86363341057233</v>
      </c>
      <c r="H21" s="29"/>
      <c r="I21" s="15"/>
      <c r="K21" s="16"/>
    </row>
    <row r="22" spans="1:11" s="18" customFormat="1" ht="24">
      <c r="A22" s="47" t="s">
        <v>6</v>
      </c>
      <c r="B22" s="37">
        <v>3367567</v>
      </c>
      <c r="C22" s="37">
        <v>5477803</v>
      </c>
      <c r="D22" s="37">
        <v>4096843</v>
      </c>
      <c r="E22" s="48">
        <v>74.789892955259617</v>
      </c>
      <c r="F22" s="14">
        <v>729276</v>
      </c>
      <c r="G22" s="45">
        <v>121.65587202867827</v>
      </c>
      <c r="H22" s="30"/>
      <c r="I22" s="3"/>
      <c r="K22" s="4"/>
    </row>
    <row r="23" spans="1:11" s="13" customFormat="1">
      <c r="A23" s="46" t="s">
        <v>33</v>
      </c>
      <c r="B23" s="14"/>
      <c r="C23" s="9"/>
      <c r="D23" s="14"/>
      <c r="E23" s="48"/>
      <c r="F23" s="14"/>
      <c r="G23" s="45"/>
      <c r="H23" s="29"/>
      <c r="I23" s="15"/>
      <c r="K23" s="16"/>
    </row>
    <row r="24" spans="1:11" s="13" customFormat="1">
      <c r="A24" s="46" t="s">
        <v>40</v>
      </c>
      <c r="B24" s="14">
        <v>181489</v>
      </c>
      <c r="C24" s="14">
        <v>100532</v>
      </c>
      <c r="D24" s="14">
        <v>184171</v>
      </c>
      <c r="E24" s="48">
        <v>183.19639517765486</v>
      </c>
      <c r="F24" s="14">
        <v>2682</v>
      </c>
      <c r="G24" s="48">
        <v>101.4777755125655</v>
      </c>
      <c r="H24" s="29"/>
      <c r="I24" s="15"/>
      <c r="K24" s="16"/>
    </row>
    <row r="25" spans="1:11" s="13" customFormat="1">
      <c r="A25" s="46" t="s">
        <v>41</v>
      </c>
      <c r="B25" s="14">
        <v>3943</v>
      </c>
      <c r="C25" s="14">
        <v>2395</v>
      </c>
      <c r="D25" s="14">
        <v>1820</v>
      </c>
      <c r="E25" s="48">
        <v>75.991649269311068</v>
      </c>
      <c r="F25" s="14">
        <v>-2123</v>
      </c>
      <c r="G25" s="48">
        <v>46.157747907684502</v>
      </c>
      <c r="H25" s="29"/>
      <c r="I25" s="15"/>
      <c r="K25" s="16"/>
    </row>
    <row r="26" spans="1:11" s="13" customFormat="1">
      <c r="A26" s="46" t="s">
        <v>42</v>
      </c>
      <c r="B26" s="14">
        <v>110619</v>
      </c>
      <c r="C26" s="14">
        <v>176784</v>
      </c>
      <c r="D26" s="14">
        <v>111703</v>
      </c>
      <c r="E26" s="48">
        <v>63.186148067698433</v>
      </c>
      <c r="F26" s="14">
        <v>1084</v>
      </c>
      <c r="G26" s="48">
        <v>100.97994015494625</v>
      </c>
      <c r="H26" s="29"/>
      <c r="I26" s="15"/>
      <c r="K26" s="16"/>
    </row>
    <row r="27" spans="1:11" s="13" customFormat="1">
      <c r="A27" s="46" t="s">
        <v>43</v>
      </c>
      <c r="B27" s="14">
        <v>736687</v>
      </c>
      <c r="C27" s="14">
        <v>1105946</v>
      </c>
      <c r="D27" s="14">
        <v>742781</v>
      </c>
      <c r="E27" s="48">
        <v>67.162501604960823</v>
      </c>
      <c r="F27" s="14">
        <v>6094</v>
      </c>
      <c r="G27" s="48">
        <v>100.82721698631846</v>
      </c>
      <c r="H27" s="29"/>
      <c r="I27" s="15"/>
      <c r="K27" s="16"/>
    </row>
    <row r="28" spans="1:11" s="13" customFormat="1">
      <c r="A28" s="46" t="s">
        <v>60</v>
      </c>
      <c r="B28" s="14">
        <v>13011</v>
      </c>
      <c r="C28" s="14">
        <v>21335</v>
      </c>
      <c r="D28" s="14">
        <v>12792</v>
      </c>
      <c r="E28" s="48">
        <v>59.957815795640968</v>
      </c>
      <c r="F28" s="14">
        <v>-219</v>
      </c>
      <c r="G28" s="48">
        <v>98.316808854046585</v>
      </c>
      <c r="H28" s="29"/>
      <c r="I28" s="15"/>
      <c r="K28" s="16"/>
    </row>
    <row r="29" spans="1:11" s="13" customFormat="1">
      <c r="A29" s="46" t="s">
        <v>44</v>
      </c>
      <c r="B29" s="36">
        <v>2321818</v>
      </c>
      <c r="C29" s="36">
        <v>4070811</v>
      </c>
      <c r="D29" s="36">
        <v>3043576</v>
      </c>
      <c r="E29" s="48">
        <v>74.765839042883599</v>
      </c>
      <c r="F29" s="14">
        <v>721758</v>
      </c>
      <c r="G29" s="48">
        <v>131.0858990670242</v>
      </c>
      <c r="H29" s="29"/>
      <c r="I29" s="15"/>
      <c r="K29" s="16"/>
    </row>
    <row r="30" spans="1:11" s="13" customFormat="1">
      <c r="A30" s="46" t="s">
        <v>33</v>
      </c>
      <c r="B30" s="14"/>
      <c r="C30" s="9"/>
      <c r="D30" s="14"/>
      <c r="E30" s="48"/>
      <c r="F30" s="14"/>
      <c r="G30" s="48"/>
      <c r="H30" s="29"/>
      <c r="I30" s="15"/>
      <c r="K30" s="16"/>
    </row>
    <row r="31" spans="1:11" s="13" customFormat="1" ht="33.75">
      <c r="A31" s="50" t="s">
        <v>45</v>
      </c>
      <c r="B31" s="14">
        <v>1049345</v>
      </c>
      <c r="C31" s="14">
        <v>1840567</v>
      </c>
      <c r="D31" s="14">
        <v>1493506</v>
      </c>
      <c r="E31" s="48">
        <v>81.14379970954603</v>
      </c>
      <c r="F31" s="14">
        <v>444161</v>
      </c>
      <c r="G31" s="48">
        <v>142.32745188665311</v>
      </c>
      <c r="H31" s="29"/>
      <c r="I31" s="15"/>
      <c r="K31" s="16"/>
    </row>
    <row r="32" spans="1:11" s="13" customFormat="1" ht="45">
      <c r="A32" s="50" t="s">
        <v>46</v>
      </c>
      <c r="B32" s="14">
        <v>7818</v>
      </c>
      <c r="C32" s="14">
        <v>10188</v>
      </c>
      <c r="D32" s="14">
        <v>8635</v>
      </c>
      <c r="E32" s="48">
        <v>84.756576364350209</v>
      </c>
      <c r="F32" s="14">
        <v>817</v>
      </c>
      <c r="G32" s="48">
        <v>110.45024302890765</v>
      </c>
      <c r="H32" s="29"/>
      <c r="I32" s="15"/>
      <c r="K32" s="16"/>
    </row>
    <row r="33" spans="1:15" s="13" customFormat="1" ht="45">
      <c r="A33" s="50" t="s">
        <v>47</v>
      </c>
      <c r="B33" s="14">
        <v>1456363</v>
      </c>
      <c r="C33" s="14">
        <v>2450882</v>
      </c>
      <c r="D33" s="14">
        <v>1714994</v>
      </c>
      <c r="E33" s="48">
        <v>69.974564258907606</v>
      </c>
      <c r="F33" s="14">
        <v>258631</v>
      </c>
      <c r="G33" s="48">
        <v>117.75869065610702</v>
      </c>
      <c r="H33" s="29"/>
      <c r="I33" s="15"/>
      <c r="K33" s="16"/>
    </row>
    <row r="34" spans="1:15" s="13" customFormat="1" ht="45">
      <c r="A34" s="50" t="s">
        <v>48</v>
      </c>
      <c r="B34" s="36">
        <v>-191708</v>
      </c>
      <c r="C34" s="14">
        <v>-230826</v>
      </c>
      <c r="D34" s="36">
        <v>-173869</v>
      </c>
      <c r="E34" s="48">
        <v>75.324703456283089</v>
      </c>
      <c r="F34" s="14">
        <v>17839</v>
      </c>
      <c r="G34" s="48">
        <v>90.694702359838914</v>
      </c>
      <c r="H34" s="29"/>
      <c r="I34" s="15"/>
      <c r="K34" s="16"/>
    </row>
    <row r="35" spans="1:15" s="13" customFormat="1" ht="78.75">
      <c r="A35" s="51" t="s">
        <v>87</v>
      </c>
      <c r="B35" s="14"/>
      <c r="C35" s="14"/>
      <c r="D35" s="14">
        <v>310</v>
      </c>
      <c r="E35" s="48">
        <v>0</v>
      </c>
      <c r="F35" s="14">
        <v>310</v>
      </c>
      <c r="G35" s="48">
        <v>0</v>
      </c>
      <c r="H35" s="29"/>
      <c r="I35" s="15"/>
      <c r="K35" s="16"/>
      <c r="O35" s="40"/>
    </row>
    <row r="36" spans="1:15" s="13" customFormat="1" ht="24">
      <c r="A36" s="47" t="s">
        <v>7</v>
      </c>
      <c r="B36" s="37">
        <v>2231980</v>
      </c>
      <c r="C36" s="37">
        <v>3066921</v>
      </c>
      <c r="D36" s="37">
        <v>2859542</v>
      </c>
      <c r="E36" s="48">
        <v>93.238202092587315</v>
      </c>
      <c r="F36" s="14">
        <v>627562</v>
      </c>
      <c r="G36" s="48">
        <v>128.11682900384412</v>
      </c>
      <c r="H36" s="29"/>
      <c r="I36" s="15"/>
      <c r="K36" s="16"/>
    </row>
    <row r="37" spans="1:15" s="13" customFormat="1">
      <c r="A37" s="46"/>
      <c r="B37" s="14"/>
      <c r="C37" s="9"/>
      <c r="D37" s="14"/>
      <c r="E37" s="48"/>
      <c r="F37" s="14"/>
      <c r="G37" s="48"/>
      <c r="H37" s="29"/>
      <c r="I37" s="15"/>
      <c r="K37" s="16"/>
    </row>
    <row r="38" spans="1:15" s="13" customFormat="1" ht="24">
      <c r="A38" s="52" t="s">
        <v>49</v>
      </c>
      <c r="B38" s="14">
        <v>1475168</v>
      </c>
      <c r="C38" s="14">
        <v>2092549</v>
      </c>
      <c r="D38" s="14">
        <v>1921720</v>
      </c>
      <c r="E38" s="48">
        <v>91.836320200865075</v>
      </c>
      <c r="F38" s="14">
        <v>446552</v>
      </c>
      <c r="G38" s="48">
        <v>130.27126401874227</v>
      </c>
      <c r="H38" s="29"/>
      <c r="I38" s="15"/>
      <c r="K38" s="16"/>
    </row>
    <row r="39" spans="1:15" s="13" customFormat="1" ht="36">
      <c r="A39" s="52" t="s">
        <v>50</v>
      </c>
      <c r="B39" s="14">
        <v>756079</v>
      </c>
      <c r="C39" s="14">
        <v>974372</v>
      </c>
      <c r="D39" s="14">
        <v>937885</v>
      </c>
      <c r="E39" s="48">
        <v>96.255331639250713</v>
      </c>
      <c r="F39" s="14">
        <v>181806</v>
      </c>
      <c r="G39" s="48">
        <v>124.04589996547979</v>
      </c>
      <c r="H39" s="29"/>
      <c r="I39" s="15"/>
      <c r="K39" s="16"/>
      <c r="O39" s="40"/>
    </row>
    <row r="40" spans="1:15" s="13" customFormat="1">
      <c r="A40" s="52" t="s">
        <v>51</v>
      </c>
      <c r="B40" s="14">
        <v>733</v>
      </c>
      <c r="C40" s="14"/>
      <c r="D40" s="14">
        <v>-63</v>
      </c>
      <c r="E40" s="48">
        <v>0</v>
      </c>
      <c r="F40" s="14">
        <v>-796</v>
      </c>
      <c r="G40" s="48">
        <v>0</v>
      </c>
      <c r="H40" s="29"/>
      <c r="I40" s="15"/>
      <c r="K40" s="16"/>
    </row>
    <row r="41" spans="1:15" s="1" customFormat="1" ht="24">
      <c r="A41" s="47" t="s">
        <v>36</v>
      </c>
      <c r="B41" s="9">
        <v>135572</v>
      </c>
      <c r="C41" s="9">
        <v>218799</v>
      </c>
      <c r="D41" s="9">
        <v>144124</v>
      </c>
      <c r="E41" s="48">
        <v>65.870502150375458</v>
      </c>
      <c r="F41" s="14">
        <v>8552</v>
      </c>
      <c r="G41" s="48">
        <v>106.30808721564924</v>
      </c>
      <c r="H41" s="30"/>
      <c r="I41" s="3"/>
      <c r="K41" s="4"/>
    </row>
    <row r="42" spans="1:15" s="1" customFormat="1" ht="24">
      <c r="A42" s="47" t="s">
        <v>8</v>
      </c>
      <c r="B42" s="9">
        <v>116567</v>
      </c>
      <c r="C42" s="9">
        <v>1899</v>
      </c>
      <c r="D42" s="9">
        <v>1632</v>
      </c>
      <c r="E42" s="48">
        <v>85.939968404423382</v>
      </c>
      <c r="F42" s="14">
        <v>-114935</v>
      </c>
      <c r="G42" s="48">
        <v>1.4000531882951437</v>
      </c>
      <c r="H42" s="30"/>
      <c r="I42" s="3"/>
      <c r="K42" s="4"/>
    </row>
    <row r="43" spans="1:15" s="1" customFormat="1">
      <c r="A43" s="47" t="s">
        <v>9</v>
      </c>
      <c r="B43" s="9">
        <v>179723</v>
      </c>
      <c r="C43" s="9">
        <v>199974</v>
      </c>
      <c r="D43" s="9">
        <v>152469</v>
      </c>
      <c r="E43" s="48">
        <v>76.244411773530558</v>
      </c>
      <c r="F43" s="14">
        <v>-27254</v>
      </c>
      <c r="G43" s="48">
        <v>84.835552489108238</v>
      </c>
      <c r="H43" s="31" t="e">
        <f>(#REF!/#REF!)*100</f>
        <v>#REF!</v>
      </c>
      <c r="I43" s="6">
        <f>(E43/C43)*100</f>
        <v>3.8127162417879605E-2</v>
      </c>
      <c r="J43" s="6" t="e">
        <f>(F43/#REF!)*100</f>
        <v>#REF!</v>
      </c>
      <c r="K43" s="6">
        <f>(G43/D43)*100</f>
        <v>5.5641181150993473E-2</v>
      </c>
      <c r="L43" s="6" t="e">
        <f>(H43/#REF!)*100</f>
        <v>#REF!</v>
      </c>
      <c r="M43" s="6">
        <f t="shared" ref="M43" si="0">(I43/E43)*100</f>
        <v>5.0006500845109873E-2</v>
      </c>
    </row>
    <row r="44" spans="1:15" s="1" customFormat="1">
      <c r="A44" s="47" t="s">
        <v>76</v>
      </c>
      <c r="B44" s="9">
        <v>16679</v>
      </c>
      <c r="C44" s="9">
        <v>56862</v>
      </c>
      <c r="D44" s="9">
        <v>40149</v>
      </c>
      <c r="E44" s="48">
        <v>70.607787274453941</v>
      </c>
      <c r="F44" s="14">
        <v>23470</v>
      </c>
      <c r="G44" s="48">
        <v>240.71587025601056</v>
      </c>
      <c r="H44" s="30"/>
      <c r="I44" s="3"/>
      <c r="K44" s="4"/>
    </row>
    <row r="45" spans="1:15" s="1" customFormat="1">
      <c r="A45" s="47" t="s">
        <v>10</v>
      </c>
      <c r="B45" s="9">
        <v>39370</v>
      </c>
      <c r="C45" s="9">
        <v>376156</v>
      </c>
      <c r="D45" s="9">
        <v>43433</v>
      </c>
      <c r="E45" s="48">
        <v>11.546539201820522</v>
      </c>
      <c r="F45" s="14">
        <v>4063</v>
      </c>
      <c r="G45" s="48">
        <v>110.32004064008127</v>
      </c>
      <c r="H45" s="30"/>
      <c r="I45" s="3"/>
      <c r="K45" s="4"/>
    </row>
    <row r="46" spans="1:15" s="1" customFormat="1">
      <c r="A46" s="47" t="s">
        <v>0</v>
      </c>
      <c r="B46" s="37">
        <v>3220880</v>
      </c>
      <c r="C46" s="37">
        <v>4470526</v>
      </c>
      <c r="D46" s="37">
        <v>3501443</v>
      </c>
      <c r="E46" s="48">
        <v>78.322841652190363</v>
      </c>
      <c r="F46" s="14">
        <v>280563</v>
      </c>
      <c r="G46" s="48">
        <v>108.710756066665</v>
      </c>
      <c r="H46" s="30"/>
      <c r="I46" s="3"/>
      <c r="K46" s="4"/>
    </row>
    <row r="47" spans="1:15" s="13" customFormat="1">
      <c r="A47" s="46"/>
      <c r="B47" s="14"/>
      <c r="C47" s="9"/>
      <c r="D47" s="14"/>
      <c r="E47" s="48"/>
      <c r="F47" s="14"/>
      <c r="G47" s="48"/>
      <c r="H47" s="29"/>
      <c r="I47" s="15"/>
      <c r="K47" s="16"/>
    </row>
    <row r="48" spans="1:15" s="13" customFormat="1" ht="24">
      <c r="A48" s="46" t="s">
        <v>37</v>
      </c>
      <c r="B48" s="14">
        <v>3180452</v>
      </c>
      <c r="C48" s="14">
        <v>4416421</v>
      </c>
      <c r="D48" s="14">
        <v>3281323</v>
      </c>
      <c r="E48" s="48">
        <v>74.298238324652473</v>
      </c>
      <c r="F48" s="14">
        <v>100871</v>
      </c>
      <c r="G48" s="48">
        <v>103.17159322008318</v>
      </c>
      <c r="H48" s="29"/>
      <c r="I48" s="15"/>
      <c r="K48" s="16"/>
    </row>
    <row r="49" spans="1:11" s="13" customFormat="1" ht="24">
      <c r="A49" s="46" t="s">
        <v>38</v>
      </c>
      <c r="B49" s="14">
        <v>40428</v>
      </c>
      <c r="C49" s="14">
        <v>54105</v>
      </c>
      <c r="D49" s="14">
        <v>220120</v>
      </c>
      <c r="E49" s="48">
        <v>406.83855466223082</v>
      </c>
      <c r="F49" s="14">
        <v>179692</v>
      </c>
      <c r="G49" s="48">
        <v>544.47412684278231</v>
      </c>
      <c r="H49" s="29"/>
      <c r="I49" s="15"/>
      <c r="K49" s="16"/>
    </row>
    <row r="50" spans="1:11" s="1" customFormat="1">
      <c r="A50" s="47" t="s">
        <v>11</v>
      </c>
      <c r="B50" s="37">
        <v>359008</v>
      </c>
      <c r="C50" s="37">
        <v>1353264</v>
      </c>
      <c r="D50" s="37">
        <v>363488</v>
      </c>
      <c r="E50" s="48">
        <v>26.86009529552253</v>
      </c>
      <c r="F50" s="14">
        <v>4480</v>
      </c>
      <c r="G50" s="45">
        <v>101.24788305553079</v>
      </c>
      <c r="H50" s="30"/>
      <c r="I50" s="3"/>
      <c r="K50" s="4"/>
    </row>
    <row r="51" spans="1:11" s="13" customFormat="1">
      <c r="A51" s="46"/>
      <c r="B51" s="14"/>
      <c r="C51" s="9"/>
      <c r="D51" s="14"/>
      <c r="E51" s="48"/>
      <c r="F51" s="14"/>
      <c r="G51" s="48"/>
      <c r="H51" s="29"/>
      <c r="I51" s="15"/>
      <c r="K51" s="16"/>
    </row>
    <row r="52" spans="1:11" s="13" customFormat="1">
      <c r="A52" s="46" t="s">
        <v>52</v>
      </c>
      <c r="B52" s="14">
        <v>194086</v>
      </c>
      <c r="C52" s="14">
        <v>247286</v>
      </c>
      <c r="D52" s="14">
        <v>207625</v>
      </c>
      <c r="E52" s="48">
        <v>83.961485890830858</v>
      </c>
      <c r="F52" s="14">
        <v>13539</v>
      </c>
      <c r="G52" s="48">
        <v>106.97577362612449</v>
      </c>
      <c r="H52" s="29"/>
      <c r="I52" s="15"/>
      <c r="K52" s="16"/>
    </row>
    <row r="53" spans="1:11" s="13" customFormat="1">
      <c r="A53" s="46" t="s">
        <v>53</v>
      </c>
      <c r="B53" s="14">
        <v>164922</v>
      </c>
      <c r="C53" s="14">
        <v>1105978</v>
      </c>
      <c r="D53" s="14">
        <v>155863</v>
      </c>
      <c r="E53" s="48">
        <v>14.092775805667021</v>
      </c>
      <c r="F53" s="14">
        <v>-9059</v>
      </c>
      <c r="G53" s="48">
        <v>94.507100326214825</v>
      </c>
      <c r="H53" s="29"/>
      <c r="I53" s="15"/>
      <c r="K53" s="16"/>
    </row>
    <row r="54" spans="1:11" s="1" customFormat="1">
      <c r="A54" s="47" t="s">
        <v>12</v>
      </c>
      <c r="B54" s="9">
        <v>1561</v>
      </c>
      <c r="C54" s="9">
        <v>2520</v>
      </c>
      <c r="D54" s="9">
        <v>1512</v>
      </c>
      <c r="E54" s="48">
        <v>60</v>
      </c>
      <c r="F54" s="14">
        <v>-49</v>
      </c>
      <c r="G54" s="45">
        <v>96.860986547085204</v>
      </c>
      <c r="H54" s="30"/>
      <c r="I54" s="3"/>
      <c r="K54" s="4"/>
    </row>
    <row r="55" spans="1:11" s="1" customFormat="1">
      <c r="A55" s="47" t="s">
        <v>13</v>
      </c>
      <c r="B55" s="9">
        <v>880429</v>
      </c>
      <c r="C55" s="9">
        <v>1433800</v>
      </c>
      <c r="D55" s="9">
        <v>895754</v>
      </c>
      <c r="E55" s="48">
        <v>62.474124703584877</v>
      </c>
      <c r="F55" s="14">
        <v>15325</v>
      </c>
      <c r="G55" s="45">
        <v>101.74062871622812</v>
      </c>
      <c r="H55" s="30"/>
      <c r="I55" s="3"/>
      <c r="K55" s="4"/>
    </row>
    <row r="56" spans="1:11" s="13" customFormat="1">
      <c r="A56" s="46" t="s">
        <v>33</v>
      </c>
      <c r="B56" s="14"/>
      <c r="C56" s="9"/>
      <c r="D56" s="14"/>
      <c r="E56" s="48"/>
      <c r="F56" s="14"/>
      <c r="G56" s="45"/>
      <c r="H56" s="29"/>
      <c r="I56" s="15"/>
      <c r="K56" s="16"/>
    </row>
    <row r="57" spans="1:11" s="13" customFormat="1">
      <c r="A57" s="46" t="s">
        <v>62</v>
      </c>
      <c r="B57" s="14">
        <v>848550</v>
      </c>
      <c r="C57" s="14">
        <v>1125494</v>
      </c>
      <c r="D57" s="14">
        <v>858824</v>
      </c>
      <c r="E57" s="48">
        <v>76.306404121212552</v>
      </c>
      <c r="F57" s="14">
        <v>10274</v>
      </c>
      <c r="G57" s="48">
        <v>101.21077131577397</v>
      </c>
      <c r="H57" s="29"/>
      <c r="I57" s="15"/>
      <c r="K57" s="16"/>
    </row>
    <row r="58" spans="1:11" s="13" customFormat="1">
      <c r="A58" s="46" t="s">
        <v>63</v>
      </c>
      <c r="B58" s="14">
        <v>31879</v>
      </c>
      <c r="C58" s="14">
        <v>308306</v>
      </c>
      <c r="D58" s="14">
        <v>36930</v>
      </c>
      <c r="E58" s="48">
        <v>11.978359162650094</v>
      </c>
      <c r="F58" s="14">
        <v>5051</v>
      </c>
      <c r="G58" s="48">
        <v>115.84428620722105</v>
      </c>
      <c r="H58" s="29"/>
      <c r="I58" s="15"/>
      <c r="K58" s="16"/>
    </row>
    <row r="59" spans="1:11" s="1" customFormat="1">
      <c r="A59" s="47" t="s">
        <v>1</v>
      </c>
      <c r="B59" s="37">
        <v>374315</v>
      </c>
      <c r="C59" s="37">
        <v>2401003</v>
      </c>
      <c r="D59" s="37">
        <v>1398698</v>
      </c>
      <c r="E59" s="48">
        <v>58.254737707533053</v>
      </c>
      <c r="F59" s="35">
        <v>1024383</v>
      </c>
      <c r="G59" s="45">
        <v>373.66870149473039</v>
      </c>
      <c r="H59" s="30"/>
      <c r="I59" s="3"/>
      <c r="K59" s="4"/>
    </row>
    <row r="60" spans="1:11" s="13" customFormat="1">
      <c r="A60" s="46" t="s">
        <v>33</v>
      </c>
      <c r="B60" s="14"/>
      <c r="C60" s="9"/>
      <c r="D60" s="14"/>
      <c r="E60" s="48"/>
      <c r="F60" s="14"/>
      <c r="G60" s="48"/>
      <c r="H60" s="29"/>
      <c r="I60" s="15"/>
      <c r="K60" s="16"/>
    </row>
    <row r="61" spans="1:11" s="13" customFormat="1" ht="24">
      <c r="A61" s="52" t="s">
        <v>61</v>
      </c>
      <c r="B61" s="14">
        <v>18033</v>
      </c>
      <c r="C61" s="14">
        <v>25903</v>
      </c>
      <c r="D61" s="14">
        <v>18202</v>
      </c>
      <c r="E61" s="48">
        <v>70.269852912790014</v>
      </c>
      <c r="F61" s="14">
        <v>169</v>
      </c>
      <c r="G61" s="48">
        <v>100.9371707425276</v>
      </c>
      <c r="H61" s="29"/>
      <c r="I61" s="15"/>
      <c r="K61" s="16"/>
    </row>
    <row r="62" spans="1:11" s="13" customFormat="1" ht="36">
      <c r="A62" s="52" t="s">
        <v>69</v>
      </c>
      <c r="B62" s="14">
        <v>62558</v>
      </c>
      <c r="C62" s="14">
        <v>5100</v>
      </c>
      <c r="D62" s="14">
        <v>1472</v>
      </c>
      <c r="E62" s="48">
        <v>28.862745098039216</v>
      </c>
      <c r="F62" s="14">
        <v>-61086</v>
      </c>
      <c r="G62" s="48">
        <v>2.353016400780076</v>
      </c>
      <c r="H62" s="29"/>
      <c r="I62" s="15"/>
      <c r="K62" s="16"/>
    </row>
    <row r="63" spans="1:11" s="13" customFormat="1" ht="36">
      <c r="A63" s="52" t="s">
        <v>82</v>
      </c>
      <c r="B63" s="14">
        <v>293724</v>
      </c>
      <c r="C63" s="14">
        <v>270000</v>
      </c>
      <c r="D63" s="14">
        <v>192887</v>
      </c>
      <c r="E63" s="48">
        <v>71.439629629629636</v>
      </c>
      <c r="F63" s="14">
        <v>-100837</v>
      </c>
      <c r="G63" s="48">
        <v>65.669472021353386</v>
      </c>
      <c r="H63" s="29"/>
      <c r="I63" s="15"/>
      <c r="K63" s="16"/>
    </row>
    <row r="64" spans="1:11" s="13" customFormat="1" ht="24.75" customHeight="1">
      <c r="A64" s="52" t="s">
        <v>85</v>
      </c>
      <c r="B64" s="14"/>
      <c r="C64" s="14">
        <v>2100000</v>
      </c>
      <c r="D64" s="14">
        <v>1186137</v>
      </c>
      <c r="E64" s="48">
        <v>56.482714285714287</v>
      </c>
      <c r="F64" s="14">
        <v>1186137</v>
      </c>
      <c r="G64" s="48">
        <v>0</v>
      </c>
      <c r="H64" s="29"/>
      <c r="I64" s="15"/>
      <c r="K64" s="16"/>
    </row>
    <row r="65" spans="1:17" s="1" customFormat="1">
      <c r="A65" s="47" t="s">
        <v>14</v>
      </c>
      <c r="B65" s="9">
        <v>191</v>
      </c>
      <c r="C65" s="9">
        <v>310</v>
      </c>
      <c r="D65" s="9">
        <v>1</v>
      </c>
      <c r="E65" s="48">
        <v>0.32258064516129031</v>
      </c>
      <c r="F65" s="14">
        <v>-190</v>
      </c>
      <c r="G65" s="48">
        <v>0.52356020942408377</v>
      </c>
      <c r="H65" s="30"/>
      <c r="I65" s="3"/>
      <c r="K65" s="4"/>
    </row>
    <row r="66" spans="1:17" s="1" customFormat="1">
      <c r="A66" s="47" t="s">
        <v>15</v>
      </c>
      <c r="B66" s="9">
        <v>191553</v>
      </c>
      <c r="C66" s="9">
        <v>292699</v>
      </c>
      <c r="D66" s="9">
        <v>174666</v>
      </c>
      <c r="E66" s="48">
        <v>59.674272887847245</v>
      </c>
      <c r="F66" s="14">
        <v>-16887</v>
      </c>
      <c r="G66" s="48">
        <v>91.184163129786526</v>
      </c>
      <c r="H66" s="41" t="e">
        <f>(#REF!/#REF!)*100</f>
        <v>#REF!</v>
      </c>
      <c r="I66" s="17">
        <f>(E66/C66)*100</f>
        <v>2.0387590284848E-2</v>
      </c>
      <c r="J66" s="17" t="e">
        <f>(F66/#REF!)*100</f>
        <v>#REF!</v>
      </c>
      <c r="K66" s="17">
        <f>(G66/D66)*100</f>
        <v>5.2204872802827408E-2</v>
      </c>
      <c r="L66" s="17" t="e">
        <f>(H66/#REF!)*100</f>
        <v>#REF!</v>
      </c>
      <c r="M66" s="17">
        <f t="shared" ref="M66" si="1">(I66/E66)*100</f>
        <v>3.4164790450257776E-2</v>
      </c>
    </row>
    <row r="67" spans="1:17" s="1" customFormat="1" ht="24">
      <c r="A67" s="47" t="s">
        <v>64</v>
      </c>
      <c r="B67" s="9">
        <v>-116</v>
      </c>
      <c r="C67" s="9">
        <v>-8</v>
      </c>
      <c r="D67" s="9">
        <v>-555</v>
      </c>
      <c r="E67" s="48">
        <v>6937.5</v>
      </c>
      <c r="F67" s="14">
        <v>-439</v>
      </c>
      <c r="G67" s="48">
        <v>478.44827586206895</v>
      </c>
      <c r="H67" s="30"/>
      <c r="I67" s="3"/>
      <c r="K67" s="4"/>
    </row>
    <row r="68" spans="1:17" s="1" customFormat="1" ht="48">
      <c r="A68" s="47" t="s">
        <v>18</v>
      </c>
      <c r="B68" s="9">
        <v>7355</v>
      </c>
      <c r="C68" s="9">
        <v>3707</v>
      </c>
      <c r="D68" s="9">
        <v>10594</v>
      </c>
      <c r="E68" s="48">
        <v>285.78365254923119</v>
      </c>
      <c r="F68" s="14">
        <v>3239</v>
      </c>
      <c r="G68" s="48">
        <v>144.03806934058463</v>
      </c>
      <c r="H68" s="31" t="e">
        <f>(#REF!/#REF!)*100</f>
        <v>#REF!</v>
      </c>
      <c r="I68" s="6">
        <f>(E68/C68)*100</f>
        <v>7.70929734419291</v>
      </c>
      <c r="J68" s="6" t="e">
        <f>(F68/#REF!)*100</f>
        <v>#REF!</v>
      </c>
      <c r="K68" s="6">
        <f>(G68/D68)*100</f>
        <v>1.3596193065941535</v>
      </c>
      <c r="L68" s="6" t="e">
        <f>(H68/#REF!)*100</f>
        <v>#REF!</v>
      </c>
      <c r="M68" s="6">
        <f t="shared" ref="M68" si="2">(I68/E68)*100</f>
        <v>2.6975991367682761</v>
      </c>
      <c r="P68" s="26"/>
    </row>
    <row r="69" spans="1:17" s="1" customFormat="1" ht="36">
      <c r="A69" s="47" t="s">
        <v>81</v>
      </c>
      <c r="B69" s="9">
        <v>87861</v>
      </c>
      <c r="C69" s="9">
        <v>906156</v>
      </c>
      <c r="D69" s="9">
        <v>906156</v>
      </c>
      <c r="E69" s="48">
        <v>0</v>
      </c>
      <c r="F69" s="14">
        <v>818295</v>
      </c>
      <c r="G69" s="48">
        <v>1031.3517943114693</v>
      </c>
      <c r="H69" s="32"/>
      <c r="I69" s="33"/>
      <c r="J69" s="34"/>
      <c r="K69" s="34"/>
      <c r="L69" s="34"/>
      <c r="M69" s="34"/>
      <c r="P69" s="26"/>
    </row>
    <row r="70" spans="1:17" s="1" customFormat="1" ht="24">
      <c r="A70" s="47" t="s">
        <v>19</v>
      </c>
      <c r="B70" s="9"/>
      <c r="C70" s="9">
        <v>89</v>
      </c>
      <c r="D70" s="9"/>
      <c r="E70" s="48">
        <v>0</v>
      </c>
      <c r="F70" s="14">
        <v>0</v>
      </c>
      <c r="G70" s="48">
        <v>0</v>
      </c>
      <c r="H70" s="30"/>
      <c r="I70" s="3"/>
      <c r="K70" s="4"/>
      <c r="O70" s="26"/>
    </row>
    <row r="71" spans="1:17" s="1" customFormat="1" ht="36">
      <c r="A71" s="47" t="s">
        <v>20</v>
      </c>
      <c r="B71" s="37">
        <v>623876</v>
      </c>
      <c r="C71" s="37">
        <v>978911</v>
      </c>
      <c r="D71" s="37">
        <v>644201</v>
      </c>
      <c r="E71" s="48">
        <v>65.807923294354637</v>
      </c>
      <c r="F71" s="14">
        <v>20325</v>
      </c>
      <c r="G71" s="48">
        <v>103.25785893350601</v>
      </c>
      <c r="H71" s="30"/>
      <c r="I71" s="3"/>
      <c r="K71" s="4"/>
      <c r="P71" s="26"/>
    </row>
    <row r="72" spans="1:17" s="20" customFormat="1">
      <c r="A72" s="46" t="s">
        <v>33</v>
      </c>
      <c r="B72" s="38"/>
      <c r="C72" s="9"/>
      <c r="D72" s="38"/>
      <c r="E72" s="48"/>
      <c r="F72" s="14"/>
      <c r="G72" s="48"/>
      <c r="H72" s="19"/>
      <c r="I72" s="16"/>
      <c r="J72" s="13"/>
      <c r="K72" s="16"/>
      <c r="L72" s="13"/>
      <c r="M72" s="13"/>
    </row>
    <row r="73" spans="1:17" s="20" customFormat="1">
      <c r="A73" s="46" t="s">
        <v>54</v>
      </c>
      <c r="B73" s="38">
        <v>520026</v>
      </c>
      <c r="C73" s="14">
        <v>843492</v>
      </c>
      <c r="D73" s="38">
        <v>551416</v>
      </c>
      <c r="E73" s="48">
        <v>65.372997017161993</v>
      </c>
      <c r="F73" s="14">
        <v>31390</v>
      </c>
      <c r="G73" s="48">
        <v>106.03623664970598</v>
      </c>
      <c r="H73" s="19"/>
      <c r="I73" s="16"/>
      <c r="J73" s="13"/>
      <c r="K73" s="16"/>
      <c r="L73" s="13"/>
      <c r="M73" s="13"/>
    </row>
    <row r="74" spans="1:17" s="20" customFormat="1">
      <c r="A74" s="46" t="s">
        <v>55</v>
      </c>
      <c r="B74" s="38">
        <v>43211</v>
      </c>
      <c r="C74" s="14">
        <v>66824</v>
      </c>
      <c r="D74" s="38">
        <v>40146</v>
      </c>
      <c r="E74" s="48">
        <v>60.077217766072067</v>
      </c>
      <c r="F74" s="14">
        <v>-3065</v>
      </c>
      <c r="G74" s="48">
        <v>92.906898706347917</v>
      </c>
      <c r="H74" s="19"/>
      <c r="I74" s="16"/>
      <c r="J74" s="13"/>
      <c r="K74" s="16"/>
      <c r="L74" s="13"/>
      <c r="M74" s="13"/>
    </row>
    <row r="75" spans="1:17" s="20" customFormat="1">
      <c r="A75" s="46" t="s">
        <v>56</v>
      </c>
      <c r="B75" s="38">
        <v>60407</v>
      </c>
      <c r="C75" s="14">
        <v>68504</v>
      </c>
      <c r="D75" s="38">
        <v>52584</v>
      </c>
      <c r="E75" s="48">
        <v>76.760481139787458</v>
      </c>
      <c r="F75" s="14">
        <v>-7823</v>
      </c>
      <c r="G75" s="48">
        <v>87.049514129157217</v>
      </c>
      <c r="H75" s="21"/>
      <c r="I75" s="16"/>
      <c r="J75" s="13"/>
      <c r="K75" s="16"/>
      <c r="L75" s="13"/>
      <c r="M75" s="13"/>
    </row>
    <row r="76" spans="1:17" s="20" customFormat="1" ht="36">
      <c r="A76" s="46" t="s">
        <v>71</v>
      </c>
      <c r="B76" s="38">
        <v>232</v>
      </c>
      <c r="C76" s="14">
        <v>91</v>
      </c>
      <c r="D76" s="38">
        <v>55</v>
      </c>
      <c r="E76" s="48">
        <v>0</v>
      </c>
      <c r="F76" s="14">
        <v>-177</v>
      </c>
      <c r="G76" s="48">
        <v>23.706896551724139</v>
      </c>
      <c r="H76" s="19"/>
      <c r="I76" s="16"/>
      <c r="J76" s="13"/>
      <c r="K76" s="16"/>
      <c r="L76" s="13"/>
      <c r="M76" s="13"/>
    </row>
    <row r="77" spans="1:17" s="25" customFormat="1" ht="24">
      <c r="A77" s="47" t="s">
        <v>65</v>
      </c>
      <c r="B77" s="39">
        <v>397</v>
      </c>
      <c r="C77" s="9">
        <v>604</v>
      </c>
      <c r="D77" s="39">
        <v>564</v>
      </c>
      <c r="E77" s="48">
        <v>93.377483443708613</v>
      </c>
      <c r="F77" s="14">
        <v>167</v>
      </c>
      <c r="G77" s="45">
        <v>142.06549118387909</v>
      </c>
      <c r="H77" s="24"/>
      <c r="I77" s="4"/>
      <c r="J77" s="18"/>
      <c r="K77" s="4"/>
      <c r="L77" s="18"/>
      <c r="M77" s="18"/>
    </row>
    <row r="78" spans="1:17" ht="24">
      <c r="A78" s="47" t="s">
        <v>21</v>
      </c>
      <c r="B78" s="39">
        <v>26695</v>
      </c>
      <c r="C78" s="9">
        <v>57271</v>
      </c>
      <c r="D78" s="39">
        <v>31837</v>
      </c>
      <c r="E78" s="48">
        <v>55.590089224913129</v>
      </c>
      <c r="F78" s="14">
        <v>5142</v>
      </c>
      <c r="G78" s="45">
        <v>119.26203408878067</v>
      </c>
      <c r="H78" s="10"/>
    </row>
    <row r="79" spans="1:17" ht="36">
      <c r="A79" s="47" t="s">
        <v>22</v>
      </c>
      <c r="B79" s="39">
        <v>73205</v>
      </c>
      <c r="C79" s="9">
        <v>118846</v>
      </c>
      <c r="D79" s="39">
        <v>81695</v>
      </c>
      <c r="E79" s="48">
        <v>68.740218433939717</v>
      </c>
      <c r="F79" s="14">
        <v>8490</v>
      </c>
      <c r="G79" s="45">
        <v>111.5975684720989</v>
      </c>
      <c r="Q79" s="27"/>
    </row>
    <row r="80" spans="1:17" s="20" customFormat="1">
      <c r="A80" s="46" t="s">
        <v>33</v>
      </c>
      <c r="B80" s="38"/>
      <c r="C80" s="9"/>
      <c r="D80" s="38"/>
      <c r="E80" s="48"/>
      <c r="F80" s="14"/>
      <c r="G80" s="48"/>
      <c r="H80" s="19"/>
      <c r="I80" s="16"/>
      <c r="J80" s="13"/>
      <c r="K80" s="16"/>
      <c r="L80" s="13"/>
      <c r="M80" s="13"/>
    </row>
    <row r="81" spans="1:13" s="20" customFormat="1" ht="36">
      <c r="A81" s="46" t="s">
        <v>79</v>
      </c>
      <c r="B81" s="38">
        <v>55898</v>
      </c>
      <c r="C81" s="14">
        <v>73518</v>
      </c>
      <c r="D81" s="38">
        <v>50532</v>
      </c>
      <c r="E81" s="48">
        <v>68.734187545907119</v>
      </c>
      <c r="F81" s="14">
        <v>-5366</v>
      </c>
      <c r="G81" s="48">
        <v>90.400372106336548</v>
      </c>
      <c r="H81" s="41" t="e">
        <f>(#REF!/#REF!)*100</f>
        <v>#REF!</v>
      </c>
      <c r="I81" s="17">
        <f>(E81/C81)*100</f>
        <v>9.3493005176837132E-2</v>
      </c>
      <c r="J81" s="17" t="e">
        <f>(F81/#REF!)*100</f>
        <v>#REF!</v>
      </c>
      <c r="K81" s="17">
        <f>(G81/D81)*100</f>
        <v>0.17889727718344128</v>
      </c>
      <c r="L81" s="17" t="e">
        <f>(H81/#REF!)*100</f>
        <v>#REF!</v>
      </c>
      <c r="M81" s="17">
        <f t="shared" ref="M81" si="3">(I81/E81)*100</f>
        <v>0.13602111047634594</v>
      </c>
    </row>
    <row r="82" spans="1:13" s="20" customFormat="1" ht="48">
      <c r="A82" s="46" t="s">
        <v>80</v>
      </c>
      <c r="B82" s="38">
        <v>17307</v>
      </c>
      <c r="C82" s="14">
        <v>45328</v>
      </c>
      <c r="D82" s="38">
        <v>31163</v>
      </c>
      <c r="E82" s="48">
        <v>68.75</v>
      </c>
      <c r="F82" s="14">
        <v>13856</v>
      </c>
      <c r="G82" s="48">
        <v>180.06009129254059</v>
      </c>
      <c r="H82" s="19"/>
      <c r="I82" s="16"/>
      <c r="J82" s="13"/>
      <c r="K82" s="16"/>
      <c r="L82" s="13"/>
      <c r="M82" s="13"/>
    </row>
    <row r="83" spans="1:13">
      <c r="A83" s="47" t="s">
        <v>23</v>
      </c>
      <c r="B83" s="39">
        <v>56222</v>
      </c>
      <c r="C83" s="9">
        <v>66950</v>
      </c>
      <c r="D83" s="39">
        <v>62890</v>
      </c>
      <c r="E83" s="48">
        <v>93.935772964899172</v>
      </c>
      <c r="F83" s="14">
        <v>6668</v>
      </c>
      <c r="G83" s="45">
        <v>111.86012592935151</v>
      </c>
    </row>
    <row r="84" spans="1:13">
      <c r="A84" s="47" t="s">
        <v>24</v>
      </c>
      <c r="B84" s="39">
        <v>497</v>
      </c>
      <c r="C84" s="9">
        <v>2389</v>
      </c>
      <c r="D84" s="39">
        <v>2443</v>
      </c>
      <c r="E84" s="48">
        <v>102.26035998325659</v>
      </c>
      <c r="F84" s="14">
        <v>1946</v>
      </c>
      <c r="G84" s="45">
        <v>491.54929577464787</v>
      </c>
    </row>
    <row r="85" spans="1:13">
      <c r="A85" s="47" t="s">
        <v>70</v>
      </c>
      <c r="B85" s="39">
        <v>5722</v>
      </c>
      <c r="C85" s="9">
        <v>11074</v>
      </c>
      <c r="D85" s="39">
        <v>3909</v>
      </c>
      <c r="E85" s="48">
        <v>35.298898320390101</v>
      </c>
      <c r="F85" s="14">
        <v>-1813</v>
      </c>
      <c r="G85" s="45">
        <v>68.315274379587549</v>
      </c>
    </row>
    <row r="86" spans="1:13">
      <c r="A86" s="47" t="s">
        <v>72</v>
      </c>
      <c r="B86" s="39"/>
      <c r="C86" s="9"/>
      <c r="D86" s="39"/>
      <c r="E86" s="48"/>
      <c r="F86" s="14"/>
      <c r="G86" s="45"/>
    </row>
    <row r="87" spans="1:13" ht="24">
      <c r="A87" s="47" t="s">
        <v>57</v>
      </c>
      <c r="B87" s="39">
        <v>273741</v>
      </c>
      <c r="C87" s="9">
        <v>318408</v>
      </c>
      <c r="D87" s="39">
        <v>238068</v>
      </c>
      <c r="E87" s="48">
        <v>74.768221903972261</v>
      </c>
      <c r="F87" s="14">
        <v>-35673</v>
      </c>
      <c r="G87" s="45">
        <v>86.968338685107454</v>
      </c>
    </row>
    <row r="88" spans="1:13">
      <c r="A88" s="47" t="s">
        <v>34</v>
      </c>
      <c r="B88" s="39"/>
      <c r="C88" s="9"/>
      <c r="D88" s="39"/>
      <c r="E88" s="48"/>
      <c r="F88" s="14"/>
      <c r="G88" s="45"/>
    </row>
    <row r="89" spans="1:13" ht="24">
      <c r="A89" s="47" t="s">
        <v>25</v>
      </c>
      <c r="B89" s="39">
        <v>52657</v>
      </c>
      <c r="C89" s="9">
        <v>92979</v>
      </c>
      <c r="D89" s="39">
        <v>90487</v>
      </c>
      <c r="E89" s="48">
        <v>97.319824906699353</v>
      </c>
      <c r="F89" s="14">
        <v>37830</v>
      </c>
      <c r="G89" s="45">
        <v>171.84230016901836</v>
      </c>
    </row>
    <row r="90" spans="1:13" ht="24">
      <c r="A90" s="47" t="s">
        <v>83</v>
      </c>
      <c r="B90" s="39"/>
      <c r="C90" s="9"/>
      <c r="D90" s="39"/>
      <c r="E90" s="48"/>
      <c r="F90" s="14"/>
      <c r="G90" s="45"/>
    </row>
    <row r="91" spans="1:13">
      <c r="A91" s="47" t="s">
        <v>30</v>
      </c>
      <c r="B91" s="39">
        <v>944737</v>
      </c>
      <c r="C91" s="9">
        <v>569853</v>
      </c>
      <c r="D91" s="39">
        <v>863665</v>
      </c>
      <c r="E91" s="48">
        <v>151.55926177452781</v>
      </c>
      <c r="F91" s="14">
        <v>-81072</v>
      </c>
      <c r="G91" s="45">
        <v>91.41856410831798</v>
      </c>
    </row>
    <row r="92" spans="1:13">
      <c r="A92" s="47" t="s">
        <v>74</v>
      </c>
      <c r="B92" s="39">
        <v>6912</v>
      </c>
      <c r="C92" s="9">
        <v>6114</v>
      </c>
      <c r="D92" s="39">
        <v>8385</v>
      </c>
      <c r="E92" s="48">
        <v>137.14425907752698</v>
      </c>
      <c r="F92" s="14">
        <v>1473</v>
      </c>
      <c r="G92" s="45">
        <v>121.31076388888889</v>
      </c>
    </row>
    <row r="93" spans="1:13">
      <c r="A93" s="47" t="s">
        <v>75</v>
      </c>
      <c r="B93" s="39">
        <v>2580</v>
      </c>
      <c r="C93" s="9">
        <v>5780</v>
      </c>
      <c r="D93" s="39">
        <v>9954</v>
      </c>
      <c r="E93" s="48">
        <v>172.21453287197232</v>
      </c>
      <c r="F93" s="14">
        <v>7374</v>
      </c>
      <c r="G93" s="45">
        <v>385.81395348837208</v>
      </c>
    </row>
    <row r="94" spans="1:13">
      <c r="A94" s="47" t="s">
        <v>26</v>
      </c>
      <c r="B94" s="39">
        <v>1724</v>
      </c>
      <c r="C94" s="9">
        <v>6363</v>
      </c>
      <c r="D94" s="39">
        <v>7474</v>
      </c>
      <c r="E94" s="48">
        <v>117.46031746031747</v>
      </c>
      <c r="F94" s="14">
        <v>5750</v>
      </c>
      <c r="G94" s="45">
        <v>433.52668213457076</v>
      </c>
    </row>
    <row r="95" spans="1:13">
      <c r="A95" s="47" t="s">
        <v>27</v>
      </c>
      <c r="B95" s="39">
        <v>474920</v>
      </c>
      <c r="C95" s="9">
        <v>563899</v>
      </c>
      <c r="D95" s="39">
        <v>408782</v>
      </c>
      <c r="E95" s="48">
        <v>72.492059748288256</v>
      </c>
      <c r="F95" s="14">
        <v>-66138</v>
      </c>
      <c r="G95" s="45">
        <v>86.073865072012126</v>
      </c>
    </row>
    <row r="96" spans="1:13">
      <c r="A96" s="47" t="s">
        <v>28</v>
      </c>
      <c r="B96" s="39">
        <v>2554</v>
      </c>
      <c r="C96" s="9">
        <v>99</v>
      </c>
      <c r="D96" s="39">
        <v>-2077</v>
      </c>
      <c r="E96" s="48">
        <v>0</v>
      </c>
      <c r="F96" s="14">
        <v>-4631</v>
      </c>
      <c r="G96" s="45">
        <v>0</v>
      </c>
    </row>
    <row r="97" spans="1:13">
      <c r="A97" s="47" t="s">
        <v>29</v>
      </c>
      <c r="B97" s="39">
        <v>302</v>
      </c>
      <c r="C97" s="9">
        <v>2241</v>
      </c>
      <c r="D97" s="39">
        <v>4212</v>
      </c>
      <c r="E97" s="48">
        <v>187.95180722891567</v>
      </c>
      <c r="F97" s="14">
        <v>3910</v>
      </c>
      <c r="G97" s="45">
        <v>1394.7019867549668</v>
      </c>
    </row>
    <row r="98" spans="1:13" s="28" customFormat="1">
      <c r="A98" s="47" t="s">
        <v>78</v>
      </c>
      <c r="B98" s="39">
        <v>18747</v>
      </c>
      <c r="C98" s="9">
        <v>40577</v>
      </c>
      <c r="D98" s="39">
        <v>30182</v>
      </c>
      <c r="E98" s="48">
        <v>74.382039086181834</v>
      </c>
      <c r="F98" s="14">
        <v>11435</v>
      </c>
      <c r="G98" s="45">
        <v>160.99642609484184</v>
      </c>
      <c r="H98" s="24"/>
      <c r="I98" s="11"/>
      <c r="J98" s="24"/>
      <c r="K98" s="11"/>
      <c r="L98" s="24"/>
      <c r="M98" s="24"/>
    </row>
    <row r="99" spans="1:13" ht="40.5" customHeight="1">
      <c r="A99" s="53" t="s">
        <v>86</v>
      </c>
      <c r="B99" s="54"/>
      <c r="C99" s="55"/>
      <c r="D99" s="54">
        <v>15</v>
      </c>
      <c r="E99" s="48">
        <v>0</v>
      </c>
      <c r="F99" s="56">
        <v>15</v>
      </c>
      <c r="G99" s="45">
        <v>0</v>
      </c>
    </row>
    <row r="100" spans="1:13">
      <c r="A100" s="60" t="s">
        <v>94</v>
      </c>
      <c r="B100" s="35">
        <v>14893804</v>
      </c>
      <c r="C100" s="37">
        <v>28142309</v>
      </c>
      <c r="D100" s="37">
        <v>17588872</v>
      </c>
      <c r="E100" s="71">
        <v>62.49974726665107</v>
      </c>
      <c r="F100" s="37">
        <v>2695068</v>
      </c>
      <c r="G100" s="71">
        <v>118.09522939874864</v>
      </c>
    </row>
    <row r="101" spans="1:13" ht="39">
      <c r="A101" s="60" t="s">
        <v>95</v>
      </c>
      <c r="B101" s="35">
        <v>14479808</v>
      </c>
      <c r="C101" s="37">
        <v>27612918</v>
      </c>
      <c r="D101" s="37">
        <v>17194706</v>
      </c>
      <c r="E101" s="71">
        <v>62.270514112271655</v>
      </c>
      <c r="F101" s="37">
        <v>2714898</v>
      </c>
      <c r="G101" s="71">
        <v>118.74954419285118</v>
      </c>
    </row>
    <row r="102" spans="1:13" ht="27">
      <c r="A102" s="61" t="s">
        <v>96</v>
      </c>
      <c r="B102" s="72">
        <v>4624125</v>
      </c>
      <c r="C102" s="36">
        <v>5000716</v>
      </c>
      <c r="D102" s="36">
        <v>3675735</v>
      </c>
      <c r="E102" s="71">
        <v>73.504174202254234</v>
      </c>
      <c r="F102" s="37">
        <v>-948390</v>
      </c>
      <c r="G102" s="71">
        <v>79.490390073797741</v>
      </c>
    </row>
    <row r="103" spans="1:13">
      <c r="A103" s="62" t="s">
        <v>97</v>
      </c>
      <c r="B103" s="67">
        <v>2443200</v>
      </c>
      <c r="C103" s="9">
        <v>3664697</v>
      </c>
      <c r="D103" s="9">
        <v>2443128</v>
      </c>
      <c r="E103" s="71">
        <v>66.666575708714802</v>
      </c>
      <c r="F103" s="37">
        <v>-72</v>
      </c>
      <c r="G103" s="71">
        <v>99.997053045186647</v>
      </c>
    </row>
    <row r="104" spans="1:13" ht="39">
      <c r="A104" s="62" t="s">
        <v>98</v>
      </c>
      <c r="B104" s="67">
        <v>596728</v>
      </c>
      <c r="C104" s="9">
        <v>778132</v>
      </c>
      <c r="D104" s="9">
        <v>518752</v>
      </c>
      <c r="E104" s="71">
        <v>66.666323965599673</v>
      </c>
      <c r="F104" s="37">
        <v>-77976</v>
      </c>
      <c r="G104" s="71">
        <v>86.93273987478382</v>
      </c>
    </row>
    <row r="105" spans="1:13" ht="26.25">
      <c r="A105" s="62" t="s">
        <v>99</v>
      </c>
      <c r="B105" s="67">
        <v>1000000</v>
      </c>
      <c r="C105" s="9">
        <v>0</v>
      </c>
      <c r="D105" s="9">
        <v>0</v>
      </c>
      <c r="E105" s="71"/>
      <c r="F105" s="37">
        <v>-1000000</v>
      </c>
      <c r="G105" s="71">
        <v>0</v>
      </c>
    </row>
    <row r="106" spans="1:13" ht="39">
      <c r="A106" s="62" t="s">
        <v>100</v>
      </c>
      <c r="B106" s="67">
        <v>0</v>
      </c>
      <c r="C106" s="9">
        <v>1114</v>
      </c>
      <c r="D106" s="9">
        <v>0</v>
      </c>
      <c r="E106" s="71">
        <v>0</v>
      </c>
      <c r="F106" s="37">
        <v>0</v>
      </c>
      <c r="G106" s="71"/>
    </row>
    <row r="107" spans="1:13" ht="51.75">
      <c r="A107" s="62" t="s">
        <v>101</v>
      </c>
      <c r="B107" s="67">
        <v>584197</v>
      </c>
      <c r="C107" s="9">
        <v>556775</v>
      </c>
      <c r="D107" s="9">
        <v>713855</v>
      </c>
      <c r="E107" s="71">
        <v>128.21247362040322</v>
      </c>
      <c r="F107" s="37">
        <v>129658</v>
      </c>
      <c r="G107" s="71">
        <v>122.19422557801562</v>
      </c>
    </row>
    <row r="108" spans="1:13" ht="27">
      <c r="A108" s="61" t="s">
        <v>102</v>
      </c>
      <c r="B108" s="72">
        <v>3446460</v>
      </c>
      <c r="C108" s="36">
        <v>13646718</v>
      </c>
      <c r="D108" s="36">
        <v>8453452</v>
      </c>
      <c r="E108" s="71">
        <v>61.944945297470056</v>
      </c>
      <c r="F108" s="37">
        <v>5006992</v>
      </c>
      <c r="G108" s="71">
        <v>245.27927206466927</v>
      </c>
    </row>
    <row r="109" spans="1:13" ht="39">
      <c r="A109" s="62" t="s">
        <v>103</v>
      </c>
      <c r="B109" s="35">
        <v>3000</v>
      </c>
      <c r="C109" s="37">
        <v>15575</v>
      </c>
      <c r="D109" s="37">
        <v>12200</v>
      </c>
      <c r="E109" s="71">
        <v>78.330658105938994</v>
      </c>
      <c r="F109" s="37">
        <v>9200</v>
      </c>
      <c r="G109" s="71">
        <v>406.66666666666663</v>
      </c>
    </row>
    <row r="110" spans="1:13" ht="39">
      <c r="A110" s="62" t="s">
        <v>104</v>
      </c>
      <c r="B110" s="35">
        <v>7619</v>
      </c>
      <c r="C110" s="37">
        <v>179679</v>
      </c>
      <c r="D110" s="37">
        <v>106284</v>
      </c>
      <c r="E110" s="71">
        <v>59.152154675838574</v>
      </c>
      <c r="F110" s="37">
        <v>98665</v>
      </c>
      <c r="G110" s="71">
        <v>1394.9862186638666</v>
      </c>
    </row>
    <row r="111" spans="1:13" ht="77.25">
      <c r="A111" s="62" t="s">
        <v>105</v>
      </c>
      <c r="B111" s="35">
        <v>19000</v>
      </c>
      <c r="C111" s="37">
        <v>53442</v>
      </c>
      <c r="D111" s="37">
        <v>41658</v>
      </c>
      <c r="E111" s="71">
        <v>77.949927023689241</v>
      </c>
      <c r="F111" s="37">
        <v>22658</v>
      </c>
      <c r="G111" s="71">
        <v>219.25263157894736</v>
      </c>
    </row>
    <row r="112" spans="1:13" ht="39">
      <c r="A112" s="62" t="s">
        <v>106</v>
      </c>
      <c r="B112" s="35">
        <v>14677</v>
      </c>
      <c r="C112" s="37">
        <v>15440</v>
      </c>
      <c r="D112" s="37">
        <v>15440</v>
      </c>
      <c r="E112" s="71">
        <v>100</v>
      </c>
      <c r="F112" s="37">
        <v>763</v>
      </c>
      <c r="G112" s="71">
        <v>105.19861007017784</v>
      </c>
    </row>
    <row r="113" spans="1:7" ht="64.5">
      <c r="A113" s="62" t="s">
        <v>107</v>
      </c>
      <c r="B113" s="35">
        <v>11900</v>
      </c>
      <c r="C113" s="37">
        <v>0</v>
      </c>
      <c r="D113" s="37">
        <v>0</v>
      </c>
      <c r="E113" s="71"/>
      <c r="F113" s="37">
        <v>-11900</v>
      </c>
      <c r="G113" s="71">
        <v>0</v>
      </c>
    </row>
    <row r="114" spans="1:7" ht="26.25">
      <c r="A114" s="62" t="s">
        <v>108</v>
      </c>
      <c r="B114" s="35">
        <v>155549</v>
      </c>
      <c r="C114" s="37">
        <v>292520</v>
      </c>
      <c r="D114" s="37">
        <v>145371</v>
      </c>
      <c r="E114" s="71">
        <v>49.696089156297006</v>
      </c>
      <c r="F114" s="37">
        <v>-10178</v>
      </c>
      <c r="G114" s="71">
        <v>93.456724247664724</v>
      </c>
    </row>
    <row r="115" spans="1:7" ht="77.25">
      <c r="A115" s="62" t="s">
        <v>109</v>
      </c>
      <c r="B115" s="68">
        <v>2303</v>
      </c>
      <c r="C115" s="69">
        <v>2958</v>
      </c>
      <c r="D115" s="37">
        <v>1331</v>
      </c>
      <c r="E115" s="71">
        <v>44.996619337390129</v>
      </c>
      <c r="F115" s="37">
        <v>-972</v>
      </c>
      <c r="G115" s="71">
        <v>57.794181502388184</v>
      </c>
    </row>
    <row r="116" spans="1:7" ht="51.75">
      <c r="A116" s="62" t="s">
        <v>110</v>
      </c>
      <c r="B116" s="35">
        <v>2103</v>
      </c>
      <c r="C116" s="37">
        <v>4377</v>
      </c>
      <c r="D116" s="37">
        <v>4377</v>
      </c>
      <c r="E116" s="71">
        <v>100</v>
      </c>
      <c r="F116" s="37">
        <v>2274</v>
      </c>
      <c r="G116" s="71">
        <v>208.13124108416551</v>
      </c>
    </row>
    <row r="117" spans="1:7" ht="39">
      <c r="A117" s="62" t="s">
        <v>111</v>
      </c>
      <c r="B117" s="35">
        <v>0</v>
      </c>
      <c r="C117" s="37">
        <v>14198</v>
      </c>
      <c r="D117" s="37">
        <v>14198</v>
      </c>
      <c r="E117" s="71">
        <v>100</v>
      </c>
      <c r="F117" s="37">
        <v>14198</v>
      </c>
      <c r="G117" s="71"/>
    </row>
    <row r="118" spans="1:7" ht="26.25">
      <c r="A118" s="62" t="s">
        <v>112</v>
      </c>
      <c r="B118" s="35">
        <v>0</v>
      </c>
      <c r="C118" s="37">
        <v>4100</v>
      </c>
      <c r="D118" s="37">
        <v>0</v>
      </c>
      <c r="E118" s="71">
        <v>0</v>
      </c>
      <c r="F118" s="37">
        <v>0</v>
      </c>
      <c r="G118" s="71"/>
    </row>
    <row r="119" spans="1:7" ht="64.5">
      <c r="A119" s="62" t="s">
        <v>113</v>
      </c>
      <c r="B119" s="35">
        <v>377181</v>
      </c>
      <c r="C119" s="37">
        <v>578167</v>
      </c>
      <c r="D119" s="37">
        <v>411827</v>
      </c>
      <c r="E119" s="71">
        <v>71.22976579431203</v>
      </c>
      <c r="F119" s="37">
        <v>34646</v>
      </c>
      <c r="G119" s="71">
        <v>109.1855104048189</v>
      </c>
    </row>
    <row r="120" spans="1:7" ht="64.5">
      <c r="A120" s="62" t="s">
        <v>114</v>
      </c>
      <c r="B120" s="35">
        <v>0</v>
      </c>
      <c r="C120" s="37">
        <v>36678</v>
      </c>
      <c r="D120" s="37">
        <v>36532</v>
      </c>
      <c r="E120" s="71">
        <v>99.601941218168932</v>
      </c>
      <c r="F120" s="37">
        <v>36532</v>
      </c>
      <c r="G120" s="71"/>
    </row>
    <row r="121" spans="1:7" ht="51.75">
      <c r="A121" s="62" t="s">
        <v>115</v>
      </c>
      <c r="B121" s="35">
        <v>5786</v>
      </c>
      <c r="C121" s="37">
        <v>13062</v>
      </c>
      <c r="D121" s="37">
        <v>8529</v>
      </c>
      <c r="E121" s="71">
        <v>65.296279283417547</v>
      </c>
      <c r="F121" s="37">
        <v>2743</v>
      </c>
      <c r="G121" s="71">
        <v>147.40753543034913</v>
      </c>
    </row>
    <row r="122" spans="1:7" ht="51.75">
      <c r="A122" s="62" t="s">
        <v>116</v>
      </c>
      <c r="B122" s="35">
        <v>65222</v>
      </c>
      <c r="C122" s="37">
        <v>61835</v>
      </c>
      <c r="D122" s="37">
        <v>38562</v>
      </c>
      <c r="E122" s="71">
        <v>62.362739548799226</v>
      </c>
      <c r="F122" s="37">
        <v>-26660</v>
      </c>
      <c r="G122" s="71">
        <v>59.124221888319894</v>
      </c>
    </row>
    <row r="123" spans="1:7" ht="77.25">
      <c r="A123" s="62" t="s">
        <v>117</v>
      </c>
      <c r="B123" s="68">
        <v>14608</v>
      </c>
      <c r="C123" s="37">
        <v>38933</v>
      </c>
      <c r="D123" s="37">
        <v>14138</v>
      </c>
      <c r="E123" s="71">
        <v>36.313667069067371</v>
      </c>
      <c r="F123" s="37">
        <v>-470</v>
      </c>
      <c r="G123" s="71">
        <v>96.78258488499452</v>
      </c>
    </row>
    <row r="124" spans="1:7" ht="64.5">
      <c r="A124" s="62" t="s">
        <v>118</v>
      </c>
      <c r="B124" s="68">
        <v>17222</v>
      </c>
      <c r="C124" s="37">
        <v>53808</v>
      </c>
      <c r="D124" s="37">
        <v>41463</v>
      </c>
      <c r="E124" s="71">
        <v>77.057314897413022</v>
      </c>
      <c r="F124" s="37">
        <v>24241</v>
      </c>
      <c r="G124" s="71">
        <v>240.75600975496459</v>
      </c>
    </row>
    <row r="125" spans="1:7" ht="64.5">
      <c r="A125" s="62" t="s">
        <v>119</v>
      </c>
      <c r="B125" s="35">
        <v>12437</v>
      </c>
      <c r="C125" s="37">
        <v>15582</v>
      </c>
      <c r="D125" s="37">
        <v>15582</v>
      </c>
      <c r="E125" s="71">
        <v>100</v>
      </c>
      <c r="F125" s="37">
        <v>3145</v>
      </c>
      <c r="G125" s="71">
        <v>125.28744874165795</v>
      </c>
    </row>
    <row r="126" spans="1:7" ht="26.25">
      <c r="A126" s="62" t="s">
        <v>120</v>
      </c>
      <c r="B126" s="35">
        <v>237</v>
      </c>
      <c r="C126" s="37">
        <v>0</v>
      </c>
      <c r="D126" s="37">
        <v>0</v>
      </c>
      <c r="E126" s="71"/>
      <c r="F126" s="37">
        <v>-237</v>
      </c>
      <c r="G126" s="71">
        <v>0</v>
      </c>
    </row>
    <row r="127" spans="1:7" ht="39">
      <c r="A127" s="62" t="s">
        <v>121</v>
      </c>
      <c r="B127" s="35">
        <v>15173</v>
      </c>
      <c r="C127" s="37">
        <v>0</v>
      </c>
      <c r="D127" s="37">
        <v>0</v>
      </c>
      <c r="E127" s="71"/>
      <c r="F127" s="37">
        <v>-15173</v>
      </c>
      <c r="G127" s="71">
        <v>0</v>
      </c>
    </row>
    <row r="128" spans="1:7" ht="26.25">
      <c r="A128" s="62" t="s">
        <v>122</v>
      </c>
      <c r="B128" s="35">
        <v>9480</v>
      </c>
      <c r="C128" s="37">
        <v>40115</v>
      </c>
      <c r="D128" s="37">
        <v>23365</v>
      </c>
      <c r="E128" s="71">
        <v>58.245045494204163</v>
      </c>
      <c r="F128" s="37">
        <v>13885</v>
      </c>
      <c r="G128" s="71">
        <v>246.46624472573842</v>
      </c>
    </row>
    <row r="129" spans="1:7" ht="39">
      <c r="A129" s="62" t="s">
        <v>123</v>
      </c>
      <c r="B129" s="35">
        <v>3027</v>
      </c>
      <c r="C129" s="37">
        <v>11118</v>
      </c>
      <c r="D129" s="37">
        <v>6216</v>
      </c>
      <c r="E129" s="71">
        <v>55.90933621154884</v>
      </c>
      <c r="F129" s="37">
        <v>3189</v>
      </c>
      <c r="G129" s="71">
        <v>205.35183349851337</v>
      </c>
    </row>
    <row r="130" spans="1:7" ht="39">
      <c r="A130" s="62" t="s">
        <v>124</v>
      </c>
      <c r="B130" s="35">
        <v>25049</v>
      </c>
      <c r="C130" s="37">
        <v>83873</v>
      </c>
      <c r="D130" s="37">
        <v>81560</v>
      </c>
      <c r="E130" s="71">
        <v>97.242259129874924</v>
      </c>
      <c r="F130" s="37">
        <v>56511</v>
      </c>
      <c r="G130" s="71">
        <v>325.6018204319534</v>
      </c>
    </row>
    <row r="131" spans="1:7" ht="39">
      <c r="A131" s="62" t="s">
        <v>125</v>
      </c>
      <c r="B131" s="35">
        <v>22716</v>
      </c>
      <c r="C131" s="37">
        <v>13824</v>
      </c>
      <c r="D131" s="37">
        <v>0</v>
      </c>
      <c r="E131" s="71">
        <v>0</v>
      </c>
      <c r="F131" s="37">
        <v>-22716</v>
      </c>
      <c r="G131" s="71">
        <v>0</v>
      </c>
    </row>
    <row r="132" spans="1:7" ht="39">
      <c r="A132" s="62" t="s">
        <v>126</v>
      </c>
      <c r="B132" s="35">
        <v>23998</v>
      </c>
      <c r="C132" s="37">
        <v>9123</v>
      </c>
      <c r="D132" s="37">
        <v>9123</v>
      </c>
      <c r="E132" s="71">
        <v>100</v>
      </c>
      <c r="F132" s="37">
        <v>-14875</v>
      </c>
      <c r="G132" s="71">
        <v>38.01566797233103</v>
      </c>
    </row>
    <row r="133" spans="1:7" ht="39">
      <c r="A133" s="62" t="s">
        <v>127</v>
      </c>
      <c r="B133" s="35">
        <v>98749</v>
      </c>
      <c r="C133" s="37">
        <v>47895</v>
      </c>
      <c r="D133" s="37">
        <v>47895</v>
      </c>
      <c r="E133" s="71">
        <v>100</v>
      </c>
      <c r="F133" s="37">
        <v>-50854</v>
      </c>
      <c r="G133" s="71">
        <v>48.501756979817515</v>
      </c>
    </row>
    <row r="134" spans="1:7" ht="51.75">
      <c r="A134" s="63" t="s">
        <v>128</v>
      </c>
      <c r="B134" s="35">
        <v>78262</v>
      </c>
      <c r="C134" s="37">
        <v>0</v>
      </c>
      <c r="D134" s="37">
        <v>0</v>
      </c>
      <c r="E134" s="71"/>
      <c r="F134" s="37">
        <v>-78262</v>
      </c>
      <c r="G134" s="71">
        <v>0</v>
      </c>
    </row>
    <row r="135" spans="1:7" ht="64.5">
      <c r="A135" s="62" t="s">
        <v>129</v>
      </c>
      <c r="B135" s="35">
        <v>313287</v>
      </c>
      <c r="C135" s="37">
        <v>21177</v>
      </c>
      <c r="D135" s="37">
        <v>21177</v>
      </c>
      <c r="E135" s="71">
        <v>100</v>
      </c>
      <c r="F135" s="37">
        <v>-292110</v>
      </c>
      <c r="G135" s="71">
        <v>6.7596165816008966</v>
      </c>
    </row>
    <row r="136" spans="1:7" ht="26.25">
      <c r="A136" s="62" t="s">
        <v>130</v>
      </c>
      <c r="B136" s="35">
        <v>2953</v>
      </c>
      <c r="C136" s="37">
        <v>172292</v>
      </c>
      <c r="D136" s="37">
        <v>37059</v>
      </c>
      <c r="E136" s="71">
        <v>21.50941425022636</v>
      </c>
      <c r="F136" s="37">
        <v>34106</v>
      </c>
      <c r="G136" s="71">
        <v>1254.9610565526584</v>
      </c>
    </row>
    <row r="137" spans="1:7" ht="39">
      <c r="A137" s="62" t="s">
        <v>131</v>
      </c>
      <c r="B137" s="35">
        <v>0</v>
      </c>
      <c r="C137" s="37">
        <v>0</v>
      </c>
      <c r="D137" s="37">
        <v>0</v>
      </c>
      <c r="E137" s="71"/>
      <c r="F137" s="37">
        <v>0</v>
      </c>
      <c r="G137" s="71"/>
    </row>
    <row r="138" spans="1:7" ht="26.25">
      <c r="A138" s="62" t="s">
        <v>132</v>
      </c>
      <c r="B138" s="35">
        <v>1755</v>
      </c>
      <c r="C138" s="37">
        <v>0</v>
      </c>
      <c r="D138" s="37">
        <v>0</v>
      </c>
      <c r="E138" s="71"/>
      <c r="F138" s="37">
        <v>-1755</v>
      </c>
      <c r="G138" s="71">
        <v>0</v>
      </c>
    </row>
    <row r="139" spans="1:7" ht="26.25">
      <c r="A139" s="62" t="s">
        <v>133</v>
      </c>
      <c r="B139" s="35">
        <v>4498</v>
      </c>
      <c r="C139" s="37">
        <v>4900</v>
      </c>
      <c r="D139" s="37">
        <v>3659</v>
      </c>
      <c r="E139" s="71">
        <v>74.673469387755091</v>
      </c>
      <c r="F139" s="37">
        <v>-839</v>
      </c>
      <c r="G139" s="71">
        <v>81.347265451311685</v>
      </c>
    </row>
    <row r="140" spans="1:7" ht="64.5">
      <c r="A140" s="62" t="s">
        <v>134</v>
      </c>
      <c r="B140" s="35">
        <v>5220</v>
      </c>
      <c r="C140" s="37">
        <v>4350</v>
      </c>
      <c r="D140" s="37">
        <v>0</v>
      </c>
      <c r="E140" s="71">
        <v>0</v>
      </c>
      <c r="F140" s="37">
        <v>-5220</v>
      </c>
      <c r="G140" s="71">
        <v>0</v>
      </c>
    </row>
    <row r="141" spans="1:7" ht="64.5">
      <c r="A141" s="62" t="s">
        <v>135</v>
      </c>
      <c r="B141" s="35"/>
      <c r="C141" s="37">
        <v>12062</v>
      </c>
      <c r="D141" s="37">
        <v>3287</v>
      </c>
      <c r="E141" s="71">
        <v>27.250870502404247</v>
      </c>
      <c r="F141" s="37">
        <v>3287</v>
      </c>
      <c r="G141" s="71"/>
    </row>
    <row r="142" spans="1:7" ht="39">
      <c r="A142" s="62" t="s">
        <v>136</v>
      </c>
      <c r="B142" s="35">
        <v>1407888</v>
      </c>
      <c r="C142" s="37">
        <v>2119539</v>
      </c>
      <c r="D142" s="37">
        <v>1354220</v>
      </c>
      <c r="E142" s="71">
        <v>63.8921954255147</v>
      </c>
      <c r="F142" s="37">
        <v>-53668</v>
      </c>
      <c r="G142" s="71">
        <v>96.188049049356195</v>
      </c>
    </row>
    <row r="143" spans="1:7" ht="51.75">
      <c r="A143" s="62" t="s">
        <v>137</v>
      </c>
      <c r="B143" s="35">
        <v>169077</v>
      </c>
      <c r="C143" s="37">
        <v>442689</v>
      </c>
      <c r="D143" s="37">
        <v>171920</v>
      </c>
      <c r="E143" s="71">
        <v>38.835390081976286</v>
      </c>
      <c r="F143" s="37">
        <v>2843</v>
      </c>
      <c r="G143" s="71">
        <v>101.68148240150938</v>
      </c>
    </row>
    <row r="144" spans="1:7" ht="39">
      <c r="A144" s="62" t="s">
        <v>138</v>
      </c>
      <c r="B144" s="35">
        <v>55947</v>
      </c>
      <c r="C144" s="37">
        <v>664893</v>
      </c>
      <c r="D144" s="37">
        <v>273231</v>
      </c>
      <c r="E144" s="71">
        <v>41.093980535213937</v>
      </c>
      <c r="F144" s="37">
        <v>217284</v>
      </c>
      <c r="G144" s="71">
        <v>488.37471178079255</v>
      </c>
    </row>
    <row r="145" spans="1:7" ht="26.25">
      <c r="A145" s="62" t="s">
        <v>139</v>
      </c>
      <c r="B145" s="35">
        <v>0</v>
      </c>
      <c r="C145" s="37">
        <v>1436334</v>
      </c>
      <c r="D145" s="37">
        <v>940516</v>
      </c>
      <c r="E145" s="71">
        <v>65.480313074814077</v>
      </c>
      <c r="F145" s="37">
        <v>940516</v>
      </c>
      <c r="G145" s="71"/>
    </row>
    <row r="146" spans="1:7" ht="77.25">
      <c r="A146" s="62" t="s">
        <v>140</v>
      </c>
      <c r="B146" s="35">
        <v>9690</v>
      </c>
      <c r="C146" s="37">
        <v>7315</v>
      </c>
      <c r="D146" s="37">
        <v>6960</v>
      </c>
      <c r="E146" s="71">
        <v>95.146958304853044</v>
      </c>
      <c r="F146" s="37">
        <v>-2730</v>
      </c>
      <c r="G146" s="71">
        <v>71.826625386996895</v>
      </c>
    </row>
    <row r="147" spans="1:7" ht="51.75">
      <c r="A147" s="62" t="s">
        <v>141</v>
      </c>
      <c r="B147" s="35">
        <v>33836</v>
      </c>
      <c r="C147" s="37">
        <v>210936</v>
      </c>
      <c r="D147" s="37">
        <v>152842</v>
      </c>
      <c r="E147" s="71">
        <v>72.458944893237771</v>
      </c>
      <c r="F147" s="37">
        <v>119006</v>
      </c>
      <c r="G147" s="71">
        <v>451.71415060881895</v>
      </c>
    </row>
    <row r="148" spans="1:7" ht="39">
      <c r="A148" s="62" t="s">
        <v>142</v>
      </c>
      <c r="B148" s="35">
        <v>0</v>
      </c>
      <c r="C148" s="37">
        <v>335853</v>
      </c>
      <c r="D148" s="37">
        <v>279878</v>
      </c>
      <c r="E148" s="71">
        <v>83.333482207989803</v>
      </c>
      <c r="F148" s="37">
        <v>279878</v>
      </c>
      <c r="G148" s="71"/>
    </row>
    <row r="149" spans="1:7" ht="39">
      <c r="A149" s="62" t="s">
        <v>143</v>
      </c>
      <c r="B149" s="35">
        <v>213</v>
      </c>
      <c r="C149" s="37">
        <v>213</v>
      </c>
      <c r="D149" s="37">
        <v>190</v>
      </c>
      <c r="E149" s="71">
        <v>89.201877934272304</v>
      </c>
      <c r="F149" s="37">
        <v>-23</v>
      </c>
      <c r="G149" s="71">
        <v>89.201877934272304</v>
      </c>
    </row>
    <row r="150" spans="1:7" ht="39">
      <c r="A150" s="62" t="s">
        <v>144</v>
      </c>
      <c r="B150" s="35">
        <v>659</v>
      </c>
      <c r="C150" s="37">
        <v>1686</v>
      </c>
      <c r="D150" s="37">
        <v>870</v>
      </c>
      <c r="E150" s="71">
        <v>51.601423487544487</v>
      </c>
      <c r="F150" s="37">
        <v>211</v>
      </c>
      <c r="G150" s="71">
        <v>132.01820940819425</v>
      </c>
    </row>
    <row r="151" spans="1:7">
      <c r="A151" s="62" t="s">
        <v>145</v>
      </c>
      <c r="B151" s="35">
        <v>35988</v>
      </c>
      <c r="C151" s="37">
        <v>83384</v>
      </c>
      <c r="D151" s="37">
        <v>78746</v>
      </c>
      <c r="E151" s="71">
        <v>94.437781828648184</v>
      </c>
      <c r="F151" s="37">
        <v>42758</v>
      </c>
      <c r="G151" s="71">
        <v>218.81182616427699</v>
      </c>
    </row>
    <row r="152" spans="1:7" ht="26.25">
      <c r="A152" s="62" t="s">
        <v>146</v>
      </c>
      <c r="B152" s="35">
        <v>2759</v>
      </c>
      <c r="C152" s="37">
        <v>32842</v>
      </c>
      <c r="D152" s="37">
        <v>26837</v>
      </c>
      <c r="E152" s="71">
        <v>81.715486267584197</v>
      </c>
      <c r="F152" s="37">
        <v>24078</v>
      </c>
      <c r="G152" s="71">
        <v>972.70750271837619</v>
      </c>
    </row>
    <row r="153" spans="1:7" ht="51.75">
      <c r="A153" s="62" t="s">
        <v>147</v>
      </c>
      <c r="B153" s="35">
        <v>23638</v>
      </c>
      <c r="C153" s="37">
        <v>25372</v>
      </c>
      <c r="D153" s="37">
        <v>23704</v>
      </c>
      <c r="E153" s="71">
        <v>93.425823742708502</v>
      </c>
      <c r="F153" s="37">
        <v>66</v>
      </c>
      <c r="G153" s="71">
        <v>100.27921143920805</v>
      </c>
    </row>
    <row r="154" spans="1:7" ht="64.5">
      <c r="A154" s="62" t="s">
        <v>148</v>
      </c>
      <c r="B154" s="35">
        <v>1762</v>
      </c>
      <c r="C154" s="37">
        <v>0</v>
      </c>
      <c r="D154" s="37">
        <v>0</v>
      </c>
      <c r="E154" s="71"/>
      <c r="F154" s="37">
        <v>-1762</v>
      </c>
      <c r="G154" s="71">
        <v>0</v>
      </c>
    </row>
    <row r="155" spans="1:7" ht="39">
      <c r="A155" s="62" t="s">
        <v>149</v>
      </c>
      <c r="B155" s="35">
        <v>3858</v>
      </c>
      <c r="C155" s="37">
        <v>4338</v>
      </c>
      <c r="D155" s="37">
        <v>4338</v>
      </c>
      <c r="E155" s="71">
        <v>100</v>
      </c>
      <c r="F155" s="37">
        <v>480</v>
      </c>
      <c r="G155" s="71">
        <v>112.4416796267496</v>
      </c>
    </row>
    <row r="156" spans="1:7" ht="26.25">
      <c r="A156" s="62" t="s">
        <v>150</v>
      </c>
      <c r="B156" s="35">
        <v>24373</v>
      </c>
      <c r="C156" s="37">
        <v>22082</v>
      </c>
      <c r="D156" s="37">
        <v>20229</v>
      </c>
      <c r="E156" s="71">
        <v>91.608549950185676</v>
      </c>
      <c r="F156" s="37">
        <v>-4144</v>
      </c>
      <c r="G156" s="71">
        <v>82.997579288557006</v>
      </c>
    </row>
    <row r="157" spans="1:7" ht="39">
      <c r="A157" s="62" t="s">
        <v>151</v>
      </c>
      <c r="B157" s="35">
        <v>54216</v>
      </c>
      <c r="C157" s="37">
        <v>329866</v>
      </c>
      <c r="D157" s="37">
        <v>313828</v>
      </c>
      <c r="E157" s="71">
        <v>95.138025743786869</v>
      </c>
      <c r="F157" s="37">
        <v>259612</v>
      </c>
      <c r="G157" s="71">
        <v>578.84757267227394</v>
      </c>
    </row>
    <row r="158" spans="1:7" ht="39">
      <c r="A158" s="62" t="s">
        <v>152</v>
      </c>
      <c r="B158" s="35">
        <v>208266</v>
      </c>
      <c r="C158" s="37">
        <v>553467</v>
      </c>
      <c r="D158" s="37">
        <v>479888</v>
      </c>
      <c r="E158" s="71">
        <v>86.705801791254046</v>
      </c>
      <c r="F158" s="37">
        <v>271622</v>
      </c>
      <c r="G158" s="71">
        <v>230.42071197411005</v>
      </c>
    </row>
    <row r="159" spans="1:7" ht="39">
      <c r="A159" s="62" t="s">
        <v>153</v>
      </c>
      <c r="B159" s="35">
        <v>3354</v>
      </c>
      <c r="C159" s="37">
        <v>14190</v>
      </c>
      <c r="D159" s="37">
        <v>12491</v>
      </c>
      <c r="E159" s="71">
        <v>88.026779422128257</v>
      </c>
      <c r="F159" s="37">
        <v>9137</v>
      </c>
      <c r="G159" s="71">
        <v>372.42098986285032</v>
      </c>
    </row>
    <row r="160" spans="1:7" ht="64.5">
      <c r="A160" s="62" t="s">
        <v>154</v>
      </c>
      <c r="B160" s="35">
        <v>4997</v>
      </c>
      <c r="C160" s="37">
        <v>0</v>
      </c>
      <c r="D160" s="37">
        <v>0</v>
      </c>
      <c r="E160" s="71"/>
      <c r="F160" s="37">
        <v>-4997</v>
      </c>
      <c r="G160" s="71">
        <v>0</v>
      </c>
    </row>
    <row r="161" spans="1:7" ht="39">
      <c r="A161" s="62" t="s">
        <v>155</v>
      </c>
      <c r="B161" s="35">
        <v>823</v>
      </c>
      <c r="C161" s="37">
        <v>0</v>
      </c>
      <c r="D161" s="37">
        <v>0</v>
      </c>
      <c r="E161" s="71"/>
      <c r="F161" s="37">
        <v>-823</v>
      </c>
      <c r="G161" s="71">
        <v>0</v>
      </c>
    </row>
    <row r="162" spans="1:7" ht="39">
      <c r="A162" s="62" t="s">
        <v>156</v>
      </c>
      <c r="B162" s="35">
        <v>497</v>
      </c>
      <c r="C162" s="37">
        <v>577</v>
      </c>
      <c r="D162" s="37">
        <v>289</v>
      </c>
      <c r="E162" s="71">
        <v>50.086655112651648</v>
      </c>
      <c r="F162" s="37">
        <v>-208</v>
      </c>
      <c r="G162" s="71">
        <v>58.148893360160969</v>
      </c>
    </row>
    <row r="163" spans="1:7" ht="26.25">
      <c r="A163" s="62" t="s">
        <v>157</v>
      </c>
      <c r="B163" s="35">
        <v>8334</v>
      </c>
      <c r="C163" s="37">
        <v>14307</v>
      </c>
      <c r="D163" s="37">
        <v>7956</v>
      </c>
      <c r="E163" s="71">
        <v>55.60914237785699</v>
      </c>
      <c r="F163" s="37">
        <v>-378</v>
      </c>
      <c r="G163" s="71">
        <v>95.464362850971924</v>
      </c>
    </row>
    <row r="164" spans="1:7" ht="39">
      <c r="A164" s="62" t="s">
        <v>158</v>
      </c>
      <c r="B164" s="35">
        <v>0</v>
      </c>
      <c r="C164" s="37">
        <v>52000</v>
      </c>
      <c r="D164" s="37">
        <v>0</v>
      </c>
      <c r="E164" s="71">
        <v>0</v>
      </c>
      <c r="F164" s="37">
        <v>0</v>
      </c>
      <c r="G164" s="71"/>
    </row>
    <row r="165" spans="1:7" ht="64.5">
      <c r="A165" s="62" t="s">
        <v>159</v>
      </c>
      <c r="B165" s="35">
        <v>0</v>
      </c>
      <c r="C165" s="37">
        <v>46179</v>
      </c>
      <c r="D165" s="37">
        <v>0</v>
      </c>
      <c r="E165" s="71">
        <v>0</v>
      </c>
      <c r="F165" s="37">
        <v>0</v>
      </c>
      <c r="G165" s="71"/>
    </row>
    <row r="166" spans="1:7" ht="64.5">
      <c r="A166" s="62" t="s">
        <v>160</v>
      </c>
      <c r="B166" s="35">
        <v>0</v>
      </c>
      <c r="C166" s="37">
        <v>50531</v>
      </c>
      <c r="D166" s="37">
        <v>15156</v>
      </c>
      <c r="E166" s="71">
        <v>29.993469355445175</v>
      </c>
      <c r="F166" s="37">
        <v>15156</v>
      </c>
      <c r="G166" s="71"/>
    </row>
    <row r="167" spans="1:7" ht="51.75">
      <c r="A167" s="62" t="s">
        <v>161</v>
      </c>
      <c r="B167" s="35">
        <v>12784</v>
      </c>
      <c r="C167" s="37">
        <v>0</v>
      </c>
      <c r="D167" s="37">
        <v>0</v>
      </c>
      <c r="E167" s="71"/>
      <c r="F167" s="37">
        <v>-12784</v>
      </c>
      <c r="G167" s="71">
        <v>0</v>
      </c>
    </row>
    <row r="168" spans="1:7" ht="64.5">
      <c r="A168" s="62" t="s">
        <v>162</v>
      </c>
      <c r="B168" s="35">
        <v>38819</v>
      </c>
      <c r="C168" s="37">
        <v>63307</v>
      </c>
      <c r="D168" s="37">
        <v>5028</v>
      </c>
      <c r="E168" s="71">
        <v>7.9422496722321396</v>
      </c>
      <c r="F168" s="37">
        <v>-33791</v>
      </c>
      <c r="G168" s="71">
        <v>12.952420206599861</v>
      </c>
    </row>
    <row r="169" spans="1:7" ht="115.5">
      <c r="A169" s="62" t="s">
        <v>163</v>
      </c>
      <c r="B169" s="35">
        <v>861</v>
      </c>
      <c r="C169" s="37">
        <v>0</v>
      </c>
      <c r="D169" s="37">
        <v>0</v>
      </c>
      <c r="E169" s="71"/>
      <c r="F169" s="37">
        <v>-861</v>
      </c>
      <c r="G169" s="71">
        <v>0</v>
      </c>
    </row>
    <row r="170" spans="1:7" ht="77.25">
      <c r="A170" s="62" t="s">
        <v>164</v>
      </c>
      <c r="B170" s="35">
        <v>7000</v>
      </c>
      <c r="C170" s="37">
        <v>296173</v>
      </c>
      <c r="D170" s="37">
        <v>172505</v>
      </c>
      <c r="E170" s="71">
        <v>58.244674565203447</v>
      </c>
      <c r="F170" s="37">
        <v>165505</v>
      </c>
      <c r="G170" s="71">
        <v>2464.3571428571427</v>
      </c>
    </row>
    <row r="171" spans="1:7" ht="77.25">
      <c r="A171" s="62" t="s">
        <v>165</v>
      </c>
      <c r="B171" s="35">
        <v>23809</v>
      </c>
      <c r="C171" s="37">
        <v>369506</v>
      </c>
      <c r="D171" s="37">
        <v>308694</v>
      </c>
      <c r="E171" s="71">
        <v>83.542351139088396</v>
      </c>
      <c r="F171" s="37">
        <v>284885</v>
      </c>
      <c r="G171" s="71">
        <v>1296.5433239531271</v>
      </c>
    </row>
    <row r="172" spans="1:7" ht="102.75">
      <c r="A172" s="62" t="s">
        <v>166</v>
      </c>
      <c r="B172" s="35">
        <v>0</v>
      </c>
      <c r="C172" s="37">
        <v>1016000</v>
      </c>
      <c r="D172" s="37">
        <v>105655</v>
      </c>
      <c r="E172" s="71">
        <v>10.399114173228346</v>
      </c>
      <c r="F172" s="37">
        <v>105655</v>
      </c>
      <c r="G172" s="71"/>
    </row>
    <row r="173" spans="1:7" ht="51.75">
      <c r="A173" s="62" t="s">
        <v>167</v>
      </c>
      <c r="B173" s="35">
        <v>0</v>
      </c>
      <c r="C173" s="37">
        <v>931026</v>
      </c>
      <c r="D173" s="37">
        <v>479322</v>
      </c>
      <c r="E173" s="71">
        <v>51.483202402510777</v>
      </c>
      <c r="F173" s="37">
        <v>479322</v>
      </c>
      <c r="G173" s="71"/>
    </row>
    <row r="174" spans="1:7" ht="51.75">
      <c r="A174" s="62" t="s">
        <v>168</v>
      </c>
      <c r="B174" s="35">
        <v>0</v>
      </c>
      <c r="C174" s="37">
        <v>1453463</v>
      </c>
      <c r="D174" s="37">
        <v>1453463</v>
      </c>
      <c r="E174" s="71">
        <v>100</v>
      </c>
      <c r="F174" s="37">
        <v>1453463</v>
      </c>
      <c r="G174" s="71"/>
    </row>
    <row r="175" spans="1:7" ht="39">
      <c r="A175" s="62" t="s">
        <v>169</v>
      </c>
      <c r="B175" s="35">
        <v>0</v>
      </c>
      <c r="C175" s="37">
        <v>11685</v>
      </c>
      <c r="D175" s="37">
        <v>0</v>
      </c>
      <c r="E175" s="71">
        <v>0</v>
      </c>
      <c r="F175" s="37">
        <v>0</v>
      </c>
      <c r="G175" s="71"/>
    </row>
    <row r="176" spans="1:7" ht="26.25">
      <c r="A176" s="62" t="s">
        <v>170</v>
      </c>
      <c r="B176" s="35">
        <v>0</v>
      </c>
      <c r="C176" s="37">
        <v>156600</v>
      </c>
      <c r="D176" s="37">
        <v>0</v>
      </c>
      <c r="E176" s="71">
        <v>0</v>
      </c>
      <c r="F176" s="37">
        <v>0</v>
      </c>
      <c r="G176" s="71"/>
    </row>
    <row r="177" spans="1:7" ht="77.25">
      <c r="A177" s="62" t="s">
        <v>171</v>
      </c>
      <c r="B177" s="35">
        <v>0</v>
      </c>
      <c r="C177" s="37">
        <v>25415</v>
      </c>
      <c r="D177" s="37">
        <v>0</v>
      </c>
      <c r="E177" s="71">
        <v>0</v>
      </c>
      <c r="F177" s="37">
        <v>0</v>
      </c>
      <c r="G177" s="71"/>
    </row>
    <row r="178" spans="1:7" ht="51.75">
      <c r="A178" s="62" t="s">
        <v>172</v>
      </c>
      <c r="B178" s="35">
        <v>0</v>
      </c>
      <c r="C178" s="37">
        <v>12964</v>
      </c>
      <c r="D178" s="37">
        <v>0</v>
      </c>
      <c r="E178" s="71">
        <v>0</v>
      </c>
      <c r="F178" s="37">
        <v>0</v>
      </c>
      <c r="G178" s="71"/>
    </row>
    <row r="179" spans="1:7" ht="26.25">
      <c r="A179" s="62" t="s">
        <v>173</v>
      </c>
      <c r="B179" s="35">
        <v>0</v>
      </c>
      <c r="C179" s="37">
        <v>59815</v>
      </c>
      <c r="D179" s="37">
        <v>59815</v>
      </c>
      <c r="E179" s="71">
        <v>100</v>
      </c>
      <c r="F179" s="37">
        <v>59815</v>
      </c>
      <c r="G179" s="71"/>
    </row>
    <row r="180" spans="1:7" ht="51.75">
      <c r="A180" s="62" t="s">
        <v>174</v>
      </c>
      <c r="B180" s="35">
        <v>0</v>
      </c>
      <c r="C180" s="37">
        <v>15416</v>
      </c>
      <c r="D180" s="37">
        <v>0</v>
      </c>
      <c r="E180" s="71">
        <v>0</v>
      </c>
      <c r="F180" s="37">
        <v>0</v>
      </c>
      <c r="G180" s="71"/>
    </row>
    <row r="181" spans="1:7" ht="51.75">
      <c r="A181" s="62" t="s">
        <v>175</v>
      </c>
      <c r="B181" s="35">
        <v>0</v>
      </c>
      <c r="C181" s="37">
        <v>30483</v>
      </c>
      <c r="D181" s="37">
        <v>30483</v>
      </c>
      <c r="E181" s="71">
        <v>100</v>
      </c>
      <c r="F181" s="37">
        <v>30483</v>
      </c>
      <c r="G181" s="71"/>
    </row>
    <row r="182" spans="1:7" ht="26.25">
      <c r="A182" s="62" t="s">
        <v>176</v>
      </c>
      <c r="B182" s="35">
        <v>0</v>
      </c>
      <c r="C182" s="37">
        <v>21887</v>
      </c>
      <c r="D182" s="37">
        <v>21887</v>
      </c>
      <c r="E182" s="71">
        <v>100</v>
      </c>
      <c r="F182" s="37">
        <v>21887</v>
      </c>
      <c r="G182" s="71"/>
    </row>
    <row r="183" spans="1:7" ht="26.25">
      <c r="A183" s="62" t="s">
        <v>177</v>
      </c>
      <c r="B183" s="35">
        <v>0</v>
      </c>
      <c r="C183" s="37">
        <v>6385</v>
      </c>
      <c r="D183" s="37">
        <v>0</v>
      </c>
      <c r="E183" s="71">
        <v>0</v>
      </c>
      <c r="F183" s="37">
        <v>0</v>
      </c>
      <c r="G183" s="71"/>
    </row>
    <row r="184" spans="1:7" ht="26.25">
      <c r="A184" s="62" t="s">
        <v>178</v>
      </c>
      <c r="B184" s="35">
        <v>0</v>
      </c>
      <c r="C184" s="37">
        <v>142730</v>
      </c>
      <c r="D184" s="37">
        <v>109804</v>
      </c>
      <c r="E184" s="71">
        <v>76.93126882925803</v>
      </c>
      <c r="F184" s="37">
        <v>109804</v>
      </c>
      <c r="G184" s="71"/>
    </row>
    <row r="185" spans="1:7" ht="26.25">
      <c r="A185" s="62" t="s">
        <v>179</v>
      </c>
      <c r="B185" s="35">
        <v>0</v>
      </c>
      <c r="C185" s="37">
        <v>384684</v>
      </c>
      <c r="D185" s="37">
        <v>95072</v>
      </c>
      <c r="E185" s="71">
        <v>24.714310966923499</v>
      </c>
      <c r="F185" s="37">
        <v>95072</v>
      </c>
      <c r="G185" s="71"/>
    </row>
    <row r="186" spans="1:7" ht="64.5">
      <c r="A186" s="62" t="s">
        <v>180</v>
      </c>
      <c r="B186" s="35">
        <v>0</v>
      </c>
      <c r="C186" s="37">
        <v>31155</v>
      </c>
      <c r="D186" s="37">
        <v>898</v>
      </c>
      <c r="E186" s="71">
        <v>2.8823623816401862</v>
      </c>
      <c r="F186" s="37">
        <v>898</v>
      </c>
      <c r="G186" s="71"/>
    </row>
    <row r="187" spans="1:7" ht="26.25">
      <c r="A187" s="62" t="s">
        <v>181</v>
      </c>
      <c r="B187" s="35">
        <v>0</v>
      </c>
      <c r="C187" s="37">
        <v>77</v>
      </c>
      <c r="D187" s="37">
        <v>74</v>
      </c>
      <c r="E187" s="71">
        <v>96.103896103896105</v>
      </c>
      <c r="F187" s="37">
        <v>74</v>
      </c>
      <c r="G187" s="71"/>
    </row>
    <row r="188" spans="1:7" ht="51.75">
      <c r="A188" s="62" t="s">
        <v>182</v>
      </c>
      <c r="B188" s="35">
        <v>0</v>
      </c>
      <c r="C188" s="37">
        <v>0</v>
      </c>
      <c r="D188" s="37">
        <v>0</v>
      </c>
      <c r="E188" s="71"/>
      <c r="F188" s="37">
        <v>0</v>
      </c>
      <c r="G188" s="71"/>
    </row>
    <row r="189" spans="1:7" ht="64.5">
      <c r="A189" s="62" t="s">
        <v>183</v>
      </c>
      <c r="B189" s="35">
        <v>0</v>
      </c>
      <c r="C189" s="37">
        <v>356930</v>
      </c>
      <c r="D189" s="37">
        <v>305830</v>
      </c>
      <c r="E189" s="71">
        <v>85.683467346538535</v>
      </c>
      <c r="F189" s="37">
        <v>305830</v>
      </c>
      <c r="G189" s="71"/>
    </row>
    <row r="190" spans="1:7">
      <c r="A190" s="62" t="s">
        <v>184</v>
      </c>
      <c r="B190" s="35">
        <v>1</v>
      </c>
      <c r="C190" s="37">
        <v>11341</v>
      </c>
      <c r="D190" s="37">
        <v>0</v>
      </c>
      <c r="E190" s="71">
        <v>0</v>
      </c>
      <c r="F190" s="37">
        <v>-1</v>
      </c>
      <c r="G190" s="71">
        <v>0</v>
      </c>
    </row>
    <row r="191" spans="1:7" ht="27">
      <c r="A191" s="61" t="s">
        <v>185</v>
      </c>
      <c r="B191" s="72">
        <v>2748011</v>
      </c>
      <c r="C191" s="36">
        <v>3316583</v>
      </c>
      <c r="D191" s="36">
        <v>1879298</v>
      </c>
      <c r="E191" s="71">
        <v>56.663680661693071</v>
      </c>
      <c r="F191" s="37">
        <v>-868713</v>
      </c>
      <c r="G191" s="71">
        <v>68.387571956589696</v>
      </c>
    </row>
    <row r="192" spans="1:7" ht="51">
      <c r="A192" s="64" t="s">
        <v>186</v>
      </c>
      <c r="B192" s="35">
        <v>74</v>
      </c>
      <c r="C192" s="37">
        <v>2884</v>
      </c>
      <c r="D192" s="37">
        <v>1987</v>
      </c>
      <c r="E192" s="71">
        <v>68.897364771151189</v>
      </c>
      <c r="F192" s="37">
        <v>1913</v>
      </c>
      <c r="G192" s="71">
        <v>2685.135135135135</v>
      </c>
    </row>
    <row r="193" spans="1:7" ht="63.75">
      <c r="A193" s="64" t="s">
        <v>187</v>
      </c>
      <c r="B193" s="35">
        <v>0</v>
      </c>
      <c r="C193" s="37">
        <v>52400</v>
      </c>
      <c r="D193" s="37">
        <v>0</v>
      </c>
      <c r="E193" s="71">
        <v>0</v>
      </c>
      <c r="F193" s="37">
        <v>0</v>
      </c>
      <c r="G193" s="71"/>
    </row>
    <row r="194" spans="1:7" ht="38.25">
      <c r="A194" s="64" t="s">
        <v>188</v>
      </c>
      <c r="B194" s="35">
        <v>409012</v>
      </c>
      <c r="C194" s="37">
        <v>839904</v>
      </c>
      <c r="D194" s="37">
        <v>400776</v>
      </c>
      <c r="E194" s="71">
        <v>47.71688192936336</v>
      </c>
      <c r="F194" s="37">
        <v>-8236</v>
      </c>
      <c r="G194" s="71">
        <v>97.986367148152127</v>
      </c>
    </row>
    <row r="195" spans="1:7" ht="63.75">
      <c r="A195" s="64" t="s">
        <v>189</v>
      </c>
      <c r="B195" s="35">
        <v>93642</v>
      </c>
      <c r="C195" s="37">
        <v>99687</v>
      </c>
      <c r="D195" s="37">
        <v>95858</v>
      </c>
      <c r="E195" s="71">
        <v>96.158977599887649</v>
      </c>
      <c r="F195" s="37">
        <v>2216</v>
      </c>
      <c r="G195" s="71">
        <v>102.3664594946712</v>
      </c>
    </row>
    <row r="196" spans="1:7" ht="89.25">
      <c r="A196" s="64" t="s">
        <v>190</v>
      </c>
      <c r="B196" s="35">
        <v>46</v>
      </c>
      <c r="C196" s="37">
        <v>129</v>
      </c>
      <c r="D196" s="37">
        <v>47</v>
      </c>
      <c r="E196" s="71">
        <v>36.434108527131784</v>
      </c>
      <c r="F196" s="37">
        <v>1</v>
      </c>
      <c r="G196" s="71">
        <v>102.17391304347827</v>
      </c>
    </row>
    <row r="197" spans="1:7" ht="63.75">
      <c r="A197" s="64" t="s">
        <v>191</v>
      </c>
      <c r="B197" s="35">
        <v>0</v>
      </c>
      <c r="C197" s="37">
        <v>11254</v>
      </c>
      <c r="D197" s="37">
        <v>0</v>
      </c>
      <c r="E197" s="71">
        <v>0</v>
      </c>
      <c r="F197" s="37">
        <v>0</v>
      </c>
      <c r="G197" s="71"/>
    </row>
    <row r="198" spans="1:7" ht="89.25">
      <c r="A198" s="64" t="s">
        <v>192</v>
      </c>
      <c r="B198" s="68">
        <v>60</v>
      </c>
      <c r="C198" s="69">
        <v>0</v>
      </c>
      <c r="D198" s="69">
        <v>0</v>
      </c>
      <c r="E198" s="71"/>
      <c r="F198" s="37">
        <v>-60</v>
      </c>
      <c r="G198" s="71">
        <v>0</v>
      </c>
    </row>
    <row r="199" spans="1:7" ht="38.25">
      <c r="A199" s="64" t="s">
        <v>193</v>
      </c>
      <c r="B199" s="35">
        <v>0</v>
      </c>
      <c r="C199" s="37">
        <v>33012</v>
      </c>
      <c r="D199" s="37">
        <v>20303</v>
      </c>
      <c r="E199" s="71">
        <v>61.501878104931542</v>
      </c>
      <c r="F199" s="37">
        <v>20303</v>
      </c>
      <c r="G199" s="71"/>
    </row>
    <row r="200" spans="1:7" ht="38.25">
      <c r="A200" s="64" t="s">
        <v>194</v>
      </c>
      <c r="B200" s="35">
        <v>18981</v>
      </c>
      <c r="C200" s="37">
        <v>0</v>
      </c>
      <c r="D200" s="37">
        <v>0</v>
      </c>
      <c r="E200" s="71"/>
      <c r="F200" s="37">
        <v>-18981</v>
      </c>
      <c r="G200" s="71">
        <v>0</v>
      </c>
    </row>
    <row r="201" spans="1:7" ht="38.25">
      <c r="A201" s="64" t="s">
        <v>195</v>
      </c>
      <c r="B201" s="35">
        <v>51602</v>
      </c>
      <c r="C201" s="37">
        <v>66453</v>
      </c>
      <c r="D201" s="37">
        <v>35502</v>
      </c>
      <c r="E201" s="71">
        <v>53.424224639971108</v>
      </c>
      <c r="F201" s="37">
        <v>-16100</v>
      </c>
      <c r="G201" s="71">
        <v>68.799658927948528</v>
      </c>
    </row>
    <row r="202" spans="1:7" ht="38.25">
      <c r="A202" s="64" t="s">
        <v>196</v>
      </c>
      <c r="B202" s="35">
        <v>8719</v>
      </c>
      <c r="C202" s="37">
        <v>27737</v>
      </c>
      <c r="D202" s="37">
        <v>22270</v>
      </c>
      <c r="E202" s="71">
        <v>80.289865522587149</v>
      </c>
      <c r="F202" s="37">
        <v>13551</v>
      </c>
      <c r="G202" s="71">
        <v>255.41919944947816</v>
      </c>
    </row>
    <row r="203" spans="1:7" ht="51">
      <c r="A203" s="64" t="s">
        <v>197</v>
      </c>
      <c r="B203" s="35">
        <v>3746</v>
      </c>
      <c r="C203" s="37">
        <v>0</v>
      </c>
      <c r="D203" s="37">
        <v>0</v>
      </c>
      <c r="E203" s="71"/>
      <c r="F203" s="37">
        <v>-3746</v>
      </c>
      <c r="G203" s="71">
        <v>0</v>
      </c>
    </row>
    <row r="204" spans="1:7" ht="76.5">
      <c r="A204" s="64" t="s">
        <v>198</v>
      </c>
      <c r="B204" s="35">
        <v>313435</v>
      </c>
      <c r="C204" s="37">
        <v>487110</v>
      </c>
      <c r="D204" s="37">
        <v>207097</v>
      </c>
      <c r="E204" s="71">
        <v>42.515448256040727</v>
      </c>
      <c r="F204" s="37">
        <v>-106338</v>
      </c>
      <c r="G204" s="71">
        <v>66.073348541164833</v>
      </c>
    </row>
    <row r="205" spans="1:7" ht="102">
      <c r="A205" s="64" t="s">
        <v>199</v>
      </c>
      <c r="B205" s="35">
        <v>3810</v>
      </c>
      <c r="C205" s="37">
        <v>0</v>
      </c>
      <c r="D205" s="37">
        <v>0</v>
      </c>
      <c r="E205" s="71"/>
      <c r="F205" s="37">
        <v>-3810</v>
      </c>
      <c r="G205" s="71">
        <v>0</v>
      </c>
    </row>
    <row r="206" spans="1:7" ht="89.25">
      <c r="A206" s="64" t="s">
        <v>200</v>
      </c>
      <c r="B206" s="35">
        <v>11054</v>
      </c>
      <c r="C206" s="37">
        <v>10898</v>
      </c>
      <c r="D206" s="37">
        <v>9305</v>
      </c>
      <c r="E206" s="71">
        <v>85.382639016333272</v>
      </c>
      <c r="F206" s="37">
        <v>-1749</v>
      </c>
      <c r="G206" s="71">
        <v>84.177673240455945</v>
      </c>
    </row>
    <row r="207" spans="1:7" ht="51">
      <c r="A207" s="64" t="s">
        <v>201</v>
      </c>
      <c r="B207" s="35">
        <v>2764</v>
      </c>
      <c r="C207" s="37">
        <v>3324</v>
      </c>
      <c r="D207" s="37">
        <v>3238</v>
      </c>
      <c r="E207" s="71">
        <v>97.412755716004824</v>
      </c>
      <c r="F207" s="37">
        <v>474</v>
      </c>
      <c r="G207" s="71">
        <v>117.14905933429812</v>
      </c>
    </row>
    <row r="208" spans="1:7" ht="63.75">
      <c r="A208" s="64" t="s">
        <v>202</v>
      </c>
      <c r="B208" s="35">
        <v>9015</v>
      </c>
      <c r="C208" s="37">
        <v>26545</v>
      </c>
      <c r="D208" s="37">
        <v>11213</v>
      </c>
      <c r="E208" s="71">
        <v>42.241476737615372</v>
      </c>
      <c r="F208" s="37">
        <v>2198</v>
      </c>
      <c r="G208" s="71">
        <v>124.38158624514696</v>
      </c>
    </row>
    <row r="209" spans="1:7" ht="114.75">
      <c r="A209" s="64" t="s">
        <v>203</v>
      </c>
      <c r="B209" s="35">
        <v>314316</v>
      </c>
      <c r="C209" s="37">
        <v>0</v>
      </c>
      <c r="D209" s="37">
        <v>0</v>
      </c>
      <c r="E209" s="71"/>
      <c r="F209" s="37">
        <v>-314316</v>
      </c>
      <c r="G209" s="71">
        <v>0</v>
      </c>
    </row>
    <row r="210" spans="1:7" ht="25.5">
      <c r="A210" s="64" t="s">
        <v>204</v>
      </c>
      <c r="B210" s="35">
        <v>8153</v>
      </c>
      <c r="C210" s="37">
        <v>7894</v>
      </c>
      <c r="D210" s="37">
        <v>5594</v>
      </c>
      <c r="E210" s="71">
        <v>70.863947301748169</v>
      </c>
      <c r="F210" s="37">
        <v>-2559</v>
      </c>
      <c r="G210" s="71">
        <v>68.612780571568749</v>
      </c>
    </row>
    <row r="211" spans="1:7" ht="63.75">
      <c r="A211" s="64" t="s">
        <v>205</v>
      </c>
      <c r="B211" s="35">
        <v>4982</v>
      </c>
      <c r="C211" s="37">
        <v>3236</v>
      </c>
      <c r="D211" s="37">
        <v>3236</v>
      </c>
      <c r="E211" s="71">
        <v>100</v>
      </c>
      <c r="F211" s="37">
        <v>-1746</v>
      </c>
      <c r="G211" s="71">
        <v>64.953833801686073</v>
      </c>
    </row>
    <row r="212" spans="1:7" ht="76.5">
      <c r="A212" s="64" t="s">
        <v>206</v>
      </c>
      <c r="B212" s="35">
        <v>13695</v>
      </c>
      <c r="C212" s="37">
        <v>24559</v>
      </c>
      <c r="D212" s="37">
        <v>24559</v>
      </c>
      <c r="E212" s="71">
        <v>100</v>
      </c>
      <c r="F212" s="37">
        <v>10864</v>
      </c>
      <c r="G212" s="71">
        <v>179.32822197882439</v>
      </c>
    </row>
    <row r="213" spans="1:7" ht="63.75">
      <c r="A213" s="64" t="s">
        <v>207</v>
      </c>
      <c r="B213" s="35">
        <v>480747</v>
      </c>
      <c r="C213" s="37">
        <v>0</v>
      </c>
      <c r="D213" s="37">
        <v>0</v>
      </c>
      <c r="E213" s="71"/>
      <c r="F213" s="37">
        <v>-480747</v>
      </c>
      <c r="G213" s="71">
        <v>0</v>
      </c>
    </row>
    <row r="214" spans="1:7" ht="102">
      <c r="A214" s="64" t="s">
        <v>208</v>
      </c>
      <c r="B214" s="35">
        <v>234849</v>
      </c>
      <c r="C214" s="37">
        <v>289859</v>
      </c>
      <c r="D214" s="37">
        <v>265315</v>
      </c>
      <c r="E214" s="71">
        <v>91.532434735509341</v>
      </c>
      <c r="F214" s="37">
        <v>30466</v>
      </c>
      <c r="G214" s="71">
        <v>112.97259089883286</v>
      </c>
    </row>
    <row r="215" spans="1:7" ht="51">
      <c r="A215" s="64" t="s">
        <v>209</v>
      </c>
      <c r="B215" s="35">
        <v>0</v>
      </c>
      <c r="C215" s="37">
        <v>443</v>
      </c>
      <c r="D215" s="37">
        <v>0</v>
      </c>
      <c r="E215" s="71">
        <v>0</v>
      </c>
      <c r="F215" s="37">
        <v>0</v>
      </c>
      <c r="G215" s="71"/>
    </row>
    <row r="216" spans="1:7" ht="51">
      <c r="A216" s="64" t="s">
        <v>210</v>
      </c>
      <c r="B216" s="35">
        <v>718168</v>
      </c>
      <c r="C216" s="37">
        <v>1126293</v>
      </c>
      <c r="D216" s="37">
        <v>713382</v>
      </c>
      <c r="E216" s="71">
        <v>63.338935783139917</v>
      </c>
      <c r="F216" s="37">
        <v>-4786</v>
      </c>
      <c r="G216" s="71">
        <v>99.333582114491321</v>
      </c>
    </row>
    <row r="217" spans="1:7" ht="25.5">
      <c r="A217" s="64" t="s">
        <v>211</v>
      </c>
      <c r="B217" s="35">
        <v>47141</v>
      </c>
      <c r="C217" s="37">
        <v>78065</v>
      </c>
      <c r="D217" s="37">
        <v>52086</v>
      </c>
      <c r="E217" s="71">
        <v>66.721321975277021</v>
      </c>
      <c r="F217" s="37">
        <v>4945</v>
      </c>
      <c r="G217" s="71">
        <v>110.48980717422201</v>
      </c>
    </row>
    <row r="218" spans="1:7" ht="25.5">
      <c r="A218" s="64" t="s">
        <v>212</v>
      </c>
      <c r="B218" s="35">
        <v>0</v>
      </c>
      <c r="C218" s="37">
        <v>10857</v>
      </c>
      <c r="D218" s="37">
        <v>7530</v>
      </c>
      <c r="E218" s="71">
        <v>69.356175739154452</v>
      </c>
      <c r="F218" s="37">
        <v>7530</v>
      </c>
      <c r="G218" s="71"/>
    </row>
    <row r="219" spans="1:7">
      <c r="A219" s="64" t="s">
        <v>213</v>
      </c>
      <c r="B219" s="35">
        <v>0</v>
      </c>
      <c r="C219" s="37">
        <v>114040</v>
      </c>
      <c r="D219" s="37">
        <v>0</v>
      </c>
      <c r="E219" s="71">
        <v>0</v>
      </c>
      <c r="F219" s="37">
        <v>0</v>
      </c>
      <c r="G219" s="71"/>
    </row>
    <row r="220" spans="1:7">
      <c r="A220" s="65" t="s">
        <v>214</v>
      </c>
      <c r="B220" s="72">
        <v>3661212</v>
      </c>
      <c r="C220" s="36">
        <v>5648901</v>
      </c>
      <c r="D220" s="36">
        <v>3186221</v>
      </c>
      <c r="E220" s="71">
        <v>56.404263413361292</v>
      </c>
      <c r="F220" s="37">
        <v>-474991</v>
      </c>
      <c r="G220" s="71">
        <v>87.02640000087402</v>
      </c>
    </row>
    <row r="221" spans="1:7" ht="63.75">
      <c r="A221" s="64" t="s">
        <v>215</v>
      </c>
      <c r="B221" s="35">
        <v>173</v>
      </c>
      <c r="C221" s="37">
        <v>0</v>
      </c>
      <c r="D221" s="37">
        <v>0</v>
      </c>
      <c r="E221" s="71"/>
      <c r="F221" s="37">
        <v>-173</v>
      </c>
      <c r="G221" s="71">
        <v>0</v>
      </c>
    </row>
    <row r="222" spans="1:7" ht="63.75">
      <c r="A222" s="64" t="s">
        <v>216</v>
      </c>
      <c r="B222" s="35">
        <v>0</v>
      </c>
      <c r="C222" s="37">
        <v>0</v>
      </c>
      <c r="D222" s="37">
        <v>231</v>
      </c>
      <c r="E222" s="71"/>
      <c r="F222" s="37">
        <v>231</v>
      </c>
      <c r="G222" s="71"/>
    </row>
    <row r="223" spans="1:7" ht="51">
      <c r="A223" s="64" t="s">
        <v>217</v>
      </c>
      <c r="B223" s="35">
        <v>11036</v>
      </c>
      <c r="C223" s="37">
        <v>6823</v>
      </c>
      <c r="D223" s="37">
        <v>9492</v>
      </c>
      <c r="E223" s="71">
        <v>139.1176901656163</v>
      </c>
      <c r="F223" s="37">
        <v>-1544</v>
      </c>
      <c r="G223" s="71">
        <v>86.00942370424066</v>
      </c>
    </row>
    <row r="224" spans="1:7" ht="51">
      <c r="A224" s="64" t="s">
        <v>218</v>
      </c>
      <c r="B224" s="35">
        <v>834</v>
      </c>
      <c r="C224" s="37">
        <v>2338</v>
      </c>
      <c r="D224" s="37">
        <v>3145</v>
      </c>
      <c r="E224" s="71">
        <v>134.51668092386655</v>
      </c>
      <c r="F224" s="37">
        <v>2311</v>
      </c>
      <c r="G224" s="71">
        <v>377.09832134292566</v>
      </c>
    </row>
    <row r="225" spans="1:7" ht="38.25">
      <c r="A225" s="64" t="s">
        <v>219</v>
      </c>
      <c r="B225" s="35">
        <v>94995</v>
      </c>
      <c r="C225" s="37">
        <v>101646</v>
      </c>
      <c r="D225" s="37">
        <v>83389</v>
      </c>
      <c r="E225" s="71">
        <v>82.038643921059361</v>
      </c>
      <c r="F225" s="37">
        <v>-11606</v>
      </c>
      <c r="G225" s="71">
        <v>87.782514869203638</v>
      </c>
    </row>
    <row r="226" spans="1:7" ht="51">
      <c r="A226" s="64" t="s">
        <v>220</v>
      </c>
      <c r="B226" s="35">
        <v>56863</v>
      </c>
      <c r="C226" s="37">
        <v>188142</v>
      </c>
      <c r="D226" s="37">
        <v>27890</v>
      </c>
      <c r="E226" s="71">
        <v>14.823909600195599</v>
      </c>
      <c r="F226" s="37">
        <v>-28973</v>
      </c>
      <c r="G226" s="71">
        <v>49.047711165432709</v>
      </c>
    </row>
    <row r="227" spans="1:7" ht="38.25">
      <c r="A227" s="64" t="s">
        <v>221</v>
      </c>
      <c r="B227" s="35">
        <v>13617</v>
      </c>
      <c r="C227" s="37">
        <v>145025</v>
      </c>
      <c r="D227" s="37">
        <v>0</v>
      </c>
      <c r="E227" s="71">
        <v>0</v>
      </c>
      <c r="F227" s="37">
        <v>-13617</v>
      </c>
      <c r="G227" s="71">
        <v>0</v>
      </c>
    </row>
    <row r="228" spans="1:7" ht="63.75">
      <c r="A228" s="64" t="s">
        <v>222</v>
      </c>
      <c r="B228" s="35">
        <v>405351</v>
      </c>
      <c r="C228" s="37">
        <v>670660</v>
      </c>
      <c r="D228" s="37">
        <v>410331</v>
      </c>
      <c r="E228" s="71">
        <v>61.183162854501539</v>
      </c>
      <c r="F228" s="37">
        <v>4980</v>
      </c>
      <c r="G228" s="71">
        <v>101.22856487340601</v>
      </c>
    </row>
    <row r="229" spans="1:7" ht="153">
      <c r="A229" s="64" t="s">
        <v>223</v>
      </c>
      <c r="B229" s="35">
        <v>1677</v>
      </c>
      <c r="C229" s="37">
        <v>3629</v>
      </c>
      <c r="D229" s="37">
        <v>1814</v>
      </c>
      <c r="E229" s="71">
        <v>49.986222099751998</v>
      </c>
      <c r="F229" s="37">
        <v>137</v>
      </c>
      <c r="G229" s="71">
        <v>108.16935002981513</v>
      </c>
    </row>
    <row r="230" spans="1:7" ht="51">
      <c r="A230" s="64" t="s">
        <v>224</v>
      </c>
      <c r="B230" s="35">
        <v>849122</v>
      </c>
      <c r="C230" s="37">
        <v>0</v>
      </c>
      <c r="D230" s="37">
        <v>0</v>
      </c>
      <c r="E230" s="71"/>
      <c r="F230" s="37">
        <v>-849122</v>
      </c>
      <c r="G230" s="71">
        <v>0</v>
      </c>
    </row>
    <row r="231" spans="1:7" ht="25.5">
      <c r="A231" s="64" t="s">
        <v>225</v>
      </c>
      <c r="B231" s="35">
        <v>63000</v>
      </c>
      <c r="C231" s="37">
        <v>0</v>
      </c>
      <c r="D231" s="37">
        <v>0</v>
      </c>
      <c r="E231" s="71"/>
      <c r="F231" s="37">
        <v>-63000</v>
      </c>
      <c r="G231" s="71">
        <v>0</v>
      </c>
    </row>
    <row r="232" spans="1:7" ht="76.5">
      <c r="A232" s="64" t="s">
        <v>226</v>
      </c>
      <c r="B232" s="35">
        <v>18836</v>
      </c>
      <c r="C232" s="37">
        <v>106822</v>
      </c>
      <c r="D232" s="37">
        <v>97407</v>
      </c>
      <c r="E232" s="71">
        <v>91.18627249068544</v>
      </c>
      <c r="F232" s="37">
        <v>78571</v>
      </c>
      <c r="G232" s="71">
        <v>517.13208749203648</v>
      </c>
    </row>
    <row r="233" spans="1:7" ht="140.25">
      <c r="A233" s="64" t="s">
        <v>227</v>
      </c>
      <c r="B233" s="35">
        <v>0</v>
      </c>
      <c r="C233" s="37">
        <v>56351</v>
      </c>
      <c r="D233" s="37">
        <v>12511</v>
      </c>
      <c r="E233" s="71">
        <v>22.201913009529555</v>
      </c>
      <c r="F233" s="37">
        <v>12511</v>
      </c>
      <c r="G233" s="71"/>
    </row>
    <row r="234" spans="1:7" ht="63.75">
      <c r="A234" s="64" t="s">
        <v>228</v>
      </c>
      <c r="B234" s="35">
        <v>190142</v>
      </c>
      <c r="C234" s="37">
        <v>100000</v>
      </c>
      <c r="D234" s="37">
        <v>34554</v>
      </c>
      <c r="E234" s="71">
        <v>34.554000000000002</v>
      </c>
      <c r="F234" s="37">
        <v>-155588</v>
      </c>
      <c r="G234" s="71">
        <v>18.172734061911626</v>
      </c>
    </row>
    <row r="235" spans="1:7" ht="51">
      <c r="A235" s="64" t="s">
        <v>229</v>
      </c>
      <c r="B235" s="35">
        <v>826888</v>
      </c>
      <c r="C235" s="37">
        <v>1089030</v>
      </c>
      <c r="D235" s="37">
        <v>661724</v>
      </c>
      <c r="E235" s="71">
        <v>60.762697079051996</v>
      </c>
      <c r="F235" s="37">
        <v>-165164</v>
      </c>
      <c r="G235" s="71">
        <v>80.025831793423052</v>
      </c>
    </row>
    <row r="236" spans="1:7" ht="25.5">
      <c r="A236" s="64" t="s">
        <v>230</v>
      </c>
      <c r="B236" s="35">
        <v>7838</v>
      </c>
      <c r="C236" s="37">
        <v>25000</v>
      </c>
      <c r="D236" s="37">
        <v>24737</v>
      </c>
      <c r="E236" s="71">
        <v>98.948000000000008</v>
      </c>
      <c r="F236" s="37">
        <v>16899</v>
      </c>
      <c r="G236" s="71">
        <v>315.60347027302885</v>
      </c>
    </row>
    <row r="237" spans="1:7" ht="63.75">
      <c r="A237" s="64" t="s">
        <v>231</v>
      </c>
      <c r="B237" s="35">
        <v>288</v>
      </c>
      <c r="C237" s="37">
        <v>76</v>
      </c>
      <c r="D237" s="37">
        <v>76</v>
      </c>
      <c r="E237" s="71">
        <v>100</v>
      </c>
      <c r="F237" s="37">
        <v>-212</v>
      </c>
      <c r="G237" s="71">
        <v>26.388888888888889</v>
      </c>
    </row>
    <row r="238" spans="1:7" ht="63.75">
      <c r="A238" s="64" t="s">
        <v>232</v>
      </c>
      <c r="B238" s="35">
        <v>25000</v>
      </c>
      <c r="C238" s="37">
        <v>55004</v>
      </c>
      <c r="D238" s="37">
        <v>35753</v>
      </c>
      <c r="E238" s="71">
        <v>65.000727219838566</v>
      </c>
      <c r="F238" s="37">
        <v>10753</v>
      </c>
      <c r="G238" s="71">
        <v>143.012</v>
      </c>
    </row>
    <row r="239" spans="1:7" ht="89.25">
      <c r="A239" s="64" t="s">
        <v>233</v>
      </c>
      <c r="B239" s="35">
        <v>0</v>
      </c>
      <c r="C239" s="37">
        <v>41981</v>
      </c>
      <c r="D239" s="37">
        <v>10250</v>
      </c>
      <c r="E239" s="71">
        <v>24.415807150853958</v>
      </c>
      <c r="F239" s="37">
        <v>10250</v>
      </c>
      <c r="G239" s="71"/>
    </row>
    <row r="240" spans="1:7" ht="38.25">
      <c r="A240" s="64" t="s">
        <v>234</v>
      </c>
      <c r="B240" s="35">
        <v>1084367</v>
      </c>
      <c r="C240" s="37">
        <v>538275</v>
      </c>
      <c r="D240" s="37">
        <v>521868</v>
      </c>
      <c r="E240" s="71">
        <v>96.951929775672284</v>
      </c>
      <c r="F240" s="37">
        <v>-562499</v>
      </c>
      <c r="G240" s="71">
        <v>48.126510673969236</v>
      </c>
    </row>
    <row r="241" spans="1:7" ht="63.75">
      <c r="A241" s="64" t="s">
        <v>235</v>
      </c>
      <c r="B241" s="35">
        <v>0</v>
      </c>
      <c r="C241" s="37">
        <v>1585735</v>
      </c>
      <c r="D241" s="37">
        <v>1054256</v>
      </c>
      <c r="E241" s="71">
        <v>66.483744131270356</v>
      </c>
      <c r="F241" s="37">
        <v>1054256</v>
      </c>
      <c r="G241" s="71"/>
    </row>
    <row r="242" spans="1:7" ht="51">
      <c r="A242" s="64" t="s">
        <v>236</v>
      </c>
      <c r="B242" s="35">
        <v>0</v>
      </c>
      <c r="C242" s="37">
        <v>0</v>
      </c>
      <c r="D242" s="37">
        <v>0</v>
      </c>
      <c r="E242" s="71"/>
      <c r="F242" s="37">
        <v>0</v>
      </c>
      <c r="G242" s="71"/>
    </row>
    <row r="243" spans="1:7" ht="38.25">
      <c r="A243" s="64" t="s">
        <v>237</v>
      </c>
      <c r="B243" s="35">
        <v>0</v>
      </c>
      <c r="C243" s="37">
        <v>19440</v>
      </c>
      <c r="D243" s="37">
        <v>14139</v>
      </c>
      <c r="E243" s="71">
        <v>72.731481481481481</v>
      </c>
      <c r="F243" s="37">
        <v>14139</v>
      </c>
      <c r="G243" s="71"/>
    </row>
    <row r="244" spans="1:7" ht="63.75">
      <c r="A244" s="64" t="s">
        <v>238</v>
      </c>
      <c r="B244" s="35">
        <v>11185</v>
      </c>
      <c r="C244" s="37">
        <v>0</v>
      </c>
      <c r="D244" s="37">
        <v>0</v>
      </c>
      <c r="E244" s="71"/>
      <c r="F244" s="37">
        <v>-11185</v>
      </c>
      <c r="G244" s="71">
        <v>0</v>
      </c>
    </row>
    <row r="245" spans="1:7" ht="63.75">
      <c r="A245" s="64" t="s">
        <v>239</v>
      </c>
      <c r="B245" s="35">
        <v>0</v>
      </c>
      <c r="C245" s="37">
        <v>7572</v>
      </c>
      <c r="D245" s="37">
        <v>267</v>
      </c>
      <c r="E245" s="71">
        <v>3.5261489698890647</v>
      </c>
      <c r="F245" s="37">
        <v>267</v>
      </c>
      <c r="G245" s="71"/>
    </row>
    <row r="246" spans="1:7" ht="38.25">
      <c r="A246" s="64" t="s">
        <v>240</v>
      </c>
      <c r="B246" s="35">
        <v>0</v>
      </c>
      <c r="C246" s="37">
        <v>479754</v>
      </c>
      <c r="D246" s="37">
        <v>0</v>
      </c>
      <c r="E246" s="71">
        <v>0</v>
      </c>
      <c r="F246" s="37">
        <v>0</v>
      </c>
      <c r="G246" s="71"/>
    </row>
    <row r="247" spans="1:7" ht="127.5">
      <c r="A247" s="64" t="s">
        <v>241</v>
      </c>
      <c r="B247" s="35">
        <v>0</v>
      </c>
      <c r="C247" s="37">
        <v>67808</v>
      </c>
      <c r="D247" s="37">
        <v>41508</v>
      </c>
      <c r="E247" s="71">
        <v>61.21401604530439</v>
      </c>
      <c r="F247" s="37">
        <v>41508</v>
      </c>
      <c r="G247" s="71"/>
    </row>
    <row r="248" spans="1:7" ht="25.5">
      <c r="A248" s="64" t="s">
        <v>242</v>
      </c>
      <c r="B248" s="35">
        <v>0</v>
      </c>
      <c r="C248" s="37">
        <v>357790</v>
      </c>
      <c r="D248" s="37">
        <v>140879</v>
      </c>
      <c r="E248" s="71">
        <v>39.374772911484392</v>
      </c>
      <c r="F248" s="37">
        <v>140879</v>
      </c>
      <c r="G248" s="71"/>
    </row>
    <row r="249" spans="1:7" ht="38.25">
      <c r="A249" s="66" t="s">
        <v>243</v>
      </c>
      <c r="B249" s="35">
        <v>204943</v>
      </c>
      <c r="C249" s="37">
        <v>325993</v>
      </c>
      <c r="D249" s="37">
        <v>186652</v>
      </c>
      <c r="E249" s="71">
        <v>57.256444156776375</v>
      </c>
      <c r="F249" s="37">
        <v>-18291</v>
      </c>
      <c r="G249" s="71">
        <v>91.075079412324399</v>
      </c>
    </row>
    <row r="250" spans="1:7" ht="63.75">
      <c r="A250" s="64" t="s">
        <v>244</v>
      </c>
      <c r="B250" s="35">
        <v>14729</v>
      </c>
      <c r="C250" s="70">
        <v>0</v>
      </c>
      <c r="D250" s="70">
        <v>0</v>
      </c>
      <c r="E250" s="71"/>
      <c r="F250" s="37">
        <v>-14729</v>
      </c>
      <c r="G250" s="71">
        <v>0</v>
      </c>
    </row>
    <row r="251" spans="1:7" ht="102">
      <c r="A251" s="64" t="s">
        <v>245</v>
      </c>
      <c r="B251" s="35">
        <v>100214</v>
      </c>
      <c r="C251" s="37">
        <v>225928</v>
      </c>
      <c r="D251" s="37">
        <v>186652</v>
      </c>
      <c r="E251" s="71">
        <v>82.615700577175033</v>
      </c>
      <c r="F251" s="37">
        <v>86438</v>
      </c>
      <c r="G251" s="71">
        <v>186.25341768615164</v>
      </c>
    </row>
    <row r="252" spans="1:7" ht="76.5">
      <c r="A252" s="64" t="s">
        <v>246</v>
      </c>
      <c r="B252" s="35">
        <v>90000</v>
      </c>
      <c r="C252" s="37">
        <v>100065</v>
      </c>
      <c r="D252" s="37">
        <v>0</v>
      </c>
      <c r="E252" s="71">
        <v>0</v>
      </c>
      <c r="F252" s="37">
        <v>-90000</v>
      </c>
      <c r="G252" s="71">
        <v>0</v>
      </c>
    </row>
    <row r="253" spans="1:7" ht="25.5">
      <c r="A253" s="66" t="s">
        <v>247</v>
      </c>
      <c r="B253" s="35">
        <v>0</v>
      </c>
      <c r="C253" s="37">
        <v>178</v>
      </c>
      <c r="D253" s="37">
        <v>62</v>
      </c>
      <c r="E253" s="71">
        <v>34.831460674157306</v>
      </c>
      <c r="F253" s="37">
        <v>62</v>
      </c>
      <c r="G253" s="71"/>
    </row>
    <row r="254" spans="1:7">
      <c r="A254" s="66" t="s">
        <v>248</v>
      </c>
      <c r="B254" s="35">
        <v>203776</v>
      </c>
      <c r="C254" s="37">
        <v>147460</v>
      </c>
      <c r="D254" s="37">
        <v>120306</v>
      </c>
      <c r="E254" s="71">
        <v>81.58551471585514</v>
      </c>
      <c r="F254" s="37">
        <v>-83470</v>
      </c>
      <c r="G254" s="71">
        <v>59.038355841708544</v>
      </c>
    </row>
    <row r="255" spans="1:7" ht="89.25">
      <c r="A255" s="66" t="s">
        <v>249</v>
      </c>
      <c r="B255" s="35">
        <v>39945</v>
      </c>
      <c r="C255" s="37">
        <v>111650</v>
      </c>
      <c r="D255" s="37">
        <v>143332</v>
      </c>
      <c r="E255" s="71">
        <v>128.37617554858934</v>
      </c>
      <c r="F255" s="37">
        <v>103387</v>
      </c>
      <c r="G255" s="71">
        <v>358.82338215045684</v>
      </c>
    </row>
    <row r="256" spans="1:7" ht="51">
      <c r="A256" s="66" t="s">
        <v>250</v>
      </c>
      <c r="B256" s="35">
        <v>-34668</v>
      </c>
      <c r="C256" s="37">
        <v>-55890</v>
      </c>
      <c r="D256" s="37">
        <v>-56186</v>
      </c>
      <c r="E256" s="71">
        <v>100.52961173734121</v>
      </c>
      <c r="F256" s="37">
        <v>-21518</v>
      </c>
      <c r="G256" s="71">
        <v>162.06876658590056</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75" orientation="portrait" r:id="rId1"/>
  <rowBreaks count="2" manualBreakCount="2">
    <brk id="236" max="6" man="1"/>
    <brk id="25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2022-09-20T13:59:13Z</cp:lastPrinted>
  <dcterms:created xsi:type="dcterms:W3CDTF">2008-11-29T07:38:34Z</dcterms:created>
  <dcterms:modified xsi:type="dcterms:W3CDTF">2023-02-01T13:50:06Z</dcterms:modified>
</cp:coreProperties>
</file>