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<sst xmlns="http://schemas.openxmlformats.org/spreadsheetml/2006/main" count="100" uniqueCount="89">
  <si>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</si>
  <si>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</si>
  <si>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</si>
  <si>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</si>
  <si>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</si>
  <si>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</si>
  <si>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</si>
  <si>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</si>
  <si>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</si>
  <si>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</si>
  <si>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</si>
  <si>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</si>
  <si>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</si>
  <si>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</si>
  <si>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</si>
  <si>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</si>
  <si>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</si>
  <si>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</si>
  <si>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</si>
  <si>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</si>
  <si>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</si>
  <si>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</si>
  <si>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</si>
  <si>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</si>
  <si>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</si>
  <si>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</si>
  <si>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</si>
  <si>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</si>
  <si>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</si>
  <si>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</si>
  <si>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</si>
  <si>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</si>
  <si>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</si>
  <si>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</si>
  <si>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</si>
  <si>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</si>
  <si>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</si>
  <si>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</si>
  <si>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</si>
  <si>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</si>
  <si>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</si>
  <si>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</si>
  <si>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</si>
  <si>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</si>
  <si>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</si>
  <si>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</si>
  <si>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</si>
  <si>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</si>
  <si>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</si>
  <si>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</si>
  <si>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</si>
  <si>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</si>
  <si>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</si>
  <si>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</si>
  <si>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</si>
  <si>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</si>
  <si>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</si>
  <si>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</si>
  <si>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</si>
  <si>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</si>
  <si>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</si>
  <si>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</si>
  <si>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</si>
  <si>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</si>
  <si>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</si>
  <si>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</si>
  <si>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</si>
  <si>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</si>
  <si>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</si>
  <si>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</si>
  <si>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</si>
  <si>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</si>
  <si>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</si>
  <si>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</si>
  <si>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</si>
  <si>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</si>
  <si>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</si>
  <si>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</si>
  <si>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</si>
  <si>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</si>
  <si>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</si>
  <si>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</si>
  <si>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 xml:space="preserve">Задолженность на 01.01.2022 </t>
  </si>
  <si>
    <t>Задолженность на 01.01.2023</t>
  </si>
  <si>
    <t>Задолженность на 01.01.2024</t>
  </si>
  <si>
    <t>Сведения о задолженности по земельному налогу по состоянию на 01.04.2024 года</t>
  </si>
  <si>
    <t xml:space="preserve">Задолженность на 01.04.2024 </t>
  </si>
  <si>
    <t>Отклонение показателя на 01.04.2024 года от показателя на 01.01.2024 года, (+/-)</t>
  </si>
  <si>
    <t>Темп роста (снижения) 01.04.2024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</si>
</sst>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90" zoomScaleNormal="80" zoomScaleSheetLayoutView="90" workbookViewId="0">
      <selection activeCell="N26" sqref="N26:O26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84</v>
      </c>
      <c r="H5" s="12" t="s">
        <v>80</v>
      </c>
      <c r="I5" s="12" t="s">
        <v>81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1558</v>
      </c>
      <c r="K7" s="16">
        <f>J7-G7</f>
        <v>-292</v>
      </c>
      <c r="L7" s="31">
        <f>J7/G7*100</f>
        <v>84.21621621621621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1488</v>
      </c>
      <c r="K8" s="16">
        <f t="shared" ref="K8:K39" si="4">J8-G8</f>
        <v>-314</v>
      </c>
      <c r="L8" s="31">
        <f t="shared" ref="L8:L39" si="5">J8/G8*100</f>
        <v>82.574916759156494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2953</v>
      </c>
      <c r="K9" s="16">
        <f t="shared" si="4"/>
        <v>-737</v>
      </c>
      <c r="L9" s="31">
        <f t="shared" si="5"/>
        <v>80.027100271002709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2997</v>
      </c>
      <c r="K10" s="16">
        <f t="shared" si="4"/>
        <v>-881</v>
      </c>
      <c r="L10" s="31">
        <f t="shared" si="5"/>
        <v>77.282104177411043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955</v>
      </c>
      <c r="K11" s="16">
        <f t="shared" si="4"/>
        <v>-156</v>
      </c>
      <c r="L11" s="31">
        <f t="shared" si="5"/>
        <v>85.958595859585955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9501</v>
      </c>
      <c r="K12" s="16">
        <f t="shared" si="4"/>
        <v>-911</v>
      </c>
      <c r="L12" s="31">
        <f t="shared" si="5"/>
        <v>91.250480215136378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3412</v>
      </c>
      <c r="K13" s="16">
        <f t="shared" si="4"/>
        <v>-867</v>
      </c>
      <c r="L13" s="31">
        <f t="shared" si="5"/>
        <v>79.738256602009812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797</v>
      </c>
      <c r="K14" s="16">
        <f t="shared" si="4"/>
        <v>-129</v>
      </c>
      <c r="L14" s="31">
        <f t="shared" si="5"/>
        <v>86.069114470842337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1695</v>
      </c>
      <c r="K15" s="16">
        <f t="shared" si="4"/>
        <v>-271</v>
      </c>
      <c r="L15" s="31">
        <f t="shared" si="5"/>
        <v>86.21566632756867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1688</v>
      </c>
      <c r="K16" s="16">
        <f t="shared" si="4"/>
        <v>-409</v>
      </c>
      <c r="L16" s="31">
        <f t="shared" si="5"/>
        <v>80.495946590367197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22080</v>
      </c>
      <c r="K17" s="16">
        <f t="shared" si="4"/>
        <v>-5479</v>
      </c>
      <c r="L17" s="31">
        <f t="shared" si="5"/>
        <v>80.119017380891904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2011</v>
      </c>
      <c r="K18" s="16">
        <f t="shared" si="4"/>
        <v>-161</v>
      </c>
      <c r="L18" s="31">
        <f t="shared" si="5"/>
        <v>92.587476979742178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3583</v>
      </c>
      <c r="K19" s="16">
        <f t="shared" si="4"/>
        <v>-740</v>
      </c>
      <c r="L19" s="31">
        <f t="shared" si="5"/>
        <v>82.88225769141799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1283</v>
      </c>
      <c r="K20" s="16">
        <f t="shared" si="4"/>
        <v>-370</v>
      </c>
      <c r="L20" s="31">
        <f t="shared" si="5"/>
        <v>77.616454930429526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4010</v>
      </c>
      <c r="K21" s="16">
        <f t="shared" si="4"/>
        <v>-621</v>
      </c>
      <c r="L21" s="31">
        <f t="shared" si="5"/>
        <v>86.590369250701798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6996</v>
      </c>
      <c r="K22" s="16">
        <f t="shared" si="4"/>
        <v>-690</v>
      </c>
      <c r="L22" s="31">
        <f t="shared" si="5"/>
        <v>91.022638563622166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3210</v>
      </c>
      <c r="K23" s="16">
        <f t="shared" si="4"/>
        <v>-1853</v>
      </c>
      <c r="L23" s="31">
        <f t="shared" si="5"/>
        <v>63.401145565870046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2158</v>
      </c>
      <c r="K24" s="16">
        <f t="shared" si="4"/>
        <v>-654</v>
      </c>
      <c r="L24" s="31">
        <f t="shared" si="5"/>
        <v>76.742532005689895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3512</v>
      </c>
      <c r="K25" s="16">
        <f t="shared" si="4"/>
        <v>-89</v>
      </c>
      <c r="L25" s="31">
        <f t="shared" si="5"/>
        <v>97.528464315467929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2648</v>
      </c>
      <c r="K26" s="16">
        <f t="shared" si="4"/>
        <v>-573</v>
      </c>
      <c r="L26" s="31">
        <f t="shared" si="5"/>
        <v>82.210493635516926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1579</v>
      </c>
      <c r="K27" s="16">
        <f t="shared" si="4"/>
        <v>-893</v>
      </c>
      <c r="L27" s="31">
        <f t="shared" si="5"/>
        <v>63.875404530744341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1134</v>
      </c>
      <c r="K28" s="16">
        <f t="shared" si="4"/>
        <v>-181</v>
      </c>
      <c r="L28" s="31">
        <f t="shared" si="5"/>
        <v>86.235741444866918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2428</v>
      </c>
      <c r="K29" s="16">
        <f t="shared" si="4"/>
        <v>-387</v>
      </c>
      <c r="L29" s="31">
        <f t="shared" si="5"/>
        <v>86.252220248667854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1268</v>
      </c>
      <c r="K30" s="16">
        <f t="shared" si="4"/>
        <v>-485</v>
      </c>
      <c r="L30" s="31">
        <f t="shared" si="5"/>
        <v>72.333143183114657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3731</v>
      </c>
      <c r="K31" s="16">
        <f t="shared" si="4"/>
        <v>-67</v>
      </c>
      <c r="L31" s="31">
        <f t="shared" si="5"/>
        <v>98.235913638757239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1122</v>
      </c>
      <c r="K32" s="16">
        <f t="shared" si="4"/>
        <v>-359</v>
      </c>
      <c r="L32" s="31">
        <f t="shared" si="5"/>
        <v>75.759621877110064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1080</v>
      </c>
      <c r="K33" s="16">
        <f t="shared" si="4"/>
        <v>-308</v>
      </c>
      <c r="L33" s="31">
        <f t="shared" si="5"/>
        <v>77.809798270893367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1349</v>
      </c>
      <c r="K34" s="16">
        <f t="shared" si="4"/>
        <v>-271</v>
      </c>
      <c r="L34" s="31">
        <f t="shared" si="5"/>
        <v>83.271604938271608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3917</v>
      </c>
      <c r="K35" s="16">
        <f t="shared" si="4"/>
        <v>188</v>
      </c>
      <c r="L35" s="31">
        <f t="shared" si="5"/>
        <v>105.04156610351301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32803</v>
      </c>
      <c r="K36" s="16">
        <f t="shared" si="4"/>
        <v>-5938</v>
      </c>
      <c r="L36" s="31">
        <f t="shared" si="5"/>
        <v>84.672569112826196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1906</v>
      </c>
      <c r="K37" s="16">
        <f t="shared" si="4"/>
        <v>-397</v>
      </c>
      <c r="L37" s="31">
        <f t="shared" si="5"/>
        <v>82.761615284411633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1912</v>
      </c>
      <c r="K38" s="16">
        <f t="shared" si="4"/>
        <v>-311</v>
      </c>
      <c r="L38" s="31">
        <f t="shared" si="5"/>
        <v>86.009896536212324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3440</v>
      </c>
      <c r="K39" s="16">
        <f t="shared" si="4"/>
        <v>-67</v>
      </c>
      <c r="L39" s="31">
        <f t="shared" si="5"/>
        <v>98.089535215283718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136204</v>
      </c>
      <c r="K40" s="21">
        <f>SUM(K7:K39)</f>
        <v>-25673</v>
      </c>
      <c r="L40" s="30">
        <f>J40/G40*100</f>
        <v>84.14042760861642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2024-04-16T12:15:21Z</dcterms:modified>
</cp:coreProperties>
</file>