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<sst xmlns="http://schemas.openxmlformats.org/spreadsheetml/2006/main" count="100" uniqueCount="89">
  <si>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</si>
  <si>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</si>
  <si>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</si>
  <si>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</si>
  <si>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</si>
  <si>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</si>
  <si>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</si>
  <si>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</si>
  <si>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</si>
  <si>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</si>
  <si>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</si>
  <si>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</si>
  <si>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</si>
  <si>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</si>
  <si>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</si>
  <si>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</si>
  <si>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</si>
  <si>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</si>
  <si>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</si>
  <si>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</si>
  <si>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</si>
  <si>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</si>
  <si>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</si>
  <si>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</si>
  <si>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</si>
  <si>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</si>
  <si>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</si>
  <si>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</si>
  <si>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</si>
  <si>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</si>
  <si>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</si>
  <si>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</si>
  <si>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</si>
  <si>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</si>
  <si>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</si>
  <si>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</si>
  <si>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</si>
  <si>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</si>
  <si>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</si>
  <si>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</si>
  <si>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</si>
  <si>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</si>
  <si>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</si>
  <si>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</si>
  <si>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</si>
  <si>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</si>
  <si>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</si>
  <si>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</si>
  <si>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</si>
  <si>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</si>
  <si>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</si>
  <si>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</si>
  <si>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</si>
  <si>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</si>
  <si>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</si>
  <si>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</si>
  <si>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</si>
  <si>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</si>
  <si>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</si>
  <si>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</si>
  <si>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</si>
  <si>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</si>
  <si>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</si>
  <si>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</si>
  <si>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</si>
  <si>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</si>
  <si>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</si>
  <si>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</si>
  <si>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</si>
  <si>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</si>
  <si>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</si>
  <si>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</si>
  <si>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</si>
  <si>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</si>
  <si>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</si>
  <si>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</si>
  <si>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</si>
  <si>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</si>
  <si>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</si>
  <si>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</si>
  <si>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</si>
  <si>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</si>
  <si>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</si>
  <si>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</si>
  <si>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</si>
  <si>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01.08.2024 года</t>
  </si>
  <si>
    <t xml:space="preserve">Задолженность на 01.08.2024 </t>
  </si>
  <si>
    <t>Отклонение показателя на 01.08.2024 года от показателя на 01.01.2024 года, (+/-)</t>
  </si>
  <si>
    <t>Темп роста (снижения) 01.08.2024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</si>
</sst>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J25" sqref="J25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1428</v>
      </c>
      <c r="K7" s="16">
        <f>J7-G7</f>
        <v>-422</v>
      </c>
      <c r="L7" s="31">
        <f>J7/G7*100</f>
        <v>77.189189189189193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1606</v>
      </c>
      <c r="K8" s="16">
        <f t="shared" ref="K8:K39" si="4">J8-G8</f>
        <v>-196</v>
      </c>
      <c r="L8" s="31">
        <f t="shared" ref="L8:L39" si="5">J8/G8*100</f>
        <v>89.123196448390672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2711</v>
      </c>
      <c r="K9" s="16">
        <f t="shared" si="4"/>
        <v>-979</v>
      </c>
      <c r="L9" s="31">
        <f t="shared" si="5"/>
        <v>73.468834688346888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2994</v>
      </c>
      <c r="K10" s="16">
        <f t="shared" si="4"/>
        <v>-884</v>
      </c>
      <c r="L10" s="31">
        <f t="shared" si="5"/>
        <v>77.204744713769983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887</v>
      </c>
      <c r="K11" s="16">
        <f t="shared" si="4"/>
        <v>-224</v>
      </c>
      <c r="L11" s="31">
        <f t="shared" si="5"/>
        <v>79.837983798379838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3952</v>
      </c>
      <c r="K12" s="16">
        <f t="shared" si="4"/>
        <v>-6460</v>
      </c>
      <c r="L12" s="31">
        <f t="shared" si="5"/>
        <v>37.956204379562038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2957</v>
      </c>
      <c r="K13" s="16">
        <f t="shared" si="4"/>
        <v>-1322</v>
      </c>
      <c r="L13" s="31">
        <f t="shared" si="5"/>
        <v>69.104931058658565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842</v>
      </c>
      <c r="K14" s="16">
        <f t="shared" si="4"/>
        <v>-84</v>
      </c>
      <c r="L14" s="31">
        <f t="shared" si="5"/>
        <v>90.928725701943847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2139</v>
      </c>
      <c r="K15" s="16">
        <f t="shared" si="4"/>
        <v>173</v>
      </c>
      <c r="L15" s="31">
        <f t="shared" si="5"/>
        <v>108.79959308240082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1633</v>
      </c>
      <c r="K16" s="16">
        <f t="shared" si="4"/>
        <v>-464</v>
      </c>
      <c r="L16" s="31">
        <f t="shared" si="5"/>
        <v>77.873152122079162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20283</v>
      </c>
      <c r="K17" s="16">
        <f t="shared" si="4"/>
        <v>-7276</v>
      </c>
      <c r="L17" s="31">
        <f t="shared" si="5"/>
        <v>73.598461482637262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1768</v>
      </c>
      <c r="K18" s="16">
        <f t="shared" si="4"/>
        <v>-404</v>
      </c>
      <c r="L18" s="31">
        <f t="shared" si="5"/>
        <v>81.399631675874772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4929</v>
      </c>
      <c r="K19" s="16">
        <f t="shared" si="4"/>
        <v>606</v>
      </c>
      <c r="L19" s="31">
        <f t="shared" si="5"/>
        <v>114.01804302567662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1148</v>
      </c>
      <c r="K20" s="16">
        <f t="shared" si="4"/>
        <v>-505</v>
      </c>
      <c r="L20" s="31">
        <f t="shared" si="5"/>
        <v>69.44948578342408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3814</v>
      </c>
      <c r="K21" s="16">
        <f t="shared" si="4"/>
        <v>-817</v>
      </c>
      <c r="L21" s="31">
        <f t="shared" si="5"/>
        <v>82.358022025480466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6421</v>
      </c>
      <c r="K22" s="16">
        <f t="shared" si="4"/>
        <v>-1265</v>
      </c>
      <c r="L22" s="31">
        <f t="shared" si="5"/>
        <v>83.541504033307319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3531</v>
      </c>
      <c r="K23" s="16">
        <f t="shared" si="4"/>
        <v>-1532</v>
      </c>
      <c r="L23" s="31">
        <f t="shared" si="5"/>
        <v>69.741260122457035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2173</v>
      </c>
      <c r="K24" s="16">
        <f t="shared" si="4"/>
        <v>-639</v>
      </c>
      <c r="L24" s="31">
        <f t="shared" si="5"/>
        <v>77.275960170697005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3360</v>
      </c>
      <c r="K25" s="16">
        <f t="shared" si="4"/>
        <v>-241</v>
      </c>
      <c r="L25" s="31">
        <f t="shared" si="5"/>
        <v>93.307414607053602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2669</v>
      </c>
      <c r="K26" s="16">
        <f t="shared" si="4"/>
        <v>-552</v>
      </c>
      <c r="L26" s="31">
        <f t="shared" si="5"/>
        <v>82.862465072958713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1315</v>
      </c>
      <c r="K27" s="16">
        <f t="shared" si="4"/>
        <v>-1157</v>
      </c>
      <c r="L27" s="31">
        <f t="shared" si="5"/>
        <v>53.1957928802589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1710</v>
      </c>
      <c r="K28" s="16">
        <f t="shared" si="4"/>
        <v>395</v>
      </c>
      <c r="L28" s="31">
        <f t="shared" si="5"/>
        <v>130.0380228136882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3185</v>
      </c>
      <c r="K29" s="16">
        <f t="shared" si="4"/>
        <v>370</v>
      </c>
      <c r="L29" s="31">
        <f t="shared" si="5"/>
        <v>113.14387211367674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1260</v>
      </c>
      <c r="K30" s="16">
        <f t="shared" si="4"/>
        <v>-493</v>
      </c>
      <c r="L30" s="31">
        <f t="shared" si="5"/>
        <v>71.876782658300058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3385</v>
      </c>
      <c r="K31" s="16">
        <f t="shared" si="4"/>
        <v>-413</v>
      </c>
      <c r="L31" s="31">
        <f t="shared" si="5"/>
        <v>89.12585571353344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1370</v>
      </c>
      <c r="K32" s="16">
        <f t="shared" si="4"/>
        <v>-111</v>
      </c>
      <c r="L32" s="31">
        <f t="shared" si="5"/>
        <v>92.505064145847399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924</v>
      </c>
      <c r="K33" s="16">
        <f t="shared" si="4"/>
        <v>-464</v>
      </c>
      <c r="L33" s="31">
        <f t="shared" si="5"/>
        <v>66.570605187319885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1314</v>
      </c>
      <c r="K34" s="16">
        <f t="shared" si="4"/>
        <v>-306</v>
      </c>
      <c r="L34" s="31">
        <f t="shared" si="5"/>
        <v>81.111111111111114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4613</v>
      </c>
      <c r="K35" s="16">
        <f t="shared" si="4"/>
        <v>884</v>
      </c>
      <c r="L35" s="31">
        <f t="shared" si="5"/>
        <v>123.70608742290159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37075</v>
      </c>
      <c r="K36" s="16">
        <f t="shared" si="4"/>
        <v>-1666</v>
      </c>
      <c r="L36" s="31">
        <f t="shared" si="5"/>
        <v>95.699646369479368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1389</v>
      </c>
      <c r="K37" s="16">
        <f t="shared" si="4"/>
        <v>-914</v>
      </c>
      <c r="L37" s="31">
        <f t="shared" si="5"/>
        <v>60.312635692574901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3409</v>
      </c>
      <c r="K38" s="16">
        <f t="shared" si="4"/>
        <v>1186</v>
      </c>
      <c r="L38" s="31">
        <f t="shared" si="5"/>
        <v>153.35132703553757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3869</v>
      </c>
      <c r="K39" s="16">
        <f t="shared" si="4"/>
        <v>362</v>
      </c>
      <c r="L39" s="31">
        <f t="shared" si="5"/>
        <v>110.3222127174223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136063</v>
      </c>
      <c r="K40" s="21">
        <f>SUM(K7:K39)</f>
        <v>-25814</v>
      </c>
      <c r="L40" s="30">
        <f>J40/G40*100</f>
        <v>84.05332443769035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2024-08-16T09:16:17Z</dcterms:modified>
</cp:coreProperties>
</file>