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J40" i="3"/>
  <c r="I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<sst xmlns="http://schemas.openxmlformats.org/spreadsheetml/2006/main" count="100" uniqueCount="89">
  <si>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</si>
  <si>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</si>
  <si>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</si>
  <si>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</si>
  <si>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</si>
  <si>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</si>
  <si>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</si>
  <si>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</si>
  <si>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</si>
  <si>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</si>
  <si>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</si>
  <si>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</si>
  <si>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</si>
  <si>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</si>
  <si>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</si>
  <si>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</si>
  <si>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</si>
  <si>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</si>
  <si>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</si>
  <si>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</si>
  <si>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</si>
  <si>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</si>
  <si>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</si>
  <si>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</si>
  <si>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</si>
  <si>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</si>
  <si>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</si>
  <si>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</si>
  <si>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</si>
  <si>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</si>
  <si>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</si>
  <si>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</si>
  <si>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</si>
  <si>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</si>
  <si>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</si>
  <si>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</si>
  <si>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</si>
  <si>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</si>
  <si>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</si>
  <si>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</si>
  <si>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</si>
  <si>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</si>
  <si>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</si>
  <si>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</si>
  <si>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</si>
  <si>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</si>
  <si>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</si>
  <si>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</si>
  <si>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</si>
  <si>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</si>
  <si>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</si>
  <si>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</si>
  <si>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</si>
  <si>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</si>
  <si>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</si>
  <si>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</si>
  <si>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</si>
  <si>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</si>
  <si>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</si>
  <si>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</si>
  <si>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</si>
  <si>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</si>
  <si>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</si>
  <si>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</si>
  <si>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</si>
  <si>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</si>
  <si>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</si>
  <si>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</si>
  <si>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</si>
  <si>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</si>
  <si>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</si>
  <si>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</si>
  <si>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</si>
  <si>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</si>
  <si>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</si>
  <si>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</si>
  <si>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</si>
  <si>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</si>
  <si>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</si>
  <si>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</si>
  <si>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</si>
  <si>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</si>
  <si>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 xml:space="preserve">Задолженность на 01.01.2022 </t>
  </si>
  <si>
    <t>Задолженность на 01.01.2023</t>
  </si>
  <si>
    <t>Задолженность на 01.01.2024</t>
  </si>
  <si>
    <t xml:space="preserve">Задолженность на 01.01.2025 </t>
  </si>
  <si>
    <t>Отклонение показателя на 01.01.2025 года от показателя на 01.01.2024 года, (+/-)</t>
  </si>
  <si>
    <t>Темп роста (снижения) 01.01.2025 года к 01.01.2024 году, %</t>
  </si>
  <si>
    <t>Сведения о задолженности по земельному налогу по состоянию на 01.01.2025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</si>
</sst>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A2" sqref="A2:L2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84</v>
      </c>
      <c r="H5" s="12" t="s">
        <v>80</v>
      </c>
      <c r="I5" s="12" t="s">
        <v>81</v>
      </c>
      <c r="J5" s="12" t="s">
        <v>85</v>
      </c>
      <c r="K5" s="12" t="s">
        <v>86</v>
      </c>
      <c r="L5" s="12" t="s">
        <v>87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1757</v>
      </c>
      <c r="K7" s="16">
        <f>J7-G7</f>
        <v>-93</v>
      </c>
      <c r="L7" s="31">
        <f>J7/G7*100</f>
        <v>94.972972972972968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1423</v>
      </c>
      <c r="K8" s="16">
        <f t="shared" ref="K8:K39" si="4">J8-G8</f>
        <v>-379</v>
      </c>
      <c r="L8" s="31">
        <f t="shared" ref="L8:L39" si="5">J8/G8*100</f>
        <v>78.967813540510548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2616</v>
      </c>
      <c r="K9" s="16">
        <f t="shared" si="4"/>
        <v>-1074</v>
      </c>
      <c r="L9" s="31">
        <f t="shared" si="5"/>
        <v>70.894308943089442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2972</v>
      </c>
      <c r="K10" s="16">
        <f t="shared" si="4"/>
        <v>-906</v>
      </c>
      <c r="L10" s="31">
        <f t="shared" si="5"/>
        <v>76.637441980402272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1081</v>
      </c>
      <c r="K11" s="16">
        <f t="shared" si="4"/>
        <v>-30</v>
      </c>
      <c r="L11" s="31">
        <f t="shared" si="5"/>
        <v>97.299729972997298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4969</v>
      </c>
      <c r="K12" s="16">
        <f t="shared" si="4"/>
        <v>-5443</v>
      </c>
      <c r="L12" s="31">
        <f t="shared" si="5"/>
        <v>47.723780253553592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4060</v>
      </c>
      <c r="K13" s="16">
        <f t="shared" si="4"/>
        <v>-219</v>
      </c>
      <c r="L13" s="31">
        <f t="shared" si="5"/>
        <v>94.881981771441929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926</v>
      </c>
      <c r="K14" s="16">
        <f t="shared" si="4"/>
        <v>0</v>
      </c>
      <c r="L14" s="31">
        <f t="shared" si="5"/>
        <v>100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2007</v>
      </c>
      <c r="K15" s="16">
        <f t="shared" si="4"/>
        <v>41</v>
      </c>
      <c r="L15" s="31">
        <f t="shared" si="5"/>
        <v>102.08545269582909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1721</v>
      </c>
      <c r="K16" s="16">
        <f t="shared" si="4"/>
        <v>-376</v>
      </c>
      <c r="L16" s="31">
        <f t="shared" si="5"/>
        <v>82.069623271340006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29988</v>
      </c>
      <c r="K17" s="16">
        <f t="shared" si="4"/>
        <v>2429</v>
      </c>
      <c r="L17" s="31">
        <f t="shared" si="5"/>
        <v>108.81381762763525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2703</v>
      </c>
      <c r="K18" s="16">
        <f t="shared" si="4"/>
        <v>531</v>
      </c>
      <c r="L18" s="31">
        <f t="shared" si="5"/>
        <v>124.44751381215468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2298</v>
      </c>
      <c r="K19" s="16">
        <f t="shared" si="4"/>
        <v>-2025</v>
      </c>
      <c r="L19" s="31">
        <f t="shared" si="5"/>
        <v>53.157529493407353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1347</v>
      </c>
      <c r="K20" s="16">
        <f t="shared" si="4"/>
        <v>-306</v>
      </c>
      <c r="L20" s="31">
        <f t="shared" si="5"/>
        <v>81.488203266787664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4396</v>
      </c>
      <c r="K21" s="16">
        <f t="shared" si="4"/>
        <v>-235</v>
      </c>
      <c r="L21" s="31">
        <f t="shared" si="5"/>
        <v>94.925502051392783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7151</v>
      </c>
      <c r="K22" s="16">
        <f t="shared" si="4"/>
        <v>-535</v>
      </c>
      <c r="L22" s="31">
        <f t="shared" si="5"/>
        <v>93.03929221962008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3509</v>
      </c>
      <c r="K23" s="16">
        <f t="shared" si="4"/>
        <v>-1554</v>
      </c>
      <c r="L23" s="31">
        <f t="shared" si="5"/>
        <v>69.306735137270394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2499</v>
      </c>
      <c r="K24" s="16">
        <f t="shared" si="4"/>
        <v>-313</v>
      </c>
      <c r="L24" s="31">
        <f t="shared" si="5"/>
        <v>88.869132290184922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3360</v>
      </c>
      <c r="K25" s="16">
        <f t="shared" si="4"/>
        <v>-241</v>
      </c>
      <c r="L25" s="31">
        <f t="shared" si="5"/>
        <v>93.307414607053602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3009</v>
      </c>
      <c r="K26" s="16">
        <f t="shared" si="4"/>
        <v>-212</v>
      </c>
      <c r="L26" s="31">
        <f t="shared" si="5"/>
        <v>93.418193107730517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1838</v>
      </c>
      <c r="K27" s="16">
        <f t="shared" si="4"/>
        <v>-634</v>
      </c>
      <c r="L27" s="31">
        <f t="shared" si="5"/>
        <v>74.35275080906149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1530</v>
      </c>
      <c r="K28" s="16">
        <f t="shared" si="4"/>
        <v>215</v>
      </c>
      <c r="L28" s="31">
        <f t="shared" si="5"/>
        <v>116.34980988593155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2094</v>
      </c>
      <c r="K29" s="16">
        <f t="shared" si="4"/>
        <v>-721</v>
      </c>
      <c r="L29" s="31">
        <f t="shared" si="5"/>
        <v>74.387211367673174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1413</v>
      </c>
      <c r="K30" s="16">
        <f t="shared" si="4"/>
        <v>-340</v>
      </c>
      <c r="L30" s="31">
        <f t="shared" si="5"/>
        <v>80.604677695379351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3928</v>
      </c>
      <c r="K31" s="16">
        <f t="shared" si="4"/>
        <v>130</v>
      </c>
      <c r="L31" s="31">
        <f t="shared" si="5"/>
        <v>103.42285413375461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1362</v>
      </c>
      <c r="K32" s="16">
        <f t="shared" si="4"/>
        <v>-119</v>
      </c>
      <c r="L32" s="31">
        <f t="shared" si="5"/>
        <v>91.964888588791354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1342</v>
      </c>
      <c r="K33" s="16">
        <f t="shared" si="4"/>
        <v>-46</v>
      </c>
      <c r="L33" s="31">
        <f t="shared" si="5"/>
        <v>96.685878962536023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1592</v>
      </c>
      <c r="K34" s="16">
        <f t="shared" si="4"/>
        <v>-28</v>
      </c>
      <c r="L34" s="31">
        <f t="shared" si="5"/>
        <v>98.271604938271608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4630</v>
      </c>
      <c r="K35" s="16">
        <f t="shared" si="4"/>
        <v>901</v>
      </c>
      <c r="L35" s="31">
        <f t="shared" si="5"/>
        <v>124.16197371949585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35302</v>
      </c>
      <c r="K36" s="16">
        <f t="shared" si="4"/>
        <v>-3439</v>
      </c>
      <c r="L36" s="31">
        <f t="shared" si="5"/>
        <v>91.123099558607151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1538</v>
      </c>
      <c r="K37" s="16">
        <f t="shared" si="4"/>
        <v>-765</v>
      </c>
      <c r="L37" s="31">
        <f t="shared" si="5"/>
        <v>66.782457663916631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715</v>
      </c>
      <c r="K38" s="16">
        <f t="shared" si="4"/>
        <v>-1508</v>
      </c>
      <c r="L38" s="31">
        <f t="shared" si="5"/>
        <v>32.163742690058477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3641</v>
      </c>
      <c r="K39" s="16">
        <f t="shared" si="4"/>
        <v>134</v>
      </c>
      <c r="L39" s="31">
        <f t="shared" si="5"/>
        <v>103.82092956943256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144717</v>
      </c>
      <c r="K40" s="21">
        <f>SUM(K7:K39)</f>
        <v>-17160</v>
      </c>
      <c r="L40" s="30">
        <f>J40/G40*100</f>
        <v>89.399358772401271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2025-01-23T14:09:29Z</dcterms:modified>
</cp:coreProperties>
</file>