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35" windowWidth="15300" windowHeight="89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10" i="1"/>
  <c r="G79" l="1"/>
  <c r="G61"/>
  <c r="G23"/>
  <c r="G10"/>
  <c r="I110"/>
  <c r="I79"/>
  <c r="I61"/>
  <c r="I23" l="1"/>
  <c r="I10"/>
  <c r="E129" l="1"/>
  <c r="C129"/>
  <c r="I53"/>
  <c r="G88" l="1"/>
  <c r="G53"/>
  <c r="F129" l="1"/>
  <c r="G87" l="1"/>
  <c r="G32"/>
  <c r="D129"/>
  <c r="I49"/>
  <c r="G49"/>
  <c r="I48"/>
  <c r="G48"/>
  <c r="I47"/>
  <c r="G47"/>
  <c r="I46"/>
  <c r="G46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I115"/>
  <c r="H115"/>
  <c r="G115"/>
  <c r="I114"/>
  <c r="H114"/>
  <c r="G114"/>
  <c r="I113"/>
  <c r="H113"/>
  <c r="G113"/>
  <c r="I112"/>
  <c r="H112"/>
  <c r="G112"/>
  <c r="I111"/>
  <c r="H111"/>
  <c r="G111"/>
  <c r="H109"/>
  <c r="G109"/>
  <c r="I108"/>
  <c r="H108"/>
  <c r="G108"/>
  <c r="I107"/>
  <c r="H107"/>
  <c r="G107"/>
  <c r="I106"/>
  <c r="H106"/>
  <c r="G106"/>
  <c r="I105"/>
  <c r="H105"/>
  <c r="G105"/>
  <c r="I104"/>
  <c r="H104"/>
  <c r="G104"/>
  <c r="I103"/>
  <c r="H103"/>
  <c r="G103"/>
  <c r="I102"/>
  <c r="H102"/>
  <c r="G102"/>
  <c r="I101"/>
  <c r="H101"/>
  <c r="G101"/>
  <c r="I100"/>
  <c r="H100"/>
  <c r="G100"/>
  <c r="I99"/>
  <c r="H99"/>
  <c r="G99"/>
  <c r="I98"/>
  <c r="H98"/>
  <c r="G98"/>
  <c r="I97"/>
  <c r="H97"/>
  <c r="G97"/>
  <c r="I96"/>
  <c r="H96"/>
  <c r="G96"/>
  <c r="I95"/>
  <c r="H95"/>
  <c r="G95"/>
  <c r="I94"/>
  <c r="H94"/>
  <c r="G94"/>
  <c r="I93"/>
  <c r="H93"/>
  <c r="G93"/>
  <c r="I92"/>
  <c r="H92"/>
  <c r="G92"/>
  <c r="I91"/>
  <c r="H91"/>
  <c r="G91"/>
  <c r="I90"/>
  <c r="H90"/>
  <c r="G90"/>
  <c r="I89"/>
  <c r="H89"/>
  <c r="G89"/>
  <c r="I86"/>
  <c r="H86"/>
  <c r="G86"/>
  <c r="I85"/>
  <c r="H85"/>
  <c r="G85"/>
  <c r="I84"/>
  <c r="H84"/>
  <c r="G84"/>
  <c r="I83"/>
  <c r="H83"/>
  <c r="G83"/>
  <c r="I82"/>
  <c r="H82"/>
  <c r="G82"/>
  <c r="I81"/>
  <c r="H81"/>
  <c r="G81"/>
  <c r="I80"/>
  <c r="H80"/>
  <c r="G80"/>
  <c r="I78"/>
  <c r="H78"/>
  <c r="G78"/>
  <c r="I77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0"/>
  <c r="H60"/>
  <c r="G60"/>
  <c r="I59"/>
  <c r="H59"/>
  <c r="G59"/>
  <c r="I58"/>
  <c r="H58"/>
  <c r="G58"/>
  <c r="I57"/>
  <c r="H57"/>
  <c r="G57"/>
  <c r="I56"/>
  <c r="H56"/>
  <c r="G56"/>
  <c r="I55"/>
  <c r="H55"/>
  <c r="G55"/>
  <c r="I54"/>
  <c r="H54"/>
  <c r="G54"/>
  <c r="I52"/>
  <c r="H52"/>
  <c r="G52"/>
  <c r="I51"/>
  <c r="H51"/>
  <c r="G51"/>
  <c r="I50"/>
  <c r="H50"/>
  <c r="G50"/>
  <c r="I45"/>
  <c r="H45"/>
  <c r="G45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5"/>
  <c r="H35"/>
  <c r="G35"/>
  <c r="I34"/>
  <c r="H34"/>
  <c r="G34"/>
  <c r="I33"/>
  <c r="H33"/>
  <c r="G33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3"/>
  <c r="H13"/>
  <c r="G13"/>
  <c r="I12"/>
  <c r="H12"/>
  <c r="G12"/>
  <c r="I11"/>
  <c r="H11"/>
  <c r="G11"/>
  <c r="I9"/>
  <c r="H9"/>
  <c r="G9"/>
  <c r="I8"/>
  <c r="H8"/>
  <c r="G8"/>
  <c r="I7"/>
  <c r="H7"/>
  <c r="G7"/>
  <c r="I6"/>
  <c r="H6"/>
  <c r="G6"/>
  <c r="G129" l="1"/>
  <c r="H129"/>
  <c r="I129"/>
</calcChain>
</file>

<file path=xl/sharedStrings.xml><?xml version="1.0" encoding="utf-8"?>
<sst xmlns="http://schemas.openxmlformats.org/spreadsheetml/2006/main" count="164" uniqueCount="163">
  <si>
    <t>Наименование программ</t>
  </si>
  <si>
    <t>Исполнено (кассовый расход)</t>
  </si>
  <si>
    <t>№ п\п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</si>
  <si>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</si>
  <si>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</si>
  <si>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</si>
  <si>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</si>
  <si>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</si>
  <si>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</si>
  <si>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</si>
  <si>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</si>
  <si>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</si>
  <si>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</si>
  <si>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</si>
  <si>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</si>
  <si>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</si>
  <si>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</si>
  <si>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</si>
  <si>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</si>
  <si>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</si>
  <si>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</si>
  <si>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</si>
  <si>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</si>
  <si>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</si>
  <si>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</si>
  <si>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</si>
  <si>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</si>
  <si>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</si>
  <si>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</si>
  <si>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</si>
  <si>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</si>
  <si>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</si>
  <si>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</si>
  <si>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</si>
  <si>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</si>
  <si>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</si>
  <si>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</si>
  <si>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</si>
  <si>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</si>
  <si>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</si>
  <si>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</si>
  <si>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</si>
  <si>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</si>
  <si>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</si>
  <si>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</si>
  <si>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</si>
  <si>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</si>
  <si>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</si>
  <si>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</si>
  <si>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</si>
  <si>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</si>
  <si>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</si>
  <si>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</si>
  <si>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</si>
  <si>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</si>
  <si>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</si>
  <si>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</si>
  <si>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</si>
  <si>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</si>
  <si>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</si>
  <si>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</si>
  <si>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</si>
  <si>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</si>
  <si>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</si>
  <si>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</si>
  <si>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</si>
  <si>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</si>
  <si>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</si>
  <si>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</si>
  <si>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</si>
  <si>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</si>
  <si>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</si>
  <si>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</si>
  <si>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</si>
  <si>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</si>
  <si>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</si>
  <si>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</si>
  <si>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</si>
  <si>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</si>
  <si>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</si>
  <si>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</si>
  <si>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</si>
  <si>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</si>
  <si>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</si>
  <si>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</si>
  <si>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</si>
  <si>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</si>
  <si>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</si>
  <si>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</si>
  <si>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</si>
  <si>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</si>
  <si>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</si>
  <si>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</si>
  <si>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</si>
  <si>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</si>
  <si>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</si>
  <si>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</si>
  <si>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</si>
  <si>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</si>
  <si>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</si>
  <si>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</si>
  <si>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</si>
  <si>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</si>
  <si>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</si>
  <si>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</si>
  <si>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</si>
  <si>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</si>
  <si>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</si>
  <si>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</si>
  <si>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</si>
  <si>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</si>
  <si>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</si>
  <si>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</si>
  <si>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</si>
  <si>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</si>
  <si>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</si>
  <si>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</si>
  <si>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</si>
  <si>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</si>
  <si>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</si>
  <si>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</si>
  <si>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</si>
  <si>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</si>
  <si>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</si>
  <si>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</si>
  <si>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</si>
  <si>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</si>
  <si>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>Подпрограмма "Развитие и модернизация электроэнергетики Курской области"</t>
  </si>
  <si>
    <t>Подпрограмма "Оказание паллиативной медицинской помощи, в том числе детям"</t>
  </si>
  <si>
    <t>Подпрограмма "Развитие скорой, в том числе скорой специализированной,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</si>
  <si>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"Организация обязательного медицинского страхования граждан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</si>
  <si>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</si>
  <si>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"Подготовка спортивного резерва для спортивных сборных команд Курской области и Российской Федерации"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</si>
  <si>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</si>
  <si>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</si>
  <si>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</si>
  <si>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</si>
  <si>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</si>
  <si>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</si>
  <si>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</si>
  <si>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</si>
  <si>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"Информационная инфраструктура Курской области"</t>
  </si>
  <si>
    <t>Подпрограмма "Развитие отраслей сельского хозяйства,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</si>
  <si>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</si>
  <si>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области"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</si>
  <si>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</t>
  </si>
  <si>
    <t>Лимиты бюджетных обязательств на 2022 г.</t>
  </si>
  <si>
    <t>Подпрограмма "Реализация процессов цифровой трансформации"</t>
  </si>
  <si>
    <t xml:space="preserve">       Информация о выполнении государственных программ Курской области в 1 квартале 2022 года и 1 квартале 2023 года</t>
  </si>
  <si>
    <t>1 квартал 2022 г.</t>
  </si>
  <si>
    <t>Лимиты бюджетных обязательств на 2023 г.</t>
  </si>
  <si>
    <t>1 квартал 2023 г.</t>
  </si>
  <si>
    <t xml:space="preserve">Отклонение (+;-)
1кв..2023 г.  к 1кв.2022г.
</t>
  </si>
  <si>
    <t xml:space="preserve">%
исполнения
за 1 кв. 2022г.
</t>
  </si>
  <si>
    <t xml:space="preserve">%
исполнения
за 1кв. 2023г.
</t>
  </si>
  <si>
    <t>Развитие медицинской реабилитации и санаторно-курортного лечения, в том числе детей</t>
  </si>
  <si>
    <t>Подпрограмма "Научно-технологическое развитие Курской области"</t>
  </si>
  <si>
    <t>Подпрограмма "Обеспечение биологической и химической безопасности Курской области"</t>
  </si>
  <si>
    <t>Подпрограмма "Туризм"</t>
  </si>
  <si>
    <t xml:space="preserve">Подпрограмма "Экология и чистая вода в Курской области" </t>
  </si>
  <si>
    <t>Подпрограмма "Энергосбережение и повышение энергетической эффективности в Курской области"</t>
  </si>
  <si>
    <t>Государственная программа Курской области "Управление имуществом Курской области"</t>
  </si>
  <si>
    <t>Подпрограмма "Обеспечение реализации государственной программы Курской области "Управление имуществом Курской области"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</si>
</sst>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 Cyr"/>
      <family val="2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3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1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4" fillId="6" borderId="8">
      <alignment horizontal="right" shrinkToFit="1"/>
    </xf>
    <xf numFmtId="4" fontId="14" fillId="6" borderId="9">
      <alignment horizontal="right" shrinkToFit="1"/>
    </xf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3" fillId="0" borderId="0"/>
    <xf numFmtId="166" fontId="14" fillId="6" borderId="9">
      <alignment horizontal="right" shrinkToFit="1"/>
    </xf>
    <xf numFmtId="0" fontId="13" fillId="0" borderId="0"/>
    <xf numFmtId="0" fontId="13" fillId="0" borderId="0"/>
    <xf numFmtId="0" fontId="13" fillId="0" borderId="0"/>
    <xf numFmtId="0" fontId="13" fillId="0" borderId="0"/>
    <xf numFmtId="166" fontId="8" fillId="0" borderId="4">
      <alignment horizontal="right" vertical="top" shrinkToFit="1"/>
    </xf>
    <xf numFmtId="0" fontId="13" fillId="0" borderId="0"/>
    <xf numFmtId="0" fontId="13" fillId="0" borderId="0"/>
    <xf numFmtId="0" fontId="13" fillId="0" borderId="0"/>
  </cellStyleXfs>
  <cellXfs count="48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2" fillId="0" borderId="0" xfId="0" applyFont="1"/>
    <xf numFmtId="164" fontId="12" fillId="0" borderId="0" xfId="0" applyNumberFormat="1" applyFont="1"/>
    <xf numFmtId="165" fontId="12" fillId="0" borderId="0" xfId="0" applyNumberFormat="1" applyFont="1" applyAlignment="1">
      <alignment horizontal="center" vertical="center"/>
    </xf>
    <xf numFmtId="49" fontId="9" fillId="0" borderId="1" xfId="1" applyNumberFormat="1" applyFont="1" applyBorder="1" applyAlignment="1" applyProtection="1">
      <alignment horizontal="center" vertical="center" shrinkToFit="1"/>
    </xf>
    <xf numFmtId="4" fontId="1" fillId="4" borderId="1" xfId="0" applyNumberFormat="1" applyFont="1" applyFill="1" applyBorder="1" applyAlignment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 shrinkToFit="1"/>
    </xf>
    <xf numFmtId="4" fontId="2" fillId="5" borderId="1" xfId="0" applyNumberFormat="1" applyFont="1" applyFill="1" applyBorder="1" applyAlignment="1">
      <alignment horizontal="center" vertical="center" wrapText="1"/>
    </xf>
    <xf numFmtId="49" fontId="10" fillId="5" borderId="1" xfId="1" applyNumberFormat="1" applyFont="1" applyFill="1" applyBorder="1" applyAlignment="1" applyProtection="1">
      <alignment horizontal="center" vertical="center" shrinkToFit="1"/>
    </xf>
    <xf numFmtId="4" fontId="8" fillId="0" borderId="1" xfId="18" applyNumberFormat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" fontId="4" fillId="5" borderId="1" xfId="18" applyNumberFormat="1" applyFont="1" applyFill="1" applyBorder="1" applyAlignment="1" applyProtection="1">
      <alignment horizontal="center" vertical="center" shrinkToFit="1"/>
    </xf>
    <xf numFmtId="49" fontId="16" fillId="3" borderId="1" xfId="3" applyNumberFormat="1" applyFont="1" applyFill="1" applyBorder="1" applyAlignment="1" applyProtection="1">
      <alignment horizontal="center" vertical="center" shrinkToFi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5" fillId="3" borderId="1" xfId="17" applyNumberFormat="1" applyFont="1" applyFill="1" applyBorder="1" applyAlignment="1" applyProtection="1">
      <alignment horizontal="center" vertical="center" shrinkToFi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9" fontId="17" fillId="3" borderId="1" xfId="1" applyNumberFormat="1" applyFont="1" applyFill="1" applyBorder="1" applyAlignment="1" applyProtection="1">
      <alignment horizontal="center" vertical="center" shrinkToFit="1"/>
    </xf>
    <xf numFmtId="0" fontId="16" fillId="3" borderId="1" xfId="5" quotePrefix="1" applyNumberFormat="1" applyFont="1" applyFill="1" applyBorder="1" applyAlignment="1" applyProtection="1">
      <alignment horizontal="center" vertical="center" wrapText="1"/>
    </xf>
    <xf numFmtId="0" fontId="3" fillId="0" borderId="1" xfId="6" quotePrefix="1" applyNumberFormat="1" applyBorder="1" applyAlignment="1" applyProtection="1">
      <alignment horizontal="center" vertical="center" wrapTex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8" fillId="0" borderId="1" xfId="6" quotePrefix="1" applyNumberFormat="1" applyFont="1" applyBorder="1" applyAlignment="1" applyProtection="1">
      <alignment horizontal="center" vertical="center" wrapText="1"/>
    </xf>
    <xf numFmtId="0" fontId="16" fillId="3" borderId="1" xfId="6" quotePrefix="1" applyNumberFormat="1" applyFont="1" applyFill="1" applyBorder="1" applyAlignment="1" applyProtection="1">
      <alignment horizontal="center" vertical="center" wrapText="1"/>
    </xf>
    <xf numFmtId="4" fontId="15" fillId="3" borderId="1" xfId="25" applyNumberFormat="1" applyFont="1" applyFill="1" applyBorder="1" applyAlignment="1" applyProtection="1">
      <alignment horizontal="center" vertical="center" shrinkToFit="1"/>
    </xf>
    <xf numFmtId="4" fontId="8" fillId="0" borderId="1" xfId="29" applyNumberFormat="1" applyBorder="1" applyAlignment="1" applyProtection="1">
      <alignment horizontal="center" vertical="center" shrinkToFit="1"/>
    </xf>
    <xf numFmtId="0" fontId="8" fillId="0" borderId="1" xfId="27" quotePrefix="1" applyNumberForma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6" applyNumberFormat="1" applyBorder="1" applyAlignment="1" applyProtection="1">
      <alignment horizontal="center" vertical="center" wrapText="1"/>
    </xf>
    <xf numFmtId="49" fontId="3" fillId="0" borderId="1" xfId="6" applyNumberFormat="1" applyBorder="1" applyAlignment="1" applyProtection="1">
      <alignment horizontal="center" vertical="center" wrapText="1"/>
    </xf>
    <xf numFmtId="0" fontId="5" fillId="0" borderId="1" xfId="27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 vertical="center" wrapTex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0"/>
  <sheetViews>
    <sheetView tabSelected="1" view="pageBreakPreview" zoomScale="90" zoomScaleNormal="85" zoomScaleSheetLayoutView="90" workbookViewId="0">
      <pane ySplit="5" topLeftCell="A6" activePane="bottomLeft" state="frozen"/>
      <selection pane="bottomLeft" activeCell="C129" sqref="C129"/>
    </sheetView>
  </sheetViews>
  <sheetFormatPr defaultRowHeight="15"/>
  <cols>
    <col min="1" max="1" width="6.140625" customWidth="1"/>
    <col min="2" max="2" width="39.42578125" customWidth="1"/>
    <col min="3" max="4" width="17.28515625" style="6" customWidth="1"/>
    <col min="5" max="5" width="18.28515625" customWidth="1"/>
    <col min="6" max="6" width="19.7109375" style="8" customWidth="1"/>
    <col min="7" max="7" width="20.140625" customWidth="1"/>
    <col min="10" max="10" width="8.85546875" customWidth="1"/>
  </cols>
  <sheetData>
    <row r="1" spans="1:10" ht="18.600000000000001" customHeight="1">
      <c r="B1" s="16" t="s">
        <v>148</v>
      </c>
      <c r="C1" s="17"/>
      <c r="D1" s="17"/>
      <c r="E1" s="16"/>
      <c r="F1" s="18"/>
      <c r="G1" s="16"/>
    </row>
    <row r="2" spans="1:10" ht="14.45" customHeight="1">
      <c r="H2" s="44" t="s">
        <v>116</v>
      </c>
      <c r="I2" s="44"/>
    </row>
    <row r="3" spans="1:10" ht="22.9" customHeight="1">
      <c r="A3" s="45" t="s">
        <v>2</v>
      </c>
      <c r="B3" s="45" t="s">
        <v>0</v>
      </c>
      <c r="C3" s="47" t="s">
        <v>146</v>
      </c>
      <c r="D3" s="47" t="s">
        <v>150</v>
      </c>
      <c r="E3" s="45" t="s">
        <v>1</v>
      </c>
      <c r="F3" s="45"/>
      <c r="G3" s="45"/>
      <c r="H3" s="45" t="s">
        <v>153</v>
      </c>
      <c r="I3" s="45" t="s">
        <v>154</v>
      </c>
      <c r="J3" s="2"/>
    </row>
    <row r="4" spans="1:10" ht="61.15" customHeight="1">
      <c r="A4" s="46"/>
      <c r="B4" s="45"/>
      <c r="C4" s="47"/>
      <c r="D4" s="47"/>
      <c r="E4" s="7" t="s">
        <v>149</v>
      </c>
      <c r="F4" s="7" t="s">
        <v>151</v>
      </c>
      <c r="G4" s="40" t="s">
        <v>152</v>
      </c>
      <c r="H4" s="45"/>
      <c r="I4" s="45"/>
      <c r="J4" s="2"/>
    </row>
    <row r="5" spans="1:10">
      <c r="A5" s="12">
        <v>1</v>
      </c>
      <c r="B5" s="12">
        <v>2</v>
      </c>
      <c r="C5" s="13">
        <v>3</v>
      </c>
      <c r="D5" s="13">
        <v>4</v>
      </c>
      <c r="E5" s="14">
        <v>5</v>
      </c>
      <c r="F5" s="14">
        <v>6</v>
      </c>
      <c r="G5" s="12">
        <v>7</v>
      </c>
      <c r="H5" s="13">
        <v>8</v>
      </c>
      <c r="I5" s="12">
        <v>9</v>
      </c>
      <c r="J5" s="2"/>
    </row>
    <row r="6" spans="1:10" ht="42.6" customHeight="1">
      <c r="A6" s="27" t="s">
        <v>89</v>
      </c>
      <c r="B6" s="32" t="s">
        <v>7</v>
      </c>
      <c r="C6" s="29">
        <v>15489401793</v>
      </c>
      <c r="D6" s="29">
        <v>16603372517.889999</v>
      </c>
      <c r="E6" s="37">
        <v>3069101378.7800002</v>
      </c>
      <c r="F6" s="37">
        <v>3555782569.7199998</v>
      </c>
      <c r="G6" s="28">
        <f>F6-E6</f>
        <v>486681190.93999958</v>
      </c>
      <c r="H6" s="28">
        <f>E6/C6*100</f>
        <v>19.814202122169718</v>
      </c>
      <c r="I6" s="28">
        <f>F6/D6*100</f>
        <v>21.416025966343121</v>
      </c>
      <c r="J6" s="2"/>
    </row>
    <row r="7" spans="1:10" ht="52.15" customHeight="1">
      <c r="A7" s="19"/>
      <c r="B7" s="33" t="s">
        <v>8</v>
      </c>
      <c r="C7" s="24">
        <v>3695432766</v>
      </c>
      <c r="D7" s="24">
        <v>4353064370</v>
      </c>
      <c r="E7" s="38">
        <v>853126695.49000001</v>
      </c>
      <c r="F7" s="38">
        <v>1084165386.3499999</v>
      </c>
      <c r="G7" s="20">
        <f t="shared" ref="G7:G72" si="0">F7-E7</f>
        <v>231038690.8599999</v>
      </c>
      <c r="H7" s="20">
        <f t="shared" ref="H7:H72" si="1">E7/C7*100</f>
        <v>23.085975297378745</v>
      </c>
      <c r="I7" s="20">
        <f t="shared" ref="I7:I72" si="2">F7/D7*100</f>
        <v>24.905797254498214</v>
      </c>
      <c r="J7" s="9"/>
    </row>
    <row r="8" spans="1:10" ht="58.5" customHeight="1">
      <c r="A8" s="19"/>
      <c r="B8" s="33" t="s">
        <v>9</v>
      </c>
      <c r="C8" s="24">
        <v>3505454464</v>
      </c>
      <c r="D8" s="24">
        <v>2743368280.29</v>
      </c>
      <c r="E8" s="38">
        <v>580580926.36000001</v>
      </c>
      <c r="F8" s="38">
        <v>834252588.01999998</v>
      </c>
      <c r="G8" s="20">
        <f t="shared" si="0"/>
        <v>253671661.65999997</v>
      </c>
      <c r="H8" s="20">
        <f t="shared" si="1"/>
        <v>16.562215607773474</v>
      </c>
      <c r="I8" s="20">
        <f t="shared" si="2"/>
        <v>30.409792006919741</v>
      </c>
      <c r="J8" s="2"/>
    </row>
    <row r="9" spans="1:10" s="1" customFormat="1" ht="25.5">
      <c r="A9" s="19"/>
      <c r="B9" s="33" t="s">
        <v>10</v>
      </c>
      <c r="C9" s="24">
        <v>1983290058</v>
      </c>
      <c r="D9" s="24">
        <v>2847721346.5999999</v>
      </c>
      <c r="E9" s="38">
        <v>71772155.079999998</v>
      </c>
      <c r="F9" s="38">
        <v>53607089.719999999</v>
      </c>
      <c r="G9" s="20">
        <f t="shared" si="0"/>
        <v>-18165065.359999999</v>
      </c>
      <c r="H9" s="20">
        <f t="shared" si="1"/>
        <v>3.6188430830121168</v>
      </c>
      <c r="I9" s="20">
        <f t="shared" si="2"/>
        <v>1.8824555915206904</v>
      </c>
      <c r="J9" s="3"/>
    </row>
    <row r="10" spans="1:10" s="1" customFormat="1" ht="51.75" customHeight="1">
      <c r="A10" s="19"/>
      <c r="B10" s="42" t="s">
        <v>155</v>
      </c>
      <c r="C10" s="24">
        <v>0</v>
      </c>
      <c r="D10" s="24">
        <v>47218506</v>
      </c>
      <c r="E10" s="38">
        <v>0</v>
      </c>
      <c r="F10" s="38">
        <v>248403</v>
      </c>
      <c r="G10" s="20">
        <f t="shared" si="0"/>
        <v>248403</v>
      </c>
      <c r="H10" s="20">
        <v>0</v>
      </c>
      <c r="I10" s="20">
        <f t="shared" si="2"/>
        <v>0.52607128230613642</v>
      </c>
      <c r="J10" s="3"/>
    </row>
    <row r="11" spans="1:10" s="1" customFormat="1" ht="38.25" customHeight="1">
      <c r="A11" s="19"/>
      <c r="B11" s="33" t="s">
        <v>128</v>
      </c>
      <c r="C11" s="24">
        <v>204500006</v>
      </c>
      <c r="D11" s="24">
        <v>216272656</v>
      </c>
      <c r="E11" s="38">
        <v>38126655.5</v>
      </c>
      <c r="F11" s="38">
        <v>40159588.170000002</v>
      </c>
      <c r="G11" s="20">
        <f t="shared" si="0"/>
        <v>2032932.6700000018</v>
      </c>
      <c r="H11" s="20">
        <f t="shared" si="1"/>
        <v>18.643840773285845</v>
      </c>
      <c r="I11" s="20">
        <f t="shared" si="2"/>
        <v>18.568962398094378</v>
      </c>
      <c r="J11" s="3"/>
    </row>
    <row r="12" spans="1:10" s="1" customFormat="1" ht="33" customHeight="1">
      <c r="A12" s="19"/>
      <c r="B12" s="33" t="s">
        <v>11</v>
      </c>
      <c r="C12" s="24">
        <v>163738803</v>
      </c>
      <c r="D12" s="24">
        <v>205685537</v>
      </c>
      <c r="E12" s="38">
        <v>40521581.939999998</v>
      </c>
      <c r="F12" s="38">
        <v>49181099.289999999</v>
      </c>
      <c r="G12" s="20">
        <f t="shared" si="0"/>
        <v>8659517.3500000015</v>
      </c>
      <c r="H12" s="20">
        <f t="shared" si="1"/>
        <v>24.747696451646835</v>
      </c>
      <c r="I12" s="20">
        <f t="shared" si="2"/>
        <v>23.910820375279958</v>
      </c>
      <c r="J12" s="3"/>
    </row>
    <row r="13" spans="1:10" s="1" customFormat="1" ht="40.5" customHeight="1">
      <c r="A13" s="19"/>
      <c r="B13" s="33" t="s">
        <v>4</v>
      </c>
      <c r="C13" s="24">
        <v>152552697</v>
      </c>
      <c r="D13" s="24">
        <v>158575121</v>
      </c>
      <c r="E13" s="38">
        <v>37345248.390000001</v>
      </c>
      <c r="F13" s="38">
        <v>27482892.77</v>
      </c>
      <c r="G13" s="20">
        <f t="shared" si="0"/>
        <v>-9862355.620000001</v>
      </c>
      <c r="H13" s="20">
        <f t="shared" si="1"/>
        <v>24.480228225660277</v>
      </c>
      <c r="I13" s="20">
        <f t="shared" si="2"/>
        <v>17.331150433112391</v>
      </c>
      <c r="J13" s="3"/>
    </row>
    <row r="14" spans="1:10" s="1" customFormat="1" ht="42" customHeight="1">
      <c r="A14" s="19"/>
      <c r="B14" s="33" t="s">
        <v>12</v>
      </c>
      <c r="C14" s="24">
        <v>540028349</v>
      </c>
      <c r="D14" s="24">
        <v>568837143</v>
      </c>
      <c r="E14" s="38">
        <v>120298341.48</v>
      </c>
      <c r="F14" s="38">
        <v>82441549.599999994</v>
      </c>
      <c r="G14" s="20">
        <f t="shared" si="0"/>
        <v>-37856791.88000001</v>
      </c>
      <c r="H14" s="20">
        <f t="shared" si="1"/>
        <v>22.276301179884911</v>
      </c>
      <c r="I14" s="20">
        <f t="shared" si="2"/>
        <v>14.492996917397146</v>
      </c>
      <c r="J14" s="3"/>
    </row>
    <row r="15" spans="1:10" ht="102.75" customHeight="1">
      <c r="A15" s="19"/>
      <c r="B15" s="33" t="s">
        <v>129</v>
      </c>
      <c r="C15" s="24">
        <v>177937457</v>
      </c>
      <c r="D15" s="24">
        <v>131922128</v>
      </c>
      <c r="E15" s="38">
        <v>26090126.539999999</v>
      </c>
      <c r="F15" s="38">
        <v>51567115.799999997</v>
      </c>
      <c r="G15" s="20">
        <f t="shared" si="0"/>
        <v>25476989.259999998</v>
      </c>
      <c r="H15" s="20">
        <f t="shared" si="1"/>
        <v>14.662526361720454</v>
      </c>
      <c r="I15" s="20">
        <f t="shared" si="2"/>
        <v>39.089056992773799</v>
      </c>
      <c r="J15" s="2"/>
    </row>
    <row r="16" spans="1:10" ht="45.75" customHeight="1">
      <c r="A16" s="19"/>
      <c r="B16" s="33" t="s">
        <v>130</v>
      </c>
      <c r="C16" s="24">
        <v>5066467193</v>
      </c>
      <c r="D16" s="24">
        <v>5330707430</v>
      </c>
      <c r="E16" s="38">
        <v>1301239648</v>
      </c>
      <c r="F16" s="38">
        <v>1332676857</v>
      </c>
      <c r="G16" s="20">
        <f t="shared" si="0"/>
        <v>31437209</v>
      </c>
      <c r="H16" s="20">
        <f t="shared" si="1"/>
        <v>25.683372622995293</v>
      </c>
      <c r="I16" s="20">
        <f t="shared" si="2"/>
        <v>24.999999990620381</v>
      </c>
      <c r="J16" s="2"/>
    </row>
    <row r="17" spans="1:10" ht="52.5" customHeight="1">
      <c r="A17" s="27" t="s">
        <v>90</v>
      </c>
      <c r="B17" s="32" t="s">
        <v>13</v>
      </c>
      <c r="C17" s="29">
        <v>22738248515</v>
      </c>
      <c r="D17" s="29">
        <v>24379432127</v>
      </c>
      <c r="E17" s="37">
        <v>5351349576.5900002</v>
      </c>
      <c r="F17" s="37">
        <v>4668017517.04</v>
      </c>
      <c r="G17" s="28">
        <f t="shared" si="0"/>
        <v>-683332059.55000019</v>
      </c>
      <c r="H17" s="28">
        <f t="shared" si="1"/>
        <v>23.534572476238942</v>
      </c>
      <c r="I17" s="28">
        <f t="shared" si="2"/>
        <v>19.147359514868327</v>
      </c>
      <c r="J17" s="2"/>
    </row>
    <row r="18" spans="1:10" ht="34.5" customHeight="1">
      <c r="A18" s="19"/>
      <c r="B18" s="33" t="s">
        <v>14</v>
      </c>
      <c r="C18" s="24">
        <v>19147658454</v>
      </c>
      <c r="D18" s="24">
        <v>20784649676</v>
      </c>
      <c r="E18" s="38">
        <v>4599889398.3900003</v>
      </c>
      <c r="F18" s="38">
        <v>3939977841.8499999</v>
      </c>
      <c r="G18" s="20">
        <f t="shared" si="0"/>
        <v>-659911556.54000044</v>
      </c>
      <c r="H18" s="20">
        <f t="shared" si="1"/>
        <v>24.023247591556398</v>
      </c>
      <c r="I18" s="20">
        <f t="shared" si="2"/>
        <v>18.956190762259929</v>
      </c>
      <c r="J18" s="2"/>
    </row>
    <row r="19" spans="1:10" ht="42" customHeight="1">
      <c r="A19" s="19"/>
      <c r="B19" s="33" t="s">
        <v>15</v>
      </c>
      <c r="C19" s="24">
        <v>576214223</v>
      </c>
      <c r="D19" s="24">
        <v>679178914</v>
      </c>
      <c r="E19" s="38">
        <v>122627337.59999999</v>
      </c>
      <c r="F19" s="38">
        <v>128698648</v>
      </c>
      <c r="G19" s="20">
        <f t="shared" si="0"/>
        <v>6071310.400000006</v>
      </c>
      <c r="H19" s="20">
        <f t="shared" si="1"/>
        <v>21.28155340587627</v>
      </c>
      <c r="I19" s="20">
        <f t="shared" si="2"/>
        <v>18.949152476191273</v>
      </c>
      <c r="J19" s="2"/>
    </row>
    <row r="20" spans="1:10" ht="25.5">
      <c r="A20" s="19"/>
      <c r="B20" s="33" t="s">
        <v>16</v>
      </c>
      <c r="C20" s="24">
        <v>2740847819</v>
      </c>
      <c r="D20" s="24">
        <v>2699515624</v>
      </c>
      <c r="E20" s="38">
        <v>592441642.00999999</v>
      </c>
      <c r="F20" s="38">
        <v>568844978.67999995</v>
      </c>
      <c r="G20" s="20">
        <f t="shared" si="0"/>
        <v>-23596663.330000043</v>
      </c>
      <c r="H20" s="20">
        <f t="shared" si="1"/>
        <v>21.615269476221872</v>
      </c>
      <c r="I20" s="20">
        <f t="shared" si="2"/>
        <v>21.072112849530964</v>
      </c>
      <c r="J20" s="2"/>
    </row>
    <row r="21" spans="1:10" ht="42" customHeight="1">
      <c r="A21" s="19"/>
      <c r="B21" s="33" t="s">
        <v>17</v>
      </c>
      <c r="C21" s="24">
        <v>9399400</v>
      </c>
      <c r="D21" s="24">
        <v>9567300</v>
      </c>
      <c r="E21" s="38">
        <v>1921446.07</v>
      </c>
      <c r="F21" s="38">
        <v>2177922.4300000002</v>
      </c>
      <c r="G21" s="20">
        <f t="shared" si="0"/>
        <v>256476.3600000001</v>
      </c>
      <c r="H21" s="20">
        <f t="shared" si="1"/>
        <v>20.442220460880485</v>
      </c>
      <c r="I21" s="20">
        <f t="shared" si="2"/>
        <v>22.764232646619213</v>
      </c>
      <c r="J21" s="2"/>
    </row>
    <row r="22" spans="1:10" ht="66" customHeight="1">
      <c r="A22" s="19"/>
      <c r="B22" s="33" t="s">
        <v>18</v>
      </c>
      <c r="C22" s="24">
        <v>264128619</v>
      </c>
      <c r="D22" s="24">
        <v>203140613</v>
      </c>
      <c r="E22" s="38">
        <v>34469752.520000003</v>
      </c>
      <c r="F22" s="38">
        <v>28204126.079999998</v>
      </c>
      <c r="G22" s="20">
        <f t="shared" si="0"/>
        <v>-6265626.4400000051</v>
      </c>
      <c r="H22" s="20">
        <f t="shared" si="1"/>
        <v>13.050366389868568</v>
      </c>
      <c r="I22" s="20">
        <f t="shared" si="2"/>
        <v>13.884041041069416</v>
      </c>
      <c r="J22" s="2"/>
    </row>
    <row r="23" spans="1:10" ht="66" customHeight="1">
      <c r="A23" s="19"/>
      <c r="B23" s="41" t="s">
        <v>156</v>
      </c>
      <c r="C23" s="24">
        <v>0</v>
      </c>
      <c r="D23" s="24">
        <v>3380000</v>
      </c>
      <c r="E23" s="38">
        <v>0</v>
      </c>
      <c r="F23" s="38">
        <v>114000</v>
      </c>
      <c r="G23" s="20">
        <f t="shared" si="0"/>
        <v>114000</v>
      </c>
      <c r="H23" s="20">
        <v>0</v>
      </c>
      <c r="I23" s="20">
        <f t="shared" si="2"/>
        <v>3.3727810650887577</v>
      </c>
      <c r="J23" s="2"/>
    </row>
    <row r="24" spans="1:10" ht="47.25" customHeight="1">
      <c r="A24" s="27" t="s">
        <v>91</v>
      </c>
      <c r="B24" s="32" t="s">
        <v>19</v>
      </c>
      <c r="C24" s="29">
        <v>13152674746</v>
      </c>
      <c r="D24" s="29">
        <v>12198631916.629999</v>
      </c>
      <c r="E24" s="37">
        <v>3643125004.75</v>
      </c>
      <c r="F24" s="37">
        <v>3145719507.6999998</v>
      </c>
      <c r="G24" s="28">
        <f t="shared" si="0"/>
        <v>-497405497.05000019</v>
      </c>
      <c r="H24" s="28">
        <f t="shared" si="1"/>
        <v>27.698738660423039</v>
      </c>
      <c r="I24" s="28">
        <f t="shared" si="2"/>
        <v>25.787477884397369</v>
      </c>
      <c r="J24" s="2"/>
    </row>
    <row r="25" spans="1:10" ht="54.75" customHeight="1">
      <c r="A25" s="19"/>
      <c r="B25" s="33" t="s">
        <v>20</v>
      </c>
      <c r="C25" s="24">
        <v>3713172760</v>
      </c>
      <c r="D25" s="24">
        <v>3939230991</v>
      </c>
      <c r="E25" s="38">
        <v>1089892767.3099999</v>
      </c>
      <c r="F25" s="38">
        <v>1113407570.1099999</v>
      </c>
      <c r="G25" s="20">
        <f t="shared" si="0"/>
        <v>23514802.799999952</v>
      </c>
      <c r="H25" s="20">
        <f t="shared" si="1"/>
        <v>29.352061909179788</v>
      </c>
      <c r="I25" s="20">
        <f t="shared" si="2"/>
        <v>28.26459206514706</v>
      </c>
      <c r="J25" s="2"/>
    </row>
    <row r="26" spans="1:10" ht="47.25" customHeight="1">
      <c r="A26" s="19"/>
      <c r="B26" s="33" t="s">
        <v>21</v>
      </c>
      <c r="C26" s="24">
        <v>2422326013</v>
      </c>
      <c r="D26" s="24">
        <v>2563257496.6300001</v>
      </c>
      <c r="E26" s="38">
        <v>595497744.28999996</v>
      </c>
      <c r="F26" s="38">
        <v>670187000.97000003</v>
      </c>
      <c r="G26" s="20">
        <f t="shared" si="0"/>
        <v>74689256.680000067</v>
      </c>
      <c r="H26" s="20">
        <f t="shared" si="1"/>
        <v>24.583715862114218</v>
      </c>
      <c r="I26" s="20">
        <f t="shared" si="2"/>
        <v>26.145910110518244</v>
      </c>
      <c r="J26" s="2"/>
    </row>
    <row r="27" spans="1:10" ht="58.5" customHeight="1">
      <c r="A27" s="19"/>
      <c r="B27" s="33" t="s">
        <v>22</v>
      </c>
      <c r="C27" s="24">
        <v>6721700331</v>
      </c>
      <c r="D27" s="24">
        <v>5403130459</v>
      </c>
      <c r="E27" s="38">
        <v>1899621085.9400001</v>
      </c>
      <c r="F27" s="38">
        <v>1302339163.1400001</v>
      </c>
      <c r="G27" s="20">
        <f t="shared" si="0"/>
        <v>-597281922.79999995</v>
      </c>
      <c r="H27" s="20">
        <f t="shared" si="1"/>
        <v>28.261020164482549</v>
      </c>
      <c r="I27" s="20">
        <f t="shared" si="2"/>
        <v>24.103418805494368</v>
      </c>
      <c r="J27" s="2"/>
    </row>
    <row r="28" spans="1:10" ht="51">
      <c r="A28" s="19"/>
      <c r="B28" s="33" t="s">
        <v>23</v>
      </c>
      <c r="C28" s="24">
        <v>65943911</v>
      </c>
      <c r="D28" s="24">
        <v>65943911</v>
      </c>
      <c r="E28" s="38">
        <v>17811682.890000001</v>
      </c>
      <c r="F28" s="38">
        <v>15779277.24</v>
      </c>
      <c r="G28" s="20">
        <f t="shared" si="0"/>
        <v>-2032405.6500000004</v>
      </c>
      <c r="H28" s="20">
        <f t="shared" si="1"/>
        <v>27.010352616180139</v>
      </c>
      <c r="I28" s="20">
        <f t="shared" si="2"/>
        <v>23.928330911401357</v>
      </c>
      <c r="J28" s="2"/>
    </row>
    <row r="29" spans="1:10" ht="37.5" customHeight="1">
      <c r="A29" s="19"/>
      <c r="B29" s="33" t="s">
        <v>24</v>
      </c>
      <c r="C29" s="24">
        <v>11994516</v>
      </c>
      <c r="D29" s="24">
        <v>13075351</v>
      </c>
      <c r="E29" s="38">
        <v>3028420.58</v>
      </c>
      <c r="F29" s="38">
        <v>2900377.63</v>
      </c>
      <c r="G29" s="20">
        <f t="shared" si="0"/>
        <v>-128042.95000000019</v>
      </c>
      <c r="H29" s="20">
        <f t="shared" si="1"/>
        <v>25.248376674807055</v>
      </c>
      <c r="I29" s="20">
        <f t="shared" si="2"/>
        <v>22.182025017913475</v>
      </c>
      <c r="J29" s="2"/>
    </row>
    <row r="30" spans="1:10" ht="57.75" customHeight="1">
      <c r="A30" s="19"/>
      <c r="B30" s="33" t="s">
        <v>25</v>
      </c>
      <c r="C30" s="24">
        <v>217537215</v>
      </c>
      <c r="D30" s="24">
        <v>213993708</v>
      </c>
      <c r="E30" s="38">
        <v>37273303.740000002</v>
      </c>
      <c r="F30" s="38">
        <v>41106118.609999999</v>
      </c>
      <c r="G30" s="20">
        <f t="shared" si="0"/>
        <v>3832814.8699999973</v>
      </c>
      <c r="H30" s="20">
        <f t="shared" si="1"/>
        <v>17.134219420801173</v>
      </c>
      <c r="I30" s="20">
        <f t="shared" si="2"/>
        <v>19.209031421615443</v>
      </c>
      <c r="J30" s="2"/>
    </row>
    <row r="31" spans="1:10" ht="94.5" customHeight="1">
      <c r="A31" s="27" t="s">
        <v>92</v>
      </c>
      <c r="B31" s="32" t="s">
        <v>26</v>
      </c>
      <c r="C31" s="29">
        <v>32584380</v>
      </c>
      <c r="D31" s="29">
        <v>5820026</v>
      </c>
      <c r="E31" s="37">
        <v>11781814</v>
      </c>
      <c r="F31" s="37">
        <v>1456700</v>
      </c>
      <c r="G31" s="28">
        <f t="shared" si="0"/>
        <v>-10325114</v>
      </c>
      <c r="H31" s="28">
        <f t="shared" si="1"/>
        <v>36.157858458562046</v>
      </c>
      <c r="I31" s="28">
        <f t="shared" si="2"/>
        <v>25.02909780815412</v>
      </c>
      <c r="J31" s="2"/>
    </row>
    <row r="32" spans="1:10" ht="81" customHeight="1">
      <c r="A32" s="19"/>
      <c r="B32" s="33" t="s">
        <v>140</v>
      </c>
      <c r="C32" s="24">
        <v>16310690</v>
      </c>
      <c r="D32" s="24">
        <v>0</v>
      </c>
      <c r="E32" s="38">
        <v>0</v>
      </c>
      <c r="F32" s="38">
        <v>0</v>
      </c>
      <c r="G32" s="20">
        <f t="shared" ref="G32" si="3">F32-E32</f>
        <v>0</v>
      </c>
      <c r="H32" s="20">
        <v>0</v>
      </c>
      <c r="I32" s="20">
        <v>0</v>
      </c>
      <c r="J32" s="2"/>
    </row>
    <row r="33" spans="1:10" ht="108.75" customHeight="1">
      <c r="A33" s="19"/>
      <c r="B33" s="33" t="s">
        <v>27</v>
      </c>
      <c r="C33" s="24">
        <v>16273690</v>
      </c>
      <c r="D33" s="24">
        <v>5820026</v>
      </c>
      <c r="E33" s="38">
        <v>11781814</v>
      </c>
      <c r="F33" s="38">
        <v>1456700</v>
      </c>
      <c r="G33" s="20">
        <f t="shared" si="0"/>
        <v>-10325114</v>
      </c>
      <c r="H33" s="20">
        <f t="shared" si="1"/>
        <v>72.397925731656429</v>
      </c>
      <c r="I33" s="20">
        <f t="shared" si="2"/>
        <v>25.02909780815412</v>
      </c>
      <c r="J33" s="2"/>
    </row>
    <row r="34" spans="1:10" ht="63.75" customHeight="1">
      <c r="A34" s="27" t="s">
        <v>93</v>
      </c>
      <c r="B34" s="32" t="s">
        <v>28</v>
      </c>
      <c r="C34" s="29">
        <v>3409107593</v>
      </c>
      <c r="D34" s="29">
        <v>2449593927</v>
      </c>
      <c r="E34" s="37">
        <v>254964782.25999999</v>
      </c>
      <c r="F34" s="37">
        <v>241318880.94</v>
      </c>
      <c r="G34" s="28">
        <f t="shared" si="0"/>
        <v>-13645901.319999993</v>
      </c>
      <c r="H34" s="28">
        <f t="shared" si="1"/>
        <v>7.4789303448071012</v>
      </c>
      <c r="I34" s="28">
        <f t="shared" si="2"/>
        <v>9.8513830508855591</v>
      </c>
      <c r="J34" s="2"/>
    </row>
    <row r="35" spans="1:10" ht="52.5" customHeight="1">
      <c r="A35" s="19"/>
      <c r="B35" s="33" t="s">
        <v>29</v>
      </c>
      <c r="C35" s="24">
        <v>2490097860</v>
      </c>
      <c r="D35" s="24">
        <v>1501774252</v>
      </c>
      <c r="E35" s="38">
        <v>171196401.28</v>
      </c>
      <c r="F35" s="38">
        <v>133849204.63</v>
      </c>
      <c r="G35" s="20">
        <f t="shared" si="0"/>
        <v>-37347196.650000006</v>
      </c>
      <c r="H35" s="20">
        <f t="shared" si="1"/>
        <v>6.8750872819110809</v>
      </c>
      <c r="I35" s="20">
        <f t="shared" si="2"/>
        <v>8.912738013169772</v>
      </c>
      <c r="J35" s="2"/>
    </row>
    <row r="36" spans="1:10" ht="47.25" customHeight="1">
      <c r="A36" s="19"/>
      <c r="B36" s="33" t="s">
        <v>30</v>
      </c>
      <c r="C36" s="24">
        <v>919009733</v>
      </c>
      <c r="D36" s="24">
        <v>947819675</v>
      </c>
      <c r="E36" s="38">
        <v>83768380.980000004</v>
      </c>
      <c r="F36" s="38">
        <v>107469676.31</v>
      </c>
      <c r="G36" s="20">
        <f t="shared" si="0"/>
        <v>23701295.329999998</v>
      </c>
      <c r="H36" s="20">
        <f t="shared" si="1"/>
        <v>9.1150700555202935</v>
      </c>
      <c r="I36" s="20">
        <f t="shared" si="2"/>
        <v>11.338620535599244</v>
      </c>
      <c r="J36" s="2"/>
    </row>
    <row r="37" spans="1:10" ht="49.5" customHeight="1">
      <c r="A37" s="27" t="s">
        <v>94</v>
      </c>
      <c r="B37" s="32" t="s">
        <v>31</v>
      </c>
      <c r="C37" s="29">
        <v>981727498</v>
      </c>
      <c r="D37" s="29">
        <v>682302309</v>
      </c>
      <c r="E37" s="37">
        <v>113839873.72</v>
      </c>
      <c r="F37" s="37">
        <v>123524959.28</v>
      </c>
      <c r="G37" s="28">
        <f t="shared" si="0"/>
        <v>9685085.5600000024</v>
      </c>
      <c r="H37" s="28">
        <f t="shared" si="1"/>
        <v>11.595872984297319</v>
      </c>
      <c r="I37" s="28">
        <f t="shared" si="2"/>
        <v>18.104139125813802</v>
      </c>
      <c r="J37" s="2"/>
    </row>
    <row r="38" spans="1:10" ht="41.45" customHeight="1">
      <c r="A38" s="19"/>
      <c r="B38" s="33" t="s">
        <v>32</v>
      </c>
      <c r="C38" s="24">
        <v>917398354</v>
      </c>
      <c r="D38" s="24">
        <v>615504099</v>
      </c>
      <c r="E38" s="38">
        <v>98693400.609999999</v>
      </c>
      <c r="F38" s="38">
        <v>109239175.79000001</v>
      </c>
      <c r="G38" s="20">
        <f t="shared" si="0"/>
        <v>10545775.180000007</v>
      </c>
      <c r="H38" s="20">
        <f t="shared" si="1"/>
        <v>10.757965738621763</v>
      </c>
      <c r="I38" s="20">
        <f t="shared" si="2"/>
        <v>17.747920114176203</v>
      </c>
      <c r="J38" s="2"/>
    </row>
    <row r="39" spans="1:10" ht="33.75" customHeight="1">
      <c r="A39" s="19"/>
      <c r="B39" s="33" t="s">
        <v>33</v>
      </c>
      <c r="C39" s="24">
        <v>12355370</v>
      </c>
      <c r="D39" s="24">
        <v>12355370</v>
      </c>
      <c r="E39" s="38">
        <v>2964561</v>
      </c>
      <c r="F39" s="38">
        <v>2925907</v>
      </c>
      <c r="G39" s="20">
        <f t="shared" si="0"/>
        <v>-38654</v>
      </c>
      <c r="H39" s="20">
        <f t="shared" si="1"/>
        <v>23.994109443909814</v>
      </c>
      <c r="I39" s="20">
        <f t="shared" si="2"/>
        <v>23.681257623203514</v>
      </c>
      <c r="J39" s="2"/>
    </row>
    <row r="40" spans="1:10" ht="55.5" customHeight="1">
      <c r="A40" s="19"/>
      <c r="B40" s="33" t="s">
        <v>131</v>
      </c>
      <c r="C40" s="24">
        <v>50873774</v>
      </c>
      <c r="D40" s="24">
        <v>53092778</v>
      </c>
      <c r="E40" s="38">
        <v>12163304.970000001</v>
      </c>
      <c r="F40" s="38">
        <v>11349376.49</v>
      </c>
      <c r="G40" s="20">
        <f t="shared" si="0"/>
        <v>-813928.48000000045</v>
      </c>
      <c r="H40" s="20">
        <f t="shared" si="1"/>
        <v>23.90879231802225</v>
      </c>
      <c r="I40" s="20">
        <f t="shared" si="2"/>
        <v>21.37649774136889</v>
      </c>
      <c r="J40" s="2"/>
    </row>
    <row r="41" spans="1:10" ht="38.25" customHeight="1">
      <c r="A41" s="19"/>
      <c r="B41" s="33" t="s">
        <v>117</v>
      </c>
      <c r="C41" s="24">
        <v>1100000</v>
      </c>
      <c r="D41" s="24">
        <v>1350062</v>
      </c>
      <c r="E41" s="38">
        <v>18607.14</v>
      </c>
      <c r="F41" s="38">
        <v>10500</v>
      </c>
      <c r="G41" s="20">
        <f t="shared" si="0"/>
        <v>-8107.1399999999994</v>
      </c>
      <c r="H41" s="20">
        <f t="shared" si="1"/>
        <v>1.6915581818181817</v>
      </c>
      <c r="I41" s="20">
        <f t="shared" si="2"/>
        <v>0.77774205925357498</v>
      </c>
      <c r="J41" s="2"/>
    </row>
    <row r="42" spans="1:10" ht="61.5" customHeight="1">
      <c r="A42" s="27" t="s">
        <v>95</v>
      </c>
      <c r="B42" s="32" t="s">
        <v>34</v>
      </c>
      <c r="C42" s="29">
        <v>394007238</v>
      </c>
      <c r="D42" s="29">
        <v>432929093</v>
      </c>
      <c r="E42" s="37">
        <v>78819670.400000006</v>
      </c>
      <c r="F42" s="37">
        <v>84220403.620000005</v>
      </c>
      <c r="G42" s="28">
        <f t="shared" si="0"/>
        <v>5400733.2199999988</v>
      </c>
      <c r="H42" s="28">
        <f t="shared" si="1"/>
        <v>20.004624991178463</v>
      </c>
      <c r="I42" s="28">
        <f t="shared" si="2"/>
        <v>19.45362531226332</v>
      </c>
      <c r="J42" s="2"/>
    </row>
    <row r="43" spans="1:10" ht="42" customHeight="1">
      <c r="A43" s="19"/>
      <c r="B43" s="33" t="s">
        <v>35</v>
      </c>
      <c r="C43" s="24">
        <v>67122023</v>
      </c>
      <c r="D43" s="24">
        <v>72954116</v>
      </c>
      <c r="E43" s="38">
        <v>14176774.060000001</v>
      </c>
      <c r="F43" s="38">
        <v>15797430.65</v>
      </c>
      <c r="G43" s="20">
        <f t="shared" si="0"/>
        <v>1620656.5899999999</v>
      </c>
      <c r="H43" s="20">
        <f t="shared" si="1"/>
        <v>21.120898069475651</v>
      </c>
      <c r="I43" s="20">
        <f t="shared" si="2"/>
        <v>21.653926489904972</v>
      </c>
      <c r="J43" s="2"/>
    </row>
    <row r="44" spans="1:10" ht="43.15" customHeight="1">
      <c r="A44" s="19"/>
      <c r="B44" s="33" t="s">
        <v>5</v>
      </c>
      <c r="C44" s="24">
        <v>2884100</v>
      </c>
      <c r="D44" s="24">
        <v>0</v>
      </c>
      <c r="E44" s="38">
        <v>1497842.14</v>
      </c>
      <c r="F44" s="38">
        <v>0</v>
      </c>
      <c r="G44" s="20">
        <f t="shared" si="0"/>
        <v>-1497842.14</v>
      </c>
      <c r="H44" s="20">
        <f t="shared" si="1"/>
        <v>51.934473145868722</v>
      </c>
      <c r="I44" s="20">
        <v>0</v>
      </c>
      <c r="J44" s="2"/>
    </row>
    <row r="45" spans="1:10" ht="36.75" customHeight="1">
      <c r="A45" s="19"/>
      <c r="B45" s="33" t="s">
        <v>36</v>
      </c>
      <c r="C45" s="24">
        <v>324001115</v>
      </c>
      <c r="D45" s="24">
        <v>359974977</v>
      </c>
      <c r="E45" s="38">
        <v>63145054.200000003</v>
      </c>
      <c r="F45" s="38">
        <v>68422972.969999999</v>
      </c>
      <c r="G45" s="20">
        <f t="shared" si="0"/>
        <v>5277918.7699999958</v>
      </c>
      <c r="H45" s="20">
        <f t="shared" si="1"/>
        <v>19.489147190126182</v>
      </c>
      <c r="I45" s="20">
        <f t="shared" si="2"/>
        <v>19.007702574281989</v>
      </c>
      <c r="J45" s="2"/>
    </row>
    <row r="46" spans="1:10" ht="49.5" customHeight="1">
      <c r="A46" s="30" t="s">
        <v>135</v>
      </c>
      <c r="B46" s="34" t="s">
        <v>136</v>
      </c>
      <c r="C46" s="29">
        <v>65775268</v>
      </c>
      <c r="D46" s="29">
        <v>1206723933.3499999</v>
      </c>
      <c r="E46" s="37">
        <v>22371397</v>
      </c>
      <c r="F46" s="37">
        <v>510974766.39999998</v>
      </c>
      <c r="G46" s="28">
        <f t="shared" ref="G46:G49" si="4">F46-E46</f>
        <v>488603369.39999998</v>
      </c>
      <c r="H46" s="28">
        <v>0</v>
      </c>
      <c r="I46" s="28">
        <f t="shared" ref="I46:I49" si="5">F46/D46*100</f>
        <v>42.343965531658696</v>
      </c>
      <c r="J46" s="2"/>
    </row>
    <row r="47" spans="1:10" ht="54" customHeight="1">
      <c r="A47" s="21"/>
      <c r="B47" s="35" t="s">
        <v>137</v>
      </c>
      <c r="C47" s="24">
        <v>31577256</v>
      </c>
      <c r="D47" s="24">
        <v>54782589</v>
      </c>
      <c r="E47" s="38">
        <v>22371397</v>
      </c>
      <c r="F47" s="38">
        <v>17020172</v>
      </c>
      <c r="G47" s="20">
        <f t="shared" si="4"/>
        <v>-5351225</v>
      </c>
      <c r="H47" s="20">
        <v>0</v>
      </c>
      <c r="I47" s="20">
        <f t="shared" si="5"/>
        <v>31.068579106401856</v>
      </c>
      <c r="J47" s="2"/>
    </row>
    <row r="48" spans="1:10" ht="49.5" customHeight="1">
      <c r="A48" s="21"/>
      <c r="B48" s="35" t="s">
        <v>138</v>
      </c>
      <c r="C48" s="24">
        <v>7926124</v>
      </c>
      <c r="D48" s="24">
        <v>9063063</v>
      </c>
      <c r="E48" s="38">
        <v>0</v>
      </c>
      <c r="F48" s="38">
        <v>0</v>
      </c>
      <c r="G48" s="20">
        <f t="shared" si="4"/>
        <v>0</v>
      </c>
      <c r="H48" s="20">
        <v>0</v>
      </c>
      <c r="I48" s="20">
        <f t="shared" si="5"/>
        <v>0</v>
      </c>
      <c r="J48" s="2"/>
    </row>
    <row r="49" spans="1:10" ht="36.75" customHeight="1">
      <c r="A49" s="21"/>
      <c r="B49" s="35" t="s">
        <v>139</v>
      </c>
      <c r="C49" s="24">
        <v>26271888</v>
      </c>
      <c r="D49" s="24">
        <v>1142878281.3499999</v>
      </c>
      <c r="E49" s="38">
        <v>0</v>
      </c>
      <c r="F49" s="38">
        <v>493954594.39999998</v>
      </c>
      <c r="G49" s="20">
        <f t="shared" si="4"/>
        <v>493954594.39999998</v>
      </c>
      <c r="H49" s="20">
        <v>0</v>
      </c>
      <c r="I49" s="20">
        <f t="shared" si="5"/>
        <v>43.22022760083663</v>
      </c>
      <c r="J49" s="2"/>
    </row>
    <row r="50" spans="1:10" ht="86.25" customHeight="1">
      <c r="A50" s="27" t="s">
        <v>96</v>
      </c>
      <c r="B50" s="32" t="s">
        <v>37</v>
      </c>
      <c r="C50" s="29">
        <v>1163669967</v>
      </c>
      <c r="D50" s="29">
        <v>1077378312</v>
      </c>
      <c r="E50" s="37">
        <v>201390593.09</v>
      </c>
      <c r="F50" s="37">
        <v>210206895.99000001</v>
      </c>
      <c r="G50" s="28">
        <f t="shared" si="0"/>
        <v>8816302.900000006</v>
      </c>
      <c r="H50" s="28">
        <f t="shared" si="1"/>
        <v>17.306504318333069</v>
      </c>
      <c r="I50" s="28">
        <f t="shared" si="2"/>
        <v>19.510964129190679</v>
      </c>
      <c r="J50" s="2"/>
    </row>
    <row r="51" spans="1:10" ht="60.75" customHeight="1">
      <c r="A51" s="19"/>
      <c r="B51" s="33" t="s">
        <v>38</v>
      </c>
      <c r="C51" s="24">
        <v>397026889</v>
      </c>
      <c r="D51" s="24">
        <v>296210527</v>
      </c>
      <c r="E51" s="38">
        <v>46021314.460000001</v>
      </c>
      <c r="F51" s="38">
        <v>49326146.240000002</v>
      </c>
      <c r="G51" s="20">
        <f t="shared" si="0"/>
        <v>3304831.7800000012</v>
      </c>
      <c r="H51" s="20">
        <f t="shared" si="1"/>
        <v>11.591485547972544</v>
      </c>
      <c r="I51" s="20">
        <f t="shared" si="2"/>
        <v>16.652394747604632</v>
      </c>
    </row>
    <row r="52" spans="1:10" ht="40.9" customHeight="1">
      <c r="A52" s="19"/>
      <c r="B52" s="33" t="s">
        <v>39</v>
      </c>
      <c r="C52" s="24">
        <v>731299915</v>
      </c>
      <c r="D52" s="24">
        <v>737213182</v>
      </c>
      <c r="E52" s="38">
        <v>149320612.50999999</v>
      </c>
      <c r="F52" s="38">
        <v>153081349.22</v>
      </c>
      <c r="G52" s="20">
        <f t="shared" si="0"/>
        <v>3760736.7100000083</v>
      </c>
      <c r="H52" s="20">
        <f t="shared" si="1"/>
        <v>20.418519057259836</v>
      </c>
      <c r="I52" s="20">
        <f t="shared" si="2"/>
        <v>20.764868691672415</v>
      </c>
    </row>
    <row r="53" spans="1:10" ht="72" customHeight="1">
      <c r="A53" s="19"/>
      <c r="B53" s="43" t="s">
        <v>157</v>
      </c>
      <c r="C53" s="24">
        <v>950000</v>
      </c>
      <c r="D53" s="24">
        <v>950000</v>
      </c>
      <c r="E53" s="38">
        <v>0</v>
      </c>
      <c r="F53" s="38">
        <v>0</v>
      </c>
      <c r="G53" s="20">
        <f t="shared" si="0"/>
        <v>0</v>
      </c>
      <c r="H53" s="20">
        <v>0</v>
      </c>
      <c r="I53" s="20">
        <f t="shared" ref="I53" si="6">F53/D53*100</f>
        <v>0</v>
      </c>
    </row>
    <row r="54" spans="1:10" ht="78.75" customHeight="1">
      <c r="A54" s="19"/>
      <c r="B54" s="33" t="s">
        <v>40</v>
      </c>
      <c r="C54" s="24">
        <v>33785622</v>
      </c>
      <c r="D54" s="24">
        <v>42497062</v>
      </c>
      <c r="E54" s="38">
        <v>6048666.1200000001</v>
      </c>
      <c r="F54" s="38">
        <v>7799400.5300000003</v>
      </c>
      <c r="G54" s="20">
        <f t="shared" si="0"/>
        <v>1750734.4100000001</v>
      </c>
      <c r="H54" s="20">
        <f t="shared" si="1"/>
        <v>17.903077587264786</v>
      </c>
      <c r="I54" s="20">
        <f t="shared" si="2"/>
        <v>18.352799377048701</v>
      </c>
    </row>
    <row r="55" spans="1:10" ht="64.5" customHeight="1">
      <c r="A55" s="19"/>
      <c r="B55" s="33" t="s">
        <v>6</v>
      </c>
      <c r="C55" s="24">
        <v>607541</v>
      </c>
      <c r="D55" s="24">
        <v>507541</v>
      </c>
      <c r="E55" s="38">
        <v>0</v>
      </c>
      <c r="F55" s="38">
        <v>0</v>
      </c>
      <c r="G55" s="20">
        <f t="shared" si="0"/>
        <v>0</v>
      </c>
      <c r="H55" s="20">
        <f t="shared" si="1"/>
        <v>0</v>
      </c>
      <c r="I55" s="20">
        <f t="shared" si="2"/>
        <v>0</v>
      </c>
    </row>
    <row r="56" spans="1:10" ht="52.5" customHeight="1">
      <c r="A56" s="27" t="s">
        <v>97</v>
      </c>
      <c r="B56" s="32" t="s">
        <v>41</v>
      </c>
      <c r="C56" s="29">
        <v>2257573820</v>
      </c>
      <c r="D56" s="29">
        <v>2973779715.3600001</v>
      </c>
      <c r="E56" s="37">
        <v>463159681.48000002</v>
      </c>
      <c r="F56" s="37">
        <v>672132567.66999996</v>
      </c>
      <c r="G56" s="28">
        <f t="shared" si="0"/>
        <v>208972886.18999994</v>
      </c>
      <c r="H56" s="28">
        <f t="shared" si="1"/>
        <v>20.515815579399305</v>
      </c>
      <c r="I56" s="28">
        <f t="shared" si="2"/>
        <v>22.601962216580418</v>
      </c>
    </row>
    <row r="57" spans="1:10" ht="21.75" customHeight="1">
      <c r="A57" s="19"/>
      <c r="B57" s="33" t="s">
        <v>42</v>
      </c>
      <c r="C57" s="24">
        <v>1164840906</v>
      </c>
      <c r="D57" s="24">
        <v>1429246555</v>
      </c>
      <c r="E57" s="38">
        <v>278585368.89999998</v>
      </c>
      <c r="F57" s="38">
        <v>442766763.54000002</v>
      </c>
      <c r="G57" s="20">
        <f t="shared" si="0"/>
        <v>164181394.64000005</v>
      </c>
      <c r="H57" s="20">
        <f t="shared" si="1"/>
        <v>23.916173227178884</v>
      </c>
      <c r="I57" s="20">
        <f t="shared" si="2"/>
        <v>30.979033113009674</v>
      </c>
    </row>
    <row r="58" spans="1:10" ht="26.25" customHeight="1">
      <c r="A58" s="19"/>
      <c r="B58" s="33" t="s">
        <v>43</v>
      </c>
      <c r="C58" s="24">
        <v>665693439</v>
      </c>
      <c r="D58" s="24">
        <v>862023131.36000001</v>
      </c>
      <c r="E58" s="38">
        <v>104611655</v>
      </c>
      <c r="F58" s="38">
        <v>120019204.95</v>
      </c>
      <c r="G58" s="20">
        <f t="shared" si="0"/>
        <v>15407549.950000003</v>
      </c>
      <c r="H58" s="20">
        <f t="shared" si="1"/>
        <v>15.714689205461735</v>
      </c>
      <c r="I58" s="20">
        <f t="shared" si="2"/>
        <v>13.922968025306655</v>
      </c>
    </row>
    <row r="59" spans="1:10" ht="69.75" customHeight="1">
      <c r="A59" s="19"/>
      <c r="B59" s="33" t="s">
        <v>44</v>
      </c>
      <c r="C59" s="24">
        <v>413671828</v>
      </c>
      <c r="D59" s="24">
        <v>494514389</v>
      </c>
      <c r="E59" s="38">
        <v>77647846.579999998</v>
      </c>
      <c r="F59" s="38">
        <v>95754781.180000007</v>
      </c>
      <c r="G59" s="20">
        <f t="shared" si="0"/>
        <v>18106934.600000009</v>
      </c>
      <c r="H59" s="20">
        <f t="shared" si="1"/>
        <v>18.770397528738648</v>
      </c>
      <c r="I59" s="20">
        <f t="shared" si="2"/>
        <v>19.363396356096729</v>
      </c>
    </row>
    <row r="60" spans="1:10" ht="67.5" customHeight="1">
      <c r="A60" s="19"/>
      <c r="B60" s="33" t="s">
        <v>119</v>
      </c>
      <c r="C60" s="24">
        <v>13367647</v>
      </c>
      <c r="D60" s="24">
        <v>49420113</v>
      </c>
      <c r="E60" s="38">
        <v>2314811</v>
      </c>
      <c r="F60" s="38">
        <v>7651880</v>
      </c>
      <c r="G60" s="20">
        <f t="shared" si="0"/>
        <v>5337069</v>
      </c>
      <c r="H60" s="20">
        <f t="shared" si="1"/>
        <v>17.31651800799348</v>
      </c>
      <c r="I60" s="20">
        <f t="shared" si="2"/>
        <v>15.483331654866916</v>
      </c>
    </row>
    <row r="61" spans="1:10" ht="67.5" customHeight="1">
      <c r="A61" s="19"/>
      <c r="B61" s="41" t="s">
        <v>158</v>
      </c>
      <c r="C61" s="24">
        <v>0</v>
      </c>
      <c r="D61" s="24">
        <v>138575527</v>
      </c>
      <c r="E61" s="38">
        <v>0</v>
      </c>
      <c r="F61" s="38">
        <v>5939938</v>
      </c>
      <c r="G61" s="20">
        <f t="shared" si="0"/>
        <v>5939938</v>
      </c>
      <c r="H61" s="20">
        <v>0</v>
      </c>
      <c r="I61" s="20">
        <f t="shared" si="2"/>
        <v>4.2864264192911925</v>
      </c>
    </row>
    <row r="62" spans="1:10" ht="52.5" customHeight="1">
      <c r="A62" s="27" t="s">
        <v>98</v>
      </c>
      <c r="B62" s="32" t="s">
        <v>45</v>
      </c>
      <c r="C62" s="29">
        <v>1995242620</v>
      </c>
      <c r="D62" s="29">
        <v>973030784.25</v>
      </c>
      <c r="E62" s="37">
        <v>215486035.97</v>
      </c>
      <c r="F62" s="37">
        <v>230941167.83000001</v>
      </c>
      <c r="G62" s="28">
        <f t="shared" si="0"/>
        <v>15455131.860000014</v>
      </c>
      <c r="H62" s="28">
        <f t="shared" si="1"/>
        <v>10.799991630591773</v>
      </c>
      <c r="I62" s="28">
        <f t="shared" si="2"/>
        <v>23.734209807966824</v>
      </c>
    </row>
    <row r="63" spans="1:10" ht="44.45" customHeight="1">
      <c r="A63" s="19"/>
      <c r="B63" s="33" t="s">
        <v>46</v>
      </c>
      <c r="C63" s="24">
        <v>1410903630</v>
      </c>
      <c r="D63" s="24">
        <v>405066153.25</v>
      </c>
      <c r="E63" s="38">
        <v>97649815.079999998</v>
      </c>
      <c r="F63" s="38">
        <v>53102330.780000001</v>
      </c>
      <c r="G63" s="20">
        <f t="shared" si="0"/>
        <v>-44547484.299999997</v>
      </c>
      <c r="H63" s="20">
        <f t="shared" si="1"/>
        <v>6.9210832691670081</v>
      </c>
      <c r="I63" s="20">
        <f t="shared" si="2"/>
        <v>13.109545281416327</v>
      </c>
    </row>
    <row r="64" spans="1:10" ht="50.45" customHeight="1">
      <c r="A64" s="19"/>
      <c r="B64" s="33" t="s">
        <v>132</v>
      </c>
      <c r="C64" s="24">
        <v>570814719</v>
      </c>
      <c r="D64" s="24">
        <v>553372194</v>
      </c>
      <c r="E64" s="38">
        <v>114443104.36</v>
      </c>
      <c r="F64" s="38">
        <v>174226865.24000001</v>
      </c>
      <c r="G64" s="20">
        <f t="shared" si="0"/>
        <v>59783760.88000001</v>
      </c>
      <c r="H64" s="20">
        <f t="shared" si="1"/>
        <v>20.049080822668834</v>
      </c>
      <c r="I64" s="20">
        <f t="shared" si="2"/>
        <v>31.484571709434324</v>
      </c>
    </row>
    <row r="65" spans="1:9" ht="42.6" customHeight="1">
      <c r="A65" s="19"/>
      <c r="B65" s="33" t="s">
        <v>47</v>
      </c>
      <c r="C65" s="24">
        <v>13524271</v>
      </c>
      <c r="D65" s="24">
        <v>14592437</v>
      </c>
      <c r="E65" s="38">
        <v>3393116.53</v>
      </c>
      <c r="F65" s="38">
        <v>3611971.81</v>
      </c>
      <c r="G65" s="20">
        <f t="shared" si="0"/>
        <v>218855.28000000026</v>
      </c>
      <c r="H65" s="20">
        <f t="shared" si="1"/>
        <v>25.089090051508133</v>
      </c>
      <c r="I65" s="20">
        <f t="shared" si="2"/>
        <v>24.752355004170997</v>
      </c>
    </row>
    <row r="66" spans="1:9" ht="93.75" customHeight="1">
      <c r="A66" s="27" t="s">
        <v>99</v>
      </c>
      <c r="B66" s="32" t="s">
        <v>48</v>
      </c>
      <c r="C66" s="29">
        <v>629045874</v>
      </c>
      <c r="D66" s="29">
        <v>645099492</v>
      </c>
      <c r="E66" s="37">
        <v>57043405.509999998</v>
      </c>
      <c r="F66" s="37">
        <v>65808429.75</v>
      </c>
      <c r="G66" s="28">
        <f t="shared" si="0"/>
        <v>8765024.2400000021</v>
      </c>
      <c r="H66" s="28">
        <f t="shared" si="1"/>
        <v>9.0682425348838702</v>
      </c>
      <c r="I66" s="28">
        <f t="shared" si="2"/>
        <v>10.201283765698578</v>
      </c>
    </row>
    <row r="67" spans="1:9" ht="37.5" customHeight="1">
      <c r="A67" s="19"/>
      <c r="B67" s="33" t="s">
        <v>49</v>
      </c>
      <c r="C67" s="24">
        <v>175657970</v>
      </c>
      <c r="D67" s="24">
        <v>127571315</v>
      </c>
      <c r="E67" s="38">
        <v>25322318.32</v>
      </c>
      <c r="F67" s="38">
        <v>27889657.199999999</v>
      </c>
      <c r="G67" s="20">
        <f t="shared" si="0"/>
        <v>2567338.879999999</v>
      </c>
      <c r="H67" s="20">
        <f t="shared" si="1"/>
        <v>14.415695638518422</v>
      </c>
      <c r="I67" s="20">
        <f t="shared" si="2"/>
        <v>21.862012788689995</v>
      </c>
    </row>
    <row r="68" spans="1:9" ht="28.9" customHeight="1">
      <c r="A68" s="19"/>
      <c r="B68" s="33" t="s">
        <v>50</v>
      </c>
      <c r="C68" s="24">
        <v>440269631</v>
      </c>
      <c r="D68" s="24">
        <v>485939975</v>
      </c>
      <c r="E68" s="38">
        <v>28503745</v>
      </c>
      <c r="F68" s="38">
        <v>29316327.890000001</v>
      </c>
      <c r="G68" s="20">
        <f t="shared" si="0"/>
        <v>812582.8900000006</v>
      </c>
      <c r="H68" s="20">
        <f t="shared" si="1"/>
        <v>6.4741565152378184</v>
      </c>
      <c r="I68" s="20">
        <f t="shared" si="2"/>
        <v>6.0329113467151991</v>
      </c>
    </row>
    <row r="69" spans="1:9" ht="97.5" customHeight="1">
      <c r="A69" s="19"/>
      <c r="B69" s="33" t="s">
        <v>51</v>
      </c>
      <c r="C69" s="24">
        <v>13118273</v>
      </c>
      <c r="D69" s="24">
        <v>31588202</v>
      </c>
      <c r="E69" s="38">
        <v>3217342.19</v>
      </c>
      <c r="F69" s="38">
        <v>8602444.6600000001</v>
      </c>
      <c r="G69" s="20">
        <f t="shared" si="0"/>
        <v>5385102.4700000007</v>
      </c>
      <c r="H69" s="20">
        <f t="shared" si="1"/>
        <v>24.525653567356006</v>
      </c>
      <c r="I69" s="20">
        <f t="shared" si="2"/>
        <v>27.233093735439578</v>
      </c>
    </row>
    <row r="70" spans="1:9" ht="48" customHeight="1">
      <c r="A70" s="27" t="s">
        <v>100</v>
      </c>
      <c r="B70" s="32" t="s">
        <v>52</v>
      </c>
      <c r="C70" s="29">
        <v>113169411</v>
      </c>
      <c r="D70" s="29">
        <v>109845088</v>
      </c>
      <c r="E70" s="37">
        <v>23886411.059999999</v>
      </c>
      <c r="F70" s="37">
        <v>24957636.890000001</v>
      </c>
      <c r="G70" s="28">
        <f t="shared" si="0"/>
        <v>1071225.8300000019</v>
      </c>
      <c r="H70" s="28">
        <f t="shared" si="1"/>
        <v>21.106773331178687</v>
      </c>
      <c r="I70" s="28">
        <f t="shared" si="2"/>
        <v>22.720758246376935</v>
      </c>
    </row>
    <row r="71" spans="1:9" ht="51">
      <c r="A71" s="19"/>
      <c r="B71" s="33" t="s">
        <v>53</v>
      </c>
      <c r="C71" s="24">
        <v>104721815</v>
      </c>
      <c r="D71" s="24">
        <v>100741846</v>
      </c>
      <c r="E71" s="38">
        <v>21876839.539999999</v>
      </c>
      <c r="F71" s="38">
        <v>22961850.010000002</v>
      </c>
      <c r="G71" s="20">
        <f t="shared" si="0"/>
        <v>1085010.4700000025</v>
      </c>
      <c r="H71" s="20">
        <f t="shared" si="1"/>
        <v>20.890431988788581</v>
      </c>
      <c r="I71" s="20">
        <f t="shared" si="2"/>
        <v>22.792762810798607</v>
      </c>
    </row>
    <row r="72" spans="1:9" ht="59.45" customHeight="1">
      <c r="A72" s="19"/>
      <c r="B72" s="33" t="s">
        <v>54</v>
      </c>
      <c r="C72" s="24">
        <v>8447596</v>
      </c>
      <c r="D72" s="24">
        <v>9103242</v>
      </c>
      <c r="E72" s="38">
        <v>2009571.52</v>
      </c>
      <c r="F72" s="38">
        <v>1995786.88</v>
      </c>
      <c r="G72" s="20">
        <f t="shared" si="0"/>
        <v>-13784.64000000013</v>
      </c>
      <c r="H72" s="20">
        <f t="shared" si="1"/>
        <v>23.788679288166716</v>
      </c>
      <c r="I72" s="20">
        <f t="shared" si="2"/>
        <v>21.923913260792144</v>
      </c>
    </row>
    <row r="73" spans="1:9" ht="53.25" customHeight="1">
      <c r="A73" s="27" t="s">
        <v>101</v>
      </c>
      <c r="B73" s="32" t="s">
        <v>55</v>
      </c>
      <c r="C73" s="29">
        <v>737268915</v>
      </c>
      <c r="D73" s="29">
        <v>985477246</v>
      </c>
      <c r="E73" s="37">
        <v>194155451.80000001</v>
      </c>
      <c r="F73" s="37">
        <v>291034709.87</v>
      </c>
      <c r="G73" s="28">
        <f t="shared" ref="G73:G129" si="7">F73-E73</f>
        <v>96879258.069999993</v>
      </c>
      <c r="H73" s="28">
        <f t="shared" ref="H73:H129" si="8">E73/C73*100</f>
        <v>26.3344144653108</v>
      </c>
      <c r="I73" s="28">
        <f t="shared" ref="I73:I129" si="9">F73/D73*100</f>
        <v>29.532362218538733</v>
      </c>
    </row>
    <row r="74" spans="1:9" ht="44.25" customHeight="1">
      <c r="A74" s="19"/>
      <c r="B74" s="33" t="s">
        <v>56</v>
      </c>
      <c r="C74" s="24">
        <v>40704080</v>
      </c>
      <c r="D74" s="24">
        <v>68826157</v>
      </c>
      <c r="E74" s="38">
        <v>20780122</v>
      </c>
      <c r="F74" s="38">
        <v>34725700</v>
      </c>
      <c r="G74" s="20">
        <f t="shared" si="7"/>
        <v>13945578</v>
      </c>
      <c r="H74" s="20">
        <f t="shared" si="8"/>
        <v>51.051693098087469</v>
      </c>
      <c r="I74" s="20">
        <f t="shared" si="9"/>
        <v>50.454219026060109</v>
      </c>
    </row>
    <row r="75" spans="1:9" ht="49.15" customHeight="1">
      <c r="A75" s="19"/>
      <c r="B75" s="33" t="s">
        <v>57</v>
      </c>
      <c r="C75" s="24">
        <v>158427115</v>
      </c>
      <c r="D75" s="24">
        <v>242877497</v>
      </c>
      <c r="E75" s="38">
        <v>79805735.180000007</v>
      </c>
      <c r="F75" s="38">
        <v>104198413.28</v>
      </c>
      <c r="G75" s="20">
        <f t="shared" si="7"/>
        <v>24392678.099999994</v>
      </c>
      <c r="H75" s="20">
        <f t="shared" si="8"/>
        <v>50.373785560634623</v>
      </c>
      <c r="I75" s="20">
        <f t="shared" si="9"/>
        <v>42.901633361282542</v>
      </c>
    </row>
    <row r="76" spans="1:9" ht="41.45" customHeight="1">
      <c r="A76" s="19"/>
      <c r="B76" s="33" t="s">
        <v>58</v>
      </c>
      <c r="C76" s="24">
        <v>454936815</v>
      </c>
      <c r="D76" s="24">
        <v>553112975</v>
      </c>
      <c r="E76" s="38">
        <v>78074014.760000005</v>
      </c>
      <c r="F76" s="38">
        <v>138278241</v>
      </c>
      <c r="G76" s="20">
        <f t="shared" si="7"/>
        <v>60204226.239999995</v>
      </c>
      <c r="H76" s="20">
        <f t="shared" si="8"/>
        <v>17.16150730953704</v>
      </c>
      <c r="I76" s="20">
        <f t="shared" si="9"/>
        <v>24.999999502814049</v>
      </c>
    </row>
    <row r="77" spans="1:9" ht="63.75">
      <c r="A77" s="19"/>
      <c r="B77" s="33" t="s">
        <v>59</v>
      </c>
      <c r="C77" s="24">
        <v>20931838</v>
      </c>
      <c r="D77" s="24">
        <v>54297203</v>
      </c>
      <c r="E77" s="38">
        <v>4800000</v>
      </c>
      <c r="F77" s="38">
        <v>1100824.48</v>
      </c>
      <c r="G77" s="20">
        <f t="shared" si="7"/>
        <v>-3699175.52</v>
      </c>
      <c r="H77" s="20">
        <f t="shared" si="8"/>
        <v>22.931574379660304</v>
      </c>
      <c r="I77" s="20">
        <f t="shared" si="9"/>
        <v>2.0274055000586313</v>
      </c>
    </row>
    <row r="78" spans="1:9" ht="60.75" customHeight="1">
      <c r="A78" s="19"/>
      <c r="B78" s="33" t="s">
        <v>60</v>
      </c>
      <c r="C78" s="24">
        <v>62269067</v>
      </c>
      <c r="D78" s="24">
        <v>65982414</v>
      </c>
      <c r="E78" s="38">
        <v>10695579.859999999</v>
      </c>
      <c r="F78" s="38">
        <v>12731531.109999999</v>
      </c>
      <c r="G78" s="20">
        <f t="shared" si="7"/>
        <v>2035951.25</v>
      </c>
      <c r="H78" s="20">
        <f t="shared" si="8"/>
        <v>17.176393312589699</v>
      </c>
      <c r="I78" s="20">
        <f t="shared" si="9"/>
        <v>19.295339982559597</v>
      </c>
    </row>
    <row r="79" spans="1:9" ht="60.75" customHeight="1">
      <c r="A79" s="19"/>
      <c r="B79" s="41" t="s">
        <v>55</v>
      </c>
      <c r="C79" s="24">
        <v>0</v>
      </c>
      <c r="D79" s="24">
        <v>381000</v>
      </c>
      <c r="E79" s="38">
        <v>0</v>
      </c>
      <c r="F79" s="38">
        <v>0</v>
      </c>
      <c r="G79" s="20">
        <f t="shared" si="7"/>
        <v>0</v>
      </c>
      <c r="H79" s="20">
        <v>0</v>
      </c>
      <c r="I79" s="20">
        <f t="shared" si="9"/>
        <v>0</v>
      </c>
    </row>
    <row r="80" spans="1:9" ht="51">
      <c r="A80" s="27" t="s">
        <v>102</v>
      </c>
      <c r="B80" s="32" t="s">
        <v>61</v>
      </c>
      <c r="C80" s="29">
        <v>72446546</v>
      </c>
      <c r="D80" s="29">
        <v>228626746</v>
      </c>
      <c r="E80" s="37">
        <v>14041653</v>
      </c>
      <c r="F80" s="37">
        <v>83392721.299999997</v>
      </c>
      <c r="G80" s="28">
        <f t="shared" si="7"/>
        <v>69351068.299999997</v>
      </c>
      <c r="H80" s="28">
        <f t="shared" si="8"/>
        <v>19.382087587722953</v>
      </c>
      <c r="I80" s="28">
        <f t="shared" si="9"/>
        <v>36.475487999116254</v>
      </c>
    </row>
    <row r="81" spans="1:9" ht="64.5" customHeight="1">
      <c r="A81" s="19"/>
      <c r="B81" s="33" t="s">
        <v>62</v>
      </c>
      <c r="C81" s="24">
        <v>72446546</v>
      </c>
      <c r="D81" s="24">
        <v>228626746</v>
      </c>
      <c r="E81" s="38">
        <v>14041653</v>
      </c>
      <c r="F81" s="38">
        <v>83392721.299999997</v>
      </c>
      <c r="G81" s="20">
        <f t="shared" si="7"/>
        <v>69351068.299999997</v>
      </c>
      <c r="H81" s="20">
        <f t="shared" si="8"/>
        <v>19.382087587722953</v>
      </c>
      <c r="I81" s="20">
        <f t="shared" si="9"/>
        <v>36.475487999116254</v>
      </c>
    </row>
    <row r="82" spans="1:9" ht="54.75" customHeight="1">
      <c r="A82" s="27" t="s">
        <v>103</v>
      </c>
      <c r="B82" s="32" t="s">
        <v>63</v>
      </c>
      <c r="C82" s="29">
        <v>298583400</v>
      </c>
      <c r="D82" s="29">
        <v>277999904</v>
      </c>
      <c r="E82" s="37">
        <v>28609910.620000001</v>
      </c>
      <c r="F82" s="37">
        <v>75811641.590000004</v>
      </c>
      <c r="G82" s="28">
        <f t="shared" si="7"/>
        <v>47201730.969999999</v>
      </c>
      <c r="H82" s="28">
        <f t="shared" si="8"/>
        <v>9.5818825226050741</v>
      </c>
      <c r="I82" s="28">
        <f t="shared" si="9"/>
        <v>27.270384089772925</v>
      </c>
    </row>
    <row r="83" spans="1:9" ht="32.25" customHeight="1">
      <c r="A83" s="19"/>
      <c r="B83" s="33" t="s">
        <v>64</v>
      </c>
      <c r="C83" s="24">
        <v>112717846</v>
      </c>
      <c r="D83" s="24">
        <v>157392890</v>
      </c>
      <c r="E83" s="38">
        <v>9371817.8100000005</v>
      </c>
      <c r="F83" s="38">
        <v>50299043.619999997</v>
      </c>
      <c r="G83" s="20">
        <f t="shared" si="7"/>
        <v>40927225.809999995</v>
      </c>
      <c r="H83" s="20">
        <f t="shared" si="8"/>
        <v>8.314404632962912</v>
      </c>
      <c r="I83" s="20">
        <f t="shared" si="9"/>
        <v>31.957633931240476</v>
      </c>
    </row>
    <row r="84" spans="1:9" ht="36.75" customHeight="1">
      <c r="A84" s="19"/>
      <c r="B84" s="33" t="s">
        <v>65</v>
      </c>
      <c r="C84" s="24">
        <v>23684315</v>
      </c>
      <c r="D84" s="24">
        <v>22531504</v>
      </c>
      <c r="E84" s="38">
        <v>157133.9</v>
      </c>
      <c r="F84" s="38">
        <v>253969.25</v>
      </c>
      <c r="G84" s="20">
        <f t="shared" si="7"/>
        <v>96835.35</v>
      </c>
      <c r="H84" s="20">
        <f t="shared" si="8"/>
        <v>0.66345131788696443</v>
      </c>
      <c r="I84" s="20">
        <f t="shared" si="9"/>
        <v>1.1271739782661645</v>
      </c>
    </row>
    <row r="85" spans="1:9" ht="57.75" customHeight="1">
      <c r="A85" s="19"/>
      <c r="B85" s="33" t="s">
        <v>66</v>
      </c>
      <c r="C85" s="24">
        <v>88111692</v>
      </c>
      <c r="D85" s="24">
        <v>93175510</v>
      </c>
      <c r="E85" s="38">
        <v>15835632.91</v>
      </c>
      <c r="F85" s="38">
        <v>20866428.02</v>
      </c>
      <c r="G85" s="20">
        <f t="shared" si="7"/>
        <v>5030795.1099999994</v>
      </c>
      <c r="H85" s="20">
        <f t="shared" si="8"/>
        <v>17.972226557628698</v>
      </c>
      <c r="I85" s="20">
        <f t="shared" si="9"/>
        <v>22.394755896694313</v>
      </c>
    </row>
    <row r="86" spans="1:9" ht="38.25" customHeight="1">
      <c r="A86" s="19"/>
      <c r="B86" s="33" t="s">
        <v>120</v>
      </c>
      <c r="C86" s="24">
        <v>4900000</v>
      </c>
      <c r="D86" s="24">
        <v>4900000</v>
      </c>
      <c r="E86" s="38">
        <v>0</v>
      </c>
      <c r="F86" s="38">
        <v>4392200.7</v>
      </c>
      <c r="G86" s="20">
        <f t="shared" si="7"/>
        <v>4392200.7</v>
      </c>
      <c r="H86" s="20">
        <f t="shared" si="8"/>
        <v>0</v>
      </c>
      <c r="I86" s="20">
        <f t="shared" si="9"/>
        <v>89.636748979591843</v>
      </c>
    </row>
    <row r="87" spans="1:9" ht="38.25" customHeight="1">
      <c r="A87" s="19"/>
      <c r="B87" s="33" t="s">
        <v>141</v>
      </c>
      <c r="C87" s="24">
        <v>65924221</v>
      </c>
      <c r="D87" s="24">
        <v>0</v>
      </c>
      <c r="E87" s="38">
        <v>0</v>
      </c>
      <c r="F87" s="38">
        <v>0</v>
      </c>
      <c r="G87" s="20">
        <f t="shared" ref="G87:G88" si="10">F87-E87</f>
        <v>0</v>
      </c>
      <c r="H87" s="20">
        <v>0</v>
      </c>
      <c r="I87" s="20">
        <v>0</v>
      </c>
    </row>
    <row r="88" spans="1:9" ht="38.25" customHeight="1">
      <c r="A88" s="19"/>
      <c r="B88" s="39" t="s">
        <v>147</v>
      </c>
      <c r="C88" s="24">
        <v>3245326</v>
      </c>
      <c r="D88" s="24">
        <v>0</v>
      </c>
      <c r="E88" s="38">
        <v>3245326</v>
      </c>
      <c r="F88" s="38">
        <v>0</v>
      </c>
      <c r="G88" s="20">
        <f t="shared" si="10"/>
        <v>-3245326</v>
      </c>
      <c r="H88" s="20">
        <v>0</v>
      </c>
      <c r="I88" s="20">
        <v>0</v>
      </c>
    </row>
    <row r="89" spans="1:9" ht="76.5" customHeight="1">
      <c r="A89" s="27" t="s">
        <v>104</v>
      </c>
      <c r="B89" s="32" t="s">
        <v>67</v>
      </c>
      <c r="C89" s="29">
        <v>9176196591</v>
      </c>
      <c r="D89" s="29">
        <v>12016310566</v>
      </c>
      <c r="E89" s="37">
        <v>1435398414.1400001</v>
      </c>
      <c r="F89" s="37">
        <v>2403954642.3800001</v>
      </c>
      <c r="G89" s="28">
        <f t="shared" si="7"/>
        <v>968556228.24000001</v>
      </c>
      <c r="H89" s="28">
        <f t="shared" si="8"/>
        <v>15.642629273525339</v>
      </c>
      <c r="I89" s="28">
        <f t="shared" si="9"/>
        <v>20.005763243020365</v>
      </c>
    </row>
    <row r="90" spans="1:9" ht="30" customHeight="1">
      <c r="A90" s="19"/>
      <c r="B90" s="33" t="s">
        <v>68</v>
      </c>
      <c r="C90" s="24">
        <v>7659913267</v>
      </c>
      <c r="D90" s="24">
        <v>8279821176</v>
      </c>
      <c r="E90" s="38">
        <v>1152505448.9000001</v>
      </c>
      <c r="F90" s="38">
        <v>1985729202.3299999</v>
      </c>
      <c r="G90" s="20">
        <f t="shared" si="7"/>
        <v>833223753.42999983</v>
      </c>
      <c r="H90" s="20">
        <f t="shared" si="8"/>
        <v>15.04593340325612</v>
      </c>
      <c r="I90" s="20">
        <f t="shared" si="9"/>
        <v>23.982754701102255</v>
      </c>
    </row>
    <row r="91" spans="1:9" ht="30.6" customHeight="1">
      <c r="A91" s="19"/>
      <c r="B91" s="33" t="s">
        <v>69</v>
      </c>
      <c r="C91" s="24">
        <v>1484961149</v>
      </c>
      <c r="D91" s="24">
        <v>3705167215</v>
      </c>
      <c r="E91" s="38">
        <v>282019671.83999997</v>
      </c>
      <c r="F91" s="38">
        <v>416689508.92000002</v>
      </c>
      <c r="G91" s="20">
        <f t="shared" si="7"/>
        <v>134669837.08000004</v>
      </c>
      <c r="H91" s="20">
        <f t="shared" si="8"/>
        <v>18.991720559821864</v>
      </c>
      <c r="I91" s="20">
        <f t="shared" si="9"/>
        <v>11.246172837573271</v>
      </c>
    </row>
    <row r="92" spans="1:9" ht="45.75" customHeight="1">
      <c r="A92" s="19"/>
      <c r="B92" s="33" t="s">
        <v>70</v>
      </c>
      <c r="C92" s="24">
        <v>31322175</v>
      </c>
      <c r="D92" s="24">
        <v>31322175</v>
      </c>
      <c r="E92" s="38">
        <v>873293.4</v>
      </c>
      <c r="F92" s="38">
        <v>1535931.13</v>
      </c>
      <c r="G92" s="20">
        <f t="shared" si="7"/>
        <v>662637.72999999986</v>
      </c>
      <c r="H92" s="20">
        <f t="shared" si="8"/>
        <v>2.7880994854284546</v>
      </c>
      <c r="I92" s="20">
        <f t="shared" si="9"/>
        <v>4.9036541364065549</v>
      </c>
    </row>
    <row r="93" spans="1:9" ht="84" customHeight="1">
      <c r="A93" s="27" t="s">
        <v>105</v>
      </c>
      <c r="B93" s="32" t="s">
        <v>71</v>
      </c>
      <c r="C93" s="29">
        <v>3760686636</v>
      </c>
      <c r="D93" s="29">
        <v>3495017450</v>
      </c>
      <c r="E93" s="37">
        <v>460060328.83999997</v>
      </c>
      <c r="F93" s="37">
        <v>317809287.76999998</v>
      </c>
      <c r="G93" s="28">
        <f t="shared" si="7"/>
        <v>-142251041.06999999</v>
      </c>
      <c r="H93" s="28">
        <f t="shared" si="8"/>
        <v>12.233413027184218</v>
      </c>
      <c r="I93" s="28">
        <f t="shared" si="9"/>
        <v>9.0932103291787563</v>
      </c>
    </row>
    <row r="94" spans="1:9" ht="62.25" customHeight="1">
      <c r="A94" s="19"/>
      <c r="B94" s="33" t="s">
        <v>142</v>
      </c>
      <c r="C94" s="24">
        <v>3250869976</v>
      </c>
      <c r="D94" s="24">
        <v>2849290507</v>
      </c>
      <c r="E94" s="38">
        <v>328641967</v>
      </c>
      <c r="F94" s="38">
        <v>213888431</v>
      </c>
      <c r="G94" s="20">
        <f t="shared" si="7"/>
        <v>-114753536</v>
      </c>
      <c r="H94" s="20">
        <f t="shared" si="8"/>
        <v>10.109354401321648</v>
      </c>
      <c r="I94" s="20">
        <f t="shared" si="9"/>
        <v>7.5067259893130993</v>
      </c>
    </row>
    <row r="95" spans="1:9" ht="42.75" customHeight="1">
      <c r="A95" s="19"/>
      <c r="B95" s="33" t="s">
        <v>143</v>
      </c>
      <c r="C95" s="24">
        <v>35898966</v>
      </c>
      <c r="D95" s="24">
        <v>26574368</v>
      </c>
      <c r="E95" s="38">
        <v>0</v>
      </c>
      <c r="F95" s="38">
        <v>0</v>
      </c>
      <c r="G95" s="20">
        <f t="shared" si="7"/>
        <v>0</v>
      </c>
      <c r="H95" s="20">
        <f t="shared" si="8"/>
        <v>0</v>
      </c>
      <c r="I95" s="20">
        <f t="shared" si="9"/>
        <v>0</v>
      </c>
    </row>
    <row r="96" spans="1:9" ht="56.45" customHeight="1">
      <c r="A96" s="19"/>
      <c r="B96" s="33" t="s">
        <v>144</v>
      </c>
      <c r="C96" s="24">
        <v>388948553</v>
      </c>
      <c r="D96" s="24">
        <v>524931947</v>
      </c>
      <c r="E96" s="38">
        <v>116213189</v>
      </c>
      <c r="F96" s="38">
        <v>86248515.260000005</v>
      </c>
      <c r="G96" s="20">
        <f t="shared" si="7"/>
        <v>-29964673.739999995</v>
      </c>
      <c r="H96" s="20">
        <f t="shared" si="8"/>
        <v>29.878807390755352</v>
      </c>
      <c r="I96" s="20">
        <f t="shared" si="9"/>
        <v>16.430418410026778</v>
      </c>
    </row>
    <row r="97" spans="1:9" ht="85.5" customHeight="1">
      <c r="A97" s="19"/>
      <c r="B97" s="33" t="s">
        <v>72</v>
      </c>
      <c r="C97" s="24">
        <v>84969141</v>
      </c>
      <c r="D97" s="24">
        <v>94220628</v>
      </c>
      <c r="E97" s="38">
        <v>15205172.84</v>
      </c>
      <c r="F97" s="38">
        <v>17672341.510000002</v>
      </c>
      <c r="G97" s="20">
        <f t="shared" si="7"/>
        <v>2467168.6700000018</v>
      </c>
      <c r="H97" s="20">
        <f t="shared" si="8"/>
        <v>17.894935338936754</v>
      </c>
      <c r="I97" s="20">
        <f t="shared" si="9"/>
        <v>18.756340182746396</v>
      </c>
    </row>
    <row r="98" spans="1:9" ht="72" customHeight="1">
      <c r="A98" s="31" t="s">
        <v>106</v>
      </c>
      <c r="B98" s="36" t="s">
        <v>145</v>
      </c>
      <c r="C98" s="29">
        <v>4769968</v>
      </c>
      <c r="D98" s="29">
        <v>2070000</v>
      </c>
      <c r="E98" s="37">
        <v>0</v>
      </c>
      <c r="F98" s="37">
        <v>515000</v>
      </c>
      <c r="G98" s="28">
        <f t="shared" si="7"/>
        <v>515000</v>
      </c>
      <c r="H98" s="28">
        <f t="shared" si="8"/>
        <v>0</v>
      </c>
      <c r="I98" s="28">
        <f t="shared" si="9"/>
        <v>24.879227053140095</v>
      </c>
    </row>
    <row r="99" spans="1:9" ht="69" customHeight="1">
      <c r="A99" s="27" t="s">
        <v>107</v>
      </c>
      <c r="B99" s="32" t="s">
        <v>73</v>
      </c>
      <c r="C99" s="29">
        <v>2290101695</v>
      </c>
      <c r="D99" s="29">
        <v>2564269927.5900002</v>
      </c>
      <c r="E99" s="37">
        <v>48491319.880000003</v>
      </c>
      <c r="F99" s="37">
        <v>720716808.60000002</v>
      </c>
      <c r="G99" s="28">
        <f t="shared" si="7"/>
        <v>672225488.72000003</v>
      </c>
      <c r="H99" s="28">
        <f t="shared" si="8"/>
        <v>2.1174308540913946</v>
      </c>
      <c r="I99" s="28">
        <f t="shared" si="9"/>
        <v>28.106120999412781</v>
      </c>
    </row>
    <row r="100" spans="1:9" ht="36.75" customHeight="1">
      <c r="A100" s="19"/>
      <c r="B100" s="33" t="s">
        <v>74</v>
      </c>
      <c r="C100" s="24">
        <v>1516786619</v>
      </c>
      <c r="D100" s="24">
        <v>1836842653.6400001</v>
      </c>
      <c r="E100" s="38">
        <v>7148729.5199999996</v>
      </c>
      <c r="F100" s="38">
        <v>677565815.98000002</v>
      </c>
      <c r="G100" s="20">
        <f t="shared" si="7"/>
        <v>670417086.46000004</v>
      </c>
      <c r="H100" s="20">
        <f t="shared" si="8"/>
        <v>0.47130752806304915</v>
      </c>
      <c r="I100" s="20">
        <f t="shared" si="9"/>
        <v>36.887526247133586</v>
      </c>
    </row>
    <row r="101" spans="1:9" ht="47.25" customHeight="1">
      <c r="A101" s="19"/>
      <c r="B101" s="33" t="s">
        <v>75</v>
      </c>
      <c r="C101" s="24">
        <v>413920530</v>
      </c>
      <c r="D101" s="24">
        <v>308475862</v>
      </c>
      <c r="E101" s="38">
        <v>10581051.539999999</v>
      </c>
      <c r="F101" s="38">
        <v>1371684.55</v>
      </c>
      <c r="G101" s="20">
        <f t="shared" si="7"/>
        <v>-9209366.9899999984</v>
      </c>
      <c r="H101" s="20">
        <f t="shared" si="8"/>
        <v>2.5563002492290003</v>
      </c>
      <c r="I101" s="20">
        <f t="shared" si="9"/>
        <v>0.4446651161315176</v>
      </c>
    </row>
    <row r="102" spans="1:9" ht="75.75" customHeight="1">
      <c r="A102" s="19"/>
      <c r="B102" s="33" t="s">
        <v>76</v>
      </c>
      <c r="C102" s="24">
        <v>131308940</v>
      </c>
      <c r="D102" s="24">
        <v>170175609.94999999</v>
      </c>
      <c r="E102" s="38">
        <v>24683182.07</v>
      </c>
      <c r="F102" s="38">
        <v>33995090.240000002</v>
      </c>
      <c r="G102" s="20">
        <f t="shared" si="7"/>
        <v>9311908.1700000018</v>
      </c>
      <c r="H102" s="20">
        <f t="shared" si="8"/>
        <v>18.797792496078333</v>
      </c>
      <c r="I102" s="20">
        <f t="shared" si="9"/>
        <v>19.976476211830967</v>
      </c>
    </row>
    <row r="103" spans="1:9" ht="32.25" customHeight="1">
      <c r="A103" s="19"/>
      <c r="B103" s="33" t="s">
        <v>159</v>
      </c>
      <c r="C103" s="24">
        <v>175477489</v>
      </c>
      <c r="D103" s="24">
        <v>201064229</v>
      </c>
      <c r="E103" s="38">
        <v>0</v>
      </c>
      <c r="F103" s="38">
        <v>0</v>
      </c>
      <c r="G103" s="20">
        <f t="shared" si="7"/>
        <v>0</v>
      </c>
      <c r="H103" s="20">
        <f t="shared" si="8"/>
        <v>0</v>
      </c>
      <c r="I103" s="20">
        <f t="shared" si="9"/>
        <v>0</v>
      </c>
    </row>
    <row r="104" spans="1:9" ht="51">
      <c r="A104" s="19"/>
      <c r="B104" s="33" t="s">
        <v>77</v>
      </c>
      <c r="C104" s="24">
        <v>52608117</v>
      </c>
      <c r="D104" s="24">
        <v>47711573</v>
      </c>
      <c r="E104" s="38">
        <v>6078356.75</v>
      </c>
      <c r="F104" s="38">
        <v>7784217.8300000001</v>
      </c>
      <c r="G104" s="20">
        <f t="shared" si="7"/>
        <v>1705861.08</v>
      </c>
      <c r="H104" s="20">
        <f t="shared" si="8"/>
        <v>11.55402834509359</v>
      </c>
      <c r="I104" s="20">
        <f t="shared" si="9"/>
        <v>16.315156555412667</v>
      </c>
    </row>
    <row r="105" spans="1:9" ht="43.5" customHeight="1">
      <c r="A105" s="27" t="s">
        <v>108</v>
      </c>
      <c r="B105" s="32" t="s">
        <v>78</v>
      </c>
      <c r="C105" s="29">
        <v>170897874</v>
      </c>
      <c r="D105" s="29">
        <v>165811234</v>
      </c>
      <c r="E105" s="37">
        <v>16450777.289999999</v>
      </c>
      <c r="F105" s="37">
        <v>21256819.41</v>
      </c>
      <c r="G105" s="28">
        <f t="shared" si="7"/>
        <v>4806042.120000001</v>
      </c>
      <c r="H105" s="28">
        <f t="shared" si="8"/>
        <v>9.6260865655941394</v>
      </c>
      <c r="I105" s="28">
        <f t="shared" si="9"/>
        <v>12.819890967098162</v>
      </c>
    </row>
    <row r="106" spans="1:9" ht="30.75" customHeight="1">
      <c r="A106" s="19"/>
      <c r="B106" s="33" t="s">
        <v>79</v>
      </c>
      <c r="C106" s="24">
        <v>64987090</v>
      </c>
      <c r="D106" s="24">
        <v>42122443</v>
      </c>
      <c r="E106" s="38">
        <v>2905877</v>
      </c>
      <c r="F106" s="38">
        <v>2443426</v>
      </c>
      <c r="G106" s="20">
        <f t="shared" si="7"/>
        <v>-462451</v>
      </c>
      <c r="H106" s="20">
        <f t="shared" si="8"/>
        <v>4.4714681023569449</v>
      </c>
      <c r="I106" s="20">
        <f t="shared" si="9"/>
        <v>5.8007699126092946</v>
      </c>
    </row>
    <row r="107" spans="1:9" ht="27.75" customHeight="1">
      <c r="A107" s="19"/>
      <c r="B107" s="33" t="s">
        <v>80</v>
      </c>
      <c r="C107" s="24">
        <v>105910784</v>
      </c>
      <c r="D107" s="24">
        <v>123688791</v>
      </c>
      <c r="E107" s="38">
        <v>13544900.289999999</v>
      </c>
      <c r="F107" s="38">
        <v>18813393.41</v>
      </c>
      <c r="G107" s="20">
        <f t="shared" si="7"/>
        <v>5268493.120000001</v>
      </c>
      <c r="H107" s="20">
        <f t="shared" si="8"/>
        <v>12.788971791578843</v>
      </c>
      <c r="I107" s="20">
        <f t="shared" si="9"/>
        <v>15.210265423323605</v>
      </c>
    </row>
    <row r="108" spans="1:9" ht="62.25" customHeight="1">
      <c r="A108" s="27" t="s">
        <v>126</v>
      </c>
      <c r="B108" s="32" t="s">
        <v>133</v>
      </c>
      <c r="C108" s="29">
        <v>209213100</v>
      </c>
      <c r="D108" s="29">
        <v>25302800</v>
      </c>
      <c r="E108" s="37">
        <v>0</v>
      </c>
      <c r="F108" s="37">
        <v>0</v>
      </c>
      <c r="G108" s="28">
        <f t="shared" si="7"/>
        <v>0</v>
      </c>
      <c r="H108" s="28">
        <f t="shared" si="8"/>
        <v>0</v>
      </c>
      <c r="I108" s="28">
        <f t="shared" si="9"/>
        <v>0</v>
      </c>
    </row>
    <row r="109" spans="1:9" ht="40.15" customHeight="1">
      <c r="A109" s="19"/>
      <c r="B109" s="33" t="s">
        <v>127</v>
      </c>
      <c r="C109" s="24">
        <v>209213100</v>
      </c>
      <c r="D109" s="24">
        <v>0</v>
      </c>
      <c r="E109" s="38">
        <v>0</v>
      </c>
      <c r="F109" s="38">
        <v>0</v>
      </c>
      <c r="G109" s="20">
        <f t="shared" si="7"/>
        <v>0</v>
      </c>
      <c r="H109" s="20">
        <f t="shared" si="8"/>
        <v>0</v>
      </c>
      <c r="I109" s="20">
        <v>0</v>
      </c>
    </row>
    <row r="110" spans="1:9" ht="40.15" customHeight="1">
      <c r="A110" s="19"/>
      <c r="B110" s="41" t="s">
        <v>160</v>
      </c>
      <c r="C110" s="24">
        <v>0</v>
      </c>
      <c r="D110" s="24">
        <v>25302800</v>
      </c>
      <c r="E110" s="38">
        <v>0</v>
      </c>
      <c r="F110" s="38">
        <v>0</v>
      </c>
      <c r="G110" s="20">
        <f t="shared" si="7"/>
        <v>0</v>
      </c>
      <c r="H110" s="20">
        <v>0</v>
      </c>
      <c r="I110" s="20">
        <f t="shared" si="9"/>
        <v>0</v>
      </c>
    </row>
    <row r="111" spans="1:9" ht="54.75" customHeight="1">
      <c r="A111" s="27" t="s">
        <v>109</v>
      </c>
      <c r="B111" s="32" t="s">
        <v>81</v>
      </c>
      <c r="C111" s="29">
        <v>156353521</v>
      </c>
      <c r="D111" s="29">
        <v>192718191</v>
      </c>
      <c r="E111" s="37">
        <v>35556360.060000002</v>
      </c>
      <c r="F111" s="37">
        <v>38315251.880000003</v>
      </c>
      <c r="G111" s="28">
        <f t="shared" si="7"/>
        <v>2758891.8200000003</v>
      </c>
      <c r="H111" s="28">
        <f t="shared" si="8"/>
        <v>22.741003741130974</v>
      </c>
      <c r="I111" s="28">
        <f t="shared" si="9"/>
        <v>19.881492079800605</v>
      </c>
    </row>
    <row r="112" spans="1:9" ht="58.5" customHeight="1">
      <c r="A112" s="19"/>
      <c r="B112" s="33" t="s">
        <v>82</v>
      </c>
      <c r="C112" s="24">
        <v>134816026</v>
      </c>
      <c r="D112" s="24">
        <v>169178215</v>
      </c>
      <c r="E112" s="38">
        <v>29887803</v>
      </c>
      <c r="F112" s="38">
        <v>32516948</v>
      </c>
      <c r="G112" s="20">
        <f t="shared" si="7"/>
        <v>2629145</v>
      </c>
      <c r="H112" s="20">
        <f t="shared" si="8"/>
        <v>22.169325032618897</v>
      </c>
      <c r="I112" s="20">
        <f t="shared" si="9"/>
        <v>19.220529073438918</v>
      </c>
    </row>
    <row r="113" spans="1:9" ht="51">
      <c r="A113" s="19"/>
      <c r="B113" s="33" t="s">
        <v>83</v>
      </c>
      <c r="C113" s="24">
        <v>21537495</v>
      </c>
      <c r="D113" s="24">
        <v>23539976</v>
      </c>
      <c r="E113" s="38">
        <v>5668557.0599999996</v>
      </c>
      <c r="F113" s="38">
        <v>5798303.8799999999</v>
      </c>
      <c r="G113" s="20">
        <f t="shared" si="7"/>
        <v>129746.8200000003</v>
      </c>
      <c r="H113" s="20">
        <f t="shared" si="8"/>
        <v>26.31948172245658</v>
      </c>
      <c r="I113" s="20">
        <f t="shared" si="9"/>
        <v>24.631732334816313</v>
      </c>
    </row>
    <row r="114" spans="1:9" ht="102">
      <c r="A114" s="27" t="s">
        <v>110</v>
      </c>
      <c r="B114" s="32" t="s">
        <v>84</v>
      </c>
      <c r="C114" s="29">
        <v>1673296038</v>
      </c>
      <c r="D114" s="29">
        <v>1941870280</v>
      </c>
      <c r="E114" s="37">
        <v>535265861.13</v>
      </c>
      <c r="F114" s="37">
        <v>391399637.39999998</v>
      </c>
      <c r="G114" s="28">
        <f t="shared" si="7"/>
        <v>-143866223.73000002</v>
      </c>
      <c r="H114" s="28">
        <f t="shared" si="8"/>
        <v>31.988712635080059</v>
      </c>
      <c r="I114" s="28">
        <f t="shared" si="9"/>
        <v>20.155807595963619</v>
      </c>
    </row>
    <row r="115" spans="1:9" ht="36" customHeight="1">
      <c r="A115" s="19"/>
      <c r="B115" s="33" t="s">
        <v>85</v>
      </c>
      <c r="C115" s="24">
        <v>147836756</v>
      </c>
      <c r="D115" s="24">
        <v>538134099</v>
      </c>
      <c r="E115" s="38">
        <v>15523000</v>
      </c>
      <c r="F115" s="38">
        <v>11649000</v>
      </c>
      <c r="G115" s="20">
        <f t="shared" si="7"/>
        <v>-3874000</v>
      </c>
      <c r="H115" s="20">
        <f t="shared" si="8"/>
        <v>10.50009511842914</v>
      </c>
      <c r="I115" s="20">
        <f t="shared" si="9"/>
        <v>2.1647020736368541</v>
      </c>
    </row>
    <row r="116" spans="1:9" ht="25.5" customHeight="1">
      <c r="A116" s="19"/>
      <c r="B116" s="33" t="s">
        <v>86</v>
      </c>
      <c r="C116" s="24">
        <v>1115617022</v>
      </c>
      <c r="D116" s="24">
        <v>945070615</v>
      </c>
      <c r="E116" s="38">
        <v>441617806</v>
      </c>
      <c r="F116" s="38">
        <v>305441280</v>
      </c>
      <c r="G116" s="20">
        <f t="shared" si="7"/>
        <v>-136176526</v>
      </c>
      <c r="H116" s="20">
        <f t="shared" si="8"/>
        <v>39.585072412062928</v>
      </c>
      <c r="I116" s="20">
        <f t="shared" si="9"/>
        <v>32.319413507529276</v>
      </c>
    </row>
    <row r="117" spans="1:9" ht="120" customHeight="1">
      <c r="A117" s="19"/>
      <c r="B117" s="33" t="s">
        <v>87</v>
      </c>
      <c r="C117" s="24">
        <v>374514179</v>
      </c>
      <c r="D117" s="24">
        <v>451355566</v>
      </c>
      <c r="E117" s="38">
        <v>67944950.200000003</v>
      </c>
      <c r="F117" s="38">
        <v>73614670.609999999</v>
      </c>
      <c r="G117" s="20">
        <f t="shared" si="7"/>
        <v>5669720.4099999964</v>
      </c>
      <c r="H117" s="20">
        <f t="shared" si="8"/>
        <v>18.142156962233464</v>
      </c>
      <c r="I117" s="20">
        <f t="shared" si="9"/>
        <v>16.309684903719564</v>
      </c>
    </row>
    <row r="118" spans="1:9" ht="73.5" customHeight="1">
      <c r="A118" s="19"/>
      <c r="B118" s="33" t="s">
        <v>3</v>
      </c>
      <c r="C118" s="24">
        <v>35328081</v>
      </c>
      <c r="D118" s="24">
        <v>7310000</v>
      </c>
      <c r="E118" s="38">
        <v>10180104.93</v>
      </c>
      <c r="F118" s="38">
        <v>694686.79</v>
      </c>
      <c r="G118" s="20">
        <f t="shared" si="7"/>
        <v>-9485418.1400000006</v>
      </c>
      <c r="H118" s="20">
        <f t="shared" si="8"/>
        <v>28.815901237318837</v>
      </c>
      <c r="I118" s="20">
        <f t="shared" si="9"/>
        <v>9.5032392612859109</v>
      </c>
    </row>
    <row r="119" spans="1:9" ht="46.5" customHeight="1">
      <c r="A119" s="27" t="s">
        <v>118</v>
      </c>
      <c r="B119" s="32" t="s">
        <v>161</v>
      </c>
      <c r="C119" s="29">
        <v>213581850</v>
      </c>
      <c r="D119" s="29">
        <v>215594837</v>
      </c>
      <c r="E119" s="37">
        <v>46615369.369999997</v>
      </c>
      <c r="F119" s="37">
        <v>37642990.060000002</v>
      </c>
      <c r="G119" s="28">
        <f t="shared" si="7"/>
        <v>-8972379.3099999949</v>
      </c>
      <c r="H119" s="28">
        <f t="shared" si="8"/>
        <v>21.825529355607699</v>
      </c>
      <c r="I119" s="28">
        <f t="shared" si="9"/>
        <v>17.460061003223377</v>
      </c>
    </row>
    <row r="120" spans="1:9" ht="64.5" customHeight="1">
      <c r="A120" s="19"/>
      <c r="B120" s="33" t="s">
        <v>88</v>
      </c>
      <c r="C120" s="24">
        <v>80519419</v>
      </c>
      <c r="D120" s="24">
        <v>73972887</v>
      </c>
      <c r="E120" s="38">
        <v>15409841.48</v>
      </c>
      <c r="F120" s="38">
        <v>12629484.92</v>
      </c>
      <c r="G120" s="20">
        <f t="shared" si="7"/>
        <v>-2780356.5600000005</v>
      </c>
      <c r="H120" s="20">
        <f t="shared" si="8"/>
        <v>19.138043556921343</v>
      </c>
      <c r="I120" s="20">
        <f t="shared" si="9"/>
        <v>17.073126968804125</v>
      </c>
    </row>
    <row r="121" spans="1:9" ht="58.5" customHeight="1">
      <c r="A121" s="19"/>
      <c r="B121" s="33" t="s">
        <v>162</v>
      </c>
      <c r="C121" s="24">
        <v>133062431</v>
      </c>
      <c r="D121" s="24">
        <v>141621950</v>
      </c>
      <c r="E121" s="38">
        <v>31205527.890000001</v>
      </c>
      <c r="F121" s="38">
        <v>25013505.140000001</v>
      </c>
      <c r="G121" s="20">
        <f t="shared" si="7"/>
        <v>-6192022.75</v>
      </c>
      <c r="H121" s="20">
        <f t="shared" si="8"/>
        <v>23.451794511404952</v>
      </c>
      <c r="I121" s="20">
        <f t="shared" si="9"/>
        <v>17.662166874555815</v>
      </c>
    </row>
    <row r="122" spans="1:9" ht="47.25" customHeight="1">
      <c r="A122" s="27" t="s">
        <v>111</v>
      </c>
      <c r="B122" s="32" t="s">
        <v>112</v>
      </c>
      <c r="C122" s="29">
        <v>609647490</v>
      </c>
      <c r="D122" s="29">
        <v>571347446</v>
      </c>
      <c r="E122" s="37">
        <v>90502504.930000007</v>
      </c>
      <c r="F122" s="37">
        <v>97317634.870000005</v>
      </c>
      <c r="G122" s="28">
        <f t="shared" si="7"/>
        <v>6815129.9399999976</v>
      </c>
      <c r="H122" s="28">
        <f t="shared" si="8"/>
        <v>14.845054956266612</v>
      </c>
      <c r="I122" s="28">
        <f t="shared" si="9"/>
        <v>17.033004269349618</v>
      </c>
    </row>
    <row r="123" spans="1:9" ht="54.6" customHeight="1">
      <c r="A123" s="19"/>
      <c r="B123" s="33" t="s">
        <v>113</v>
      </c>
      <c r="C123" s="24">
        <v>20212820</v>
      </c>
      <c r="D123" s="24">
        <v>19183572</v>
      </c>
      <c r="E123" s="38">
        <v>5676624</v>
      </c>
      <c r="F123" s="38">
        <v>4501361</v>
      </c>
      <c r="G123" s="20">
        <f t="shared" si="7"/>
        <v>-1175263</v>
      </c>
      <c r="H123" s="20">
        <f t="shared" si="8"/>
        <v>28.084275227306232</v>
      </c>
      <c r="I123" s="20">
        <f t="shared" si="9"/>
        <v>23.464665496081754</v>
      </c>
    </row>
    <row r="124" spans="1:9" ht="83.25" customHeight="1">
      <c r="A124" s="19"/>
      <c r="B124" s="33" t="s">
        <v>114</v>
      </c>
      <c r="C124" s="24">
        <v>163605</v>
      </c>
      <c r="D124" s="24">
        <v>163605</v>
      </c>
      <c r="E124" s="38">
        <v>0</v>
      </c>
      <c r="F124" s="38">
        <v>0</v>
      </c>
      <c r="G124" s="20">
        <f t="shared" si="7"/>
        <v>0</v>
      </c>
      <c r="H124" s="20">
        <f t="shared" si="8"/>
        <v>0</v>
      </c>
      <c r="I124" s="20">
        <f t="shared" si="9"/>
        <v>0</v>
      </c>
    </row>
    <row r="125" spans="1:9" ht="54.6" customHeight="1">
      <c r="A125" s="19"/>
      <c r="B125" s="33" t="s">
        <v>115</v>
      </c>
      <c r="C125" s="24">
        <v>589011065</v>
      </c>
      <c r="D125" s="24">
        <v>551900269</v>
      </c>
      <c r="E125" s="38">
        <v>84825880.930000007</v>
      </c>
      <c r="F125" s="38">
        <v>92816273.870000005</v>
      </c>
      <c r="G125" s="20">
        <f t="shared" si="7"/>
        <v>7990392.9399999976</v>
      </c>
      <c r="H125" s="20">
        <f t="shared" si="8"/>
        <v>14.40140703129236</v>
      </c>
      <c r="I125" s="20">
        <f t="shared" si="9"/>
        <v>16.817580835424454</v>
      </c>
    </row>
    <row r="126" spans="1:9" ht="32.25" customHeight="1">
      <c r="A126" s="19"/>
      <c r="B126" s="33" t="s">
        <v>121</v>
      </c>
      <c r="C126" s="24">
        <v>260000</v>
      </c>
      <c r="D126" s="24">
        <v>100000</v>
      </c>
      <c r="E126" s="38">
        <v>0</v>
      </c>
      <c r="F126" s="38">
        <v>0</v>
      </c>
      <c r="G126" s="20">
        <f t="shared" si="7"/>
        <v>0</v>
      </c>
      <c r="H126" s="20">
        <f t="shared" si="8"/>
        <v>0</v>
      </c>
      <c r="I126" s="20">
        <f t="shared" si="9"/>
        <v>0</v>
      </c>
    </row>
    <row r="127" spans="1:9" ht="54.6" customHeight="1">
      <c r="A127" s="27" t="s">
        <v>124</v>
      </c>
      <c r="B127" s="32" t="s">
        <v>122</v>
      </c>
      <c r="C127" s="29">
        <v>478155879</v>
      </c>
      <c r="D127" s="29">
        <v>676444677</v>
      </c>
      <c r="E127" s="37">
        <v>9620412.0500000007</v>
      </c>
      <c r="F127" s="37">
        <v>109223835.73</v>
      </c>
      <c r="G127" s="28">
        <f t="shared" si="7"/>
        <v>99603423.680000007</v>
      </c>
      <c r="H127" s="28">
        <f t="shared" si="8"/>
        <v>2.0119823832595816</v>
      </c>
      <c r="I127" s="28">
        <f t="shared" si="9"/>
        <v>16.146750716466943</v>
      </c>
    </row>
    <row r="128" spans="1:9" ht="78.75" customHeight="1">
      <c r="A128" s="27" t="s">
        <v>125</v>
      </c>
      <c r="B128" s="32" t="s">
        <v>123</v>
      </c>
      <c r="C128" s="29">
        <v>1366985549</v>
      </c>
      <c r="D128" s="29">
        <v>991883867</v>
      </c>
      <c r="E128" s="37">
        <v>36744733.210000001</v>
      </c>
      <c r="F128" s="37">
        <v>388113477.58999997</v>
      </c>
      <c r="G128" s="28">
        <f t="shared" si="7"/>
        <v>351368744.38</v>
      </c>
      <c r="H128" s="28">
        <f t="shared" si="8"/>
        <v>2.6880118255002858</v>
      </c>
      <c r="I128" s="28">
        <f t="shared" si="9"/>
        <v>39.128923304687639</v>
      </c>
    </row>
    <row r="129" spans="1:9" ht="29.25" customHeight="1">
      <c r="A129" s="23"/>
      <c r="B129" s="25" t="s">
        <v>134</v>
      </c>
      <c r="C129" s="26">
        <f>C128+C127+C122+C119+C114+C111+C108+C105+C99+C98+C93+C89+C82+C80+C73+C70+C66+C62+C56+C50+C42+C37+C34+C31+C24+C17+C6+C46</f>
        <v>83640413775</v>
      </c>
      <c r="D129" s="26">
        <f>D128+D127+D122+D119+D114+D111+D108+D105+D99+D98+D93+D89+D82+D80+D73+D70+D66+D62+D56+D50+D42+D37+D34+D31+D24+D17+D6+D46</f>
        <v>88088684413.070007</v>
      </c>
      <c r="E129" s="26">
        <f>E128+E127+E122+E119+E114+E111+E108+E105+E99+E98+E93+E89+E82+E80+E73+E70+E66+E62+E56+E50+E42+E37+E34+E31+E24+E17+E6+E46</f>
        <v>16457832720.930002</v>
      </c>
      <c r="F129" s="26">
        <f>F128+F127+F122+F119+F114+F111+F108+F105+F99+F98+F93+F89+F82+F80+F73+F70+F66+F62+F56+F50+F42+F37+F34+F31+F24+F17+F6+F46</f>
        <v>18511566461.280003</v>
      </c>
      <c r="G129" s="22">
        <f t="shared" si="7"/>
        <v>2053733740.3500004</v>
      </c>
      <c r="H129" s="22">
        <f t="shared" si="8"/>
        <v>19.676890606020919</v>
      </c>
      <c r="I129" s="22">
        <f t="shared" si="9"/>
        <v>21.014692845762813</v>
      </c>
    </row>
    <row r="130" spans="1:9">
      <c r="A130" s="4"/>
      <c r="B130" s="5"/>
      <c r="C130" s="15"/>
      <c r="D130" s="15"/>
      <c r="E130" s="10"/>
      <c r="F130" s="11"/>
      <c r="G130" s="10"/>
      <c r="H130" s="10"/>
      <c r="I130" s="10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Neprinceva_M</cp:lastModifiedBy>
  <cp:lastPrinted>2022-04-12T05:04:06Z</cp:lastPrinted>
  <dcterms:created xsi:type="dcterms:W3CDTF">2015-07-13T05:56:38Z</dcterms:created>
  <dcterms:modified xsi:type="dcterms:W3CDTF">2023-04-10T09:06:37Z</dcterms:modified>
</cp:coreProperties>
</file>