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5" yWindow="105" windowWidth="23730" windowHeight="12660"/>
  </bookViews>
  <sheets>
    <sheet name="СВОДНЫЙ" sheetId="3" r:id="rId1"/>
  </sheets>
  <calcPr calcId="125725"/>
</workbook>
</file>

<file path=xl/calcChain.xml><?xml version="1.0" encoding="utf-8"?>
<calcChain xmlns="http://schemas.openxmlformats.org/spreadsheetml/2006/main">
  <c r="K9" i="3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K19"/>
  <c r="L19"/>
  <c r="K20"/>
  <c r="L20"/>
  <c r="K21"/>
  <c r="L21"/>
  <c r="K22"/>
  <c r="L22"/>
  <c r="K23"/>
  <c r="L23"/>
  <c r="K24"/>
  <c r="L24"/>
  <c r="K25"/>
  <c r="L25"/>
  <c r="K26"/>
  <c r="L26"/>
  <c r="K27"/>
  <c r="L27"/>
  <c r="K28"/>
  <c r="L28"/>
  <c r="K29"/>
  <c r="L29"/>
  <c r="K30"/>
  <c r="L30"/>
  <c r="K31"/>
  <c r="L31"/>
  <c r="K32"/>
  <c r="L32"/>
  <c r="K33"/>
  <c r="L33"/>
  <c r="K34"/>
  <c r="L34"/>
  <c r="K35"/>
  <c r="L35"/>
  <c r="K36"/>
  <c r="L36"/>
  <c r="K37"/>
  <c r="L37"/>
  <c r="K38"/>
  <c r="L38"/>
  <c r="K39"/>
  <c r="L39"/>
  <c r="K40"/>
  <c r="L40"/>
  <c r="L8"/>
  <c r="K8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38"/>
  <c r="H39"/>
  <c r="I39"/>
  <c r="H40"/>
  <c r="I40"/>
  <c r="I8"/>
  <c r="H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8"/>
  <c r="J41"/>
  <c r="G41"/>
  <c r="D41"/>
  <c r="C41"/>
  <c r="L41" l="1"/>
  <c r="I41"/>
  <c r="F41"/>
  <c r="K41"/>
  <c r="H41"/>
  <c r="E41"/>
</calcChain>
</file>

<file path=xl/sharedStrings.xml><?xml version="1.0" encoding="utf-8"?>
<sst xmlns="http://schemas.openxmlformats.org/spreadsheetml/2006/main" count="101" uniqueCount="90">
  <si>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</si>
  <si>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</si>
  <si>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</si>
  <si>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</si>
  <si>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</si>
  <si>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</si>
  <si>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</si>
  <si>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</si>
  <si>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</si>
  <si>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</si>
  <si>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</si>
  <si>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</si>
  <si>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</si>
  <si>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</si>
  <si>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</si>
  <si>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</si>
  <si>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</si>
  <si>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</si>
  <si>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</si>
  <si>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</si>
  <si>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</si>
  <si>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</si>
  <si>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</si>
  <si>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</si>
  <si>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</si>
  <si>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</si>
  <si>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</si>
  <si>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11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</si>
  <si>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</si>
  <si>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</si>
  <si>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</si>
  <si>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</si>
  <si>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</si>
  <si>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</si>
  <si>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</si>
  <si>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</si>
  <si>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</si>
  <si>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</si>
  <si>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</si>
  <si>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</si>
  <si>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</si>
  <si>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</si>
  <si>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</si>
  <si>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</si>
  <si>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</si>
  <si>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</si>
  <si>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</si>
  <si>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</si>
  <si>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</si>
  <si>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</si>
  <si>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</si>
  <si>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</si>
  <si>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</si>
  <si>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</si>
  <si>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</si>
  <si>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</si>
  <si>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</si>
  <si>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</si>
  <si>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</si>
  <si>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</si>
  <si>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</si>
  <si>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</si>
  <si>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</si>
  <si>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</si>
  <si>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</si>
  <si>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</si>
  <si>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</si>
  <si>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</si>
  <si>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</si>
  <si>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</si>
  <si>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</si>
  <si>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</si>
  <si>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</si>
  <si>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</si>
  <si>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</si>
  <si>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</si>
  <si>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</si>
  <si>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тыс.рублей</t>
  </si>
  <si>
    <t xml:space="preserve">по коду     БК 1 05 02000 02 0000 110       </t>
  </si>
  <si>
    <t>Темп роста (снижения) 2021 года к 2020 году, %</t>
  </si>
  <si>
    <t>Задолженность на 01.01.2021</t>
  </si>
  <si>
    <t>Задолженность на 01.01.2022</t>
  </si>
  <si>
    <t>Отклонение показателя на 01.01.2022 от показателя на 01.01.2021, 
(+/-)</t>
  </si>
  <si>
    <t>Задолженность на 01.01.2023</t>
  </si>
  <si>
    <t>Отклонение показателя на 01.01.2023 от показателя на 01.01.2022,    (+/-)</t>
  </si>
  <si>
    <t>Темп роста (снижения) 01.01.2023 к 01.01.2022, %</t>
  </si>
  <si>
    <t>Сведения о задолженности по единому налогу на вмененный доход для отдельных видов деятельности по состоянию на 01.08.2023 года</t>
  </si>
  <si>
    <t>Задолженность на 01.08.2023</t>
  </si>
  <si>
    <t>Отклонение показателя на 01.08.2023 от показателя на 01.01.2023, (+/-)</t>
  </si>
  <si>
    <t>Темп роста (снижения) 01.08.2023 к 01.01.2023, %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</si>
</sst>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38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vertical="center" wrapText="1"/>
    </xf>
    <xf numFmtId="164" fontId="7" fillId="0" borderId="7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0" xfId="0" applyFont="1" applyFill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3" fontId="7" fillId="2" borderId="15" xfId="0" applyNumberFormat="1" applyFont="1" applyFill="1" applyBorder="1" applyAlignment="1">
      <alignment vertical="center" wrapText="1"/>
    </xf>
    <xf numFmtId="3" fontId="7" fillId="0" borderId="15" xfId="0" applyNumberFormat="1" applyFont="1" applyFill="1" applyBorder="1" applyAlignment="1">
      <alignment vertical="center" wrapText="1"/>
    </xf>
    <xf numFmtId="164" fontId="7" fillId="0" borderId="15" xfId="0" applyNumberFormat="1" applyFont="1" applyFill="1" applyBorder="1" applyAlignment="1">
      <alignment vertical="center" wrapText="1"/>
    </xf>
    <xf numFmtId="164" fontId="7" fillId="0" borderId="16" xfId="0" applyNumberFormat="1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topLeftCell="C1" zoomScale="90" zoomScaleNormal="90" workbookViewId="0">
      <selection activeCell="N41" sqref="N41"/>
    </sheetView>
  </sheetViews>
  <sheetFormatPr defaultRowHeight="12.75"/>
  <cols>
    <col min="1" max="1" width="4.1640625" customWidth="1"/>
    <col min="2" max="2" width="22.83203125" customWidth="1"/>
    <col min="3" max="3" width="16.33203125" customWidth="1"/>
    <col min="4" max="4" width="15.83203125" customWidth="1"/>
    <col min="5" max="6" width="14.83203125" customWidth="1"/>
    <col min="7" max="7" width="15.6640625" customWidth="1"/>
    <col min="8" max="9" width="14.83203125" customWidth="1"/>
    <col min="10" max="11" width="16.83203125" customWidth="1"/>
    <col min="12" max="12" width="19" customWidth="1"/>
  </cols>
  <sheetData>
    <row r="1" spans="1:12" ht="20.2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A2" s="36" t="s">
        <v>86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34.5" customHeight="1">
      <c r="A3" s="36" t="s">
        <v>74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7.25">
      <c r="A4" s="36" t="s">
        <v>78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6.5" customHeight="1" thickBot="1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37" t="s">
        <v>77</v>
      </c>
      <c r="L5" s="37"/>
    </row>
    <row r="6" spans="1:12" s="8" customFormat="1" ht="78.599999999999994" customHeight="1" thickBot="1">
      <c r="A6" s="11" t="s">
        <v>1</v>
      </c>
      <c r="B6" s="12" t="s">
        <v>2</v>
      </c>
      <c r="C6" s="24" t="s">
        <v>80</v>
      </c>
      <c r="D6" s="24" t="s">
        <v>81</v>
      </c>
      <c r="E6" s="24" t="s">
        <v>82</v>
      </c>
      <c r="F6" s="24" t="s">
        <v>79</v>
      </c>
      <c r="G6" s="24" t="s">
        <v>83</v>
      </c>
      <c r="H6" s="24" t="s">
        <v>84</v>
      </c>
      <c r="I6" s="24" t="s">
        <v>85</v>
      </c>
      <c r="J6" s="24" t="s">
        <v>87</v>
      </c>
      <c r="K6" s="24" t="s">
        <v>88</v>
      </c>
      <c r="L6" s="25" t="s">
        <v>89</v>
      </c>
    </row>
    <row r="7" spans="1:12" ht="18" customHeight="1" thickBot="1">
      <c r="A7" s="5" t="s">
        <v>3</v>
      </c>
      <c r="B7" s="6" t="s">
        <v>4</v>
      </c>
      <c r="C7" s="16">
        <v>3</v>
      </c>
      <c r="D7" s="16">
        <v>4</v>
      </c>
      <c r="E7" s="6" t="s">
        <v>7</v>
      </c>
      <c r="F7" s="6" t="s">
        <v>8</v>
      </c>
      <c r="G7" s="16">
        <v>7</v>
      </c>
      <c r="H7" s="6" t="s">
        <v>10</v>
      </c>
      <c r="I7" s="6" t="s">
        <v>11</v>
      </c>
      <c r="J7" s="16">
        <v>10</v>
      </c>
      <c r="K7" s="6" t="s">
        <v>75</v>
      </c>
      <c r="L7" s="7" t="s">
        <v>76</v>
      </c>
    </row>
    <row r="8" spans="1:12" ht="15" customHeight="1">
      <c r="A8" s="3" t="s">
        <v>3</v>
      </c>
      <c r="B8" s="4" t="s">
        <v>12</v>
      </c>
      <c r="C8" s="17">
        <v>251</v>
      </c>
      <c r="D8" s="17">
        <v>180</v>
      </c>
      <c r="E8" s="18">
        <f>D8-C8</f>
        <v>-71</v>
      </c>
      <c r="F8" s="20">
        <f>D8/C8*100</f>
        <v>71.713147410358573</v>
      </c>
      <c r="G8" s="17">
        <v>132</v>
      </c>
      <c r="H8" s="18">
        <f>G8-D8</f>
        <v>-48</v>
      </c>
      <c r="I8" s="20">
        <f>G8/D8*100</f>
        <v>73.333333333333329</v>
      </c>
      <c r="J8" s="17">
        <v>60</v>
      </c>
      <c r="K8" s="18">
        <f>J8-G8</f>
        <v>-72</v>
      </c>
      <c r="L8" s="19">
        <f>J8/G8*100</f>
        <v>45.454545454545453</v>
      </c>
    </row>
    <row r="9" spans="1:12" ht="15" customHeight="1">
      <c r="A9" s="2" t="s">
        <v>4</v>
      </c>
      <c r="B9" s="1" t="s">
        <v>13</v>
      </c>
      <c r="C9" s="17">
        <v>142</v>
      </c>
      <c r="D9" s="17">
        <v>163</v>
      </c>
      <c r="E9" s="18">
        <f t="shared" ref="E9:E40" si="0">D9-C9</f>
        <v>21</v>
      </c>
      <c r="F9" s="20">
        <f t="shared" ref="F9:F41" si="1">D9/C9*100</f>
        <v>114.78873239436621</v>
      </c>
      <c r="G9" s="17">
        <v>87</v>
      </c>
      <c r="H9" s="18">
        <f t="shared" ref="H9:H40" si="2">G9-D9</f>
        <v>-76</v>
      </c>
      <c r="I9" s="20">
        <f t="shared" ref="I9:I41" si="3">G9/D9*100</f>
        <v>53.374233128834362</v>
      </c>
      <c r="J9" s="17">
        <v>32</v>
      </c>
      <c r="K9" s="18">
        <f t="shared" ref="K9:K40" si="4">J9-G9</f>
        <v>-55</v>
      </c>
      <c r="L9" s="19">
        <f t="shared" ref="L9:L41" si="5">J9/G9*100</f>
        <v>36.781609195402297</v>
      </c>
    </row>
    <row r="10" spans="1:12" ht="15" customHeight="1">
      <c r="A10" s="2" t="s">
        <v>5</v>
      </c>
      <c r="B10" s="1" t="s">
        <v>14</v>
      </c>
      <c r="C10" s="17">
        <v>490</v>
      </c>
      <c r="D10" s="17">
        <v>257</v>
      </c>
      <c r="E10" s="18">
        <f t="shared" si="0"/>
        <v>-233</v>
      </c>
      <c r="F10" s="20">
        <f t="shared" si="1"/>
        <v>52.448979591836732</v>
      </c>
      <c r="G10" s="17">
        <v>73</v>
      </c>
      <c r="H10" s="18">
        <f t="shared" si="2"/>
        <v>-184</v>
      </c>
      <c r="I10" s="20">
        <f t="shared" si="3"/>
        <v>28.404669260700388</v>
      </c>
      <c r="J10" s="17">
        <v>16</v>
      </c>
      <c r="K10" s="18">
        <f t="shared" si="4"/>
        <v>-57</v>
      </c>
      <c r="L10" s="19">
        <f t="shared" si="5"/>
        <v>21.917808219178081</v>
      </c>
    </row>
    <row r="11" spans="1:12" ht="15" customHeight="1">
      <c r="A11" s="2" t="s">
        <v>6</v>
      </c>
      <c r="B11" s="1" t="s">
        <v>15</v>
      </c>
      <c r="C11" s="17">
        <v>155</v>
      </c>
      <c r="D11" s="17">
        <v>143</v>
      </c>
      <c r="E11" s="18">
        <f t="shared" si="0"/>
        <v>-12</v>
      </c>
      <c r="F11" s="20">
        <f t="shared" si="1"/>
        <v>92.258064516129039</v>
      </c>
      <c r="G11" s="17">
        <v>86</v>
      </c>
      <c r="H11" s="18">
        <f t="shared" si="2"/>
        <v>-57</v>
      </c>
      <c r="I11" s="20">
        <f t="shared" si="3"/>
        <v>60.139860139860133</v>
      </c>
      <c r="J11" s="17">
        <v>62</v>
      </c>
      <c r="K11" s="18">
        <f t="shared" si="4"/>
        <v>-24</v>
      </c>
      <c r="L11" s="19">
        <f t="shared" si="5"/>
        <v>72.093023255813947</v>
      </c>
    </row>
    <row r="12" spans="1:12" ht="15" customHeight="1">
      <c r="A12" s="2" t="s">
        <v>16</v>
      </c>
      <c r="B12" s="1" t="s">
        <v>17</v>
      </c>
      <c r="C12" s="17">
        <v>144</v>
      </c>
      <c r="D12" s="17">
        <v>136</v>
      </c>
      <c r="E12" s="18">
        <f t="shared" si="0"/>
        <v>-8</v>
      </c>
      <c r="F12" s="20">
        <f t="shared" si="1"/>
        <v>94.444444444444443</v>
      </c>
      <c r="G12" s="17">
        <v>103</v>
      </c>
      <c r="H12" s="18">
        <f t="shared" si="2"/>
        <v>-33</v>
      </c>
      <c r="I12" s="20">
        <f t="shared" si="3"/>
        <v>75.735294117647058</v>
      </c>
      <c r="J12" s="17">
        <v>29</v>
      </c>
      <c r="K12" s="18">
        <f t="shared" si="4"/>
        <v>-74</v>
      </c>
      <c r="L12" s="19">
        <f t="shared" si="5"/>
        <v>28.155339805825243</v>
      </c>
    </row>
    <row r="13" spans="1:12" ht="15" customHeight="1">
      <c r="A13" s="2" t="s">
        <v>18</v>
      </c>
      <c r="B13" s="1" t="s">
        <v>19</v>
      </c>
      <c r="C13" s="17">
        <v>87</v>
      </c>
      <c r="D13" s="17">
        <v>63</v>
      </c>
      <c r="E13" s="18">
        <f t="shared" si="0"/>
        <v>-24</v>
      </c>
      <c r="F13" s="20">
        <f t="shared" si="1"/>
        <v>72.41379310344827</v>
      </c>
      <c r="G13" s="17">
        <v>56</v>
      </c>
      <c r="H13" s="18">
        <f t="shared" si="2"/>
        <v>-7</v>
      </c>
      <c r="I13" s="20">
        <f t="shared" si="3"/>
        <v>88.888888888888886</v>
      </c>
      <c r="J13" s="17">
        <v>32</v>
      </c>
      <c r="K13" s="18">
        <f t="shared" si="4"/>
        <v>-24</v>
      </c>
      <c r="L13" s="19">
        <f t="shared" si="5"/>
        <v>57.142857142857139</v>
      </c>
    </row>
    <row r="14" spans="1:12" ht="15" customHeight="1">
      <c r="A14" s="2" t="s">
        <v>9</v>
      </c>
      <c r="B14" s="1" t="s">
        <v>20</v>
      </c>
      <c r="C14" s="17">
        <v>247</v>
      </c>
      <c r="D14" s="17">
        <v>220</v>
      </c>
      <c r="E14" s="18">
        <f t="shared" si="0"/>
        <v>-27</v>
      </c>
      <c r="F14" s="20">
        <f t="shared" si="1"/>
        <v>89.068825910931167</v>
      </c>
      <c r="G14" s="17">
        <v>69</v>
      </c>
      <c r="H14" s="18">
        <f t="shared" si="2"/>
        <v>-151</v>
      </c>
      <c r="I14" s="20">
        <f t="shared" si="3"/>
        <v>31.363636363636367</v>
      </c>
      <c r="J14" s="17">
        <v>12</v>
      </c>
      <c r="K14" s="18">
        <f t="shared" si="4"/>
        <v>-57</v>
      </c>
      <c r="L14" s="19">
        <f t="shared" si="5"/>
        <v>17.391304347826086</v>
      </c>
    </row>
    <row r="15" spans="1:12" ht="15" customHeight="1">
      <c r="A15" s="2" t="s">
        <v>21</v>
      </c>
      <c r="B15" s="1" t="s">
        <v>22</v>
      </c>
      <c r="C15" s="17">
        <v>170</v>
      </c>
      <c r="D15" s="17">
        <v>90</v>
      </c>
      <c r="E15" s="18">
        <f t="shared" si="0"/>
        <v>-80</v>
      </c>
      <c r="F15" s="20">
        <f t="shared" si="1"/>
        <v>52.941176470588239</v>
      </c>
      <c r="G15" s="17">
        <v>66</v>
      </c>
      <c r="H15" s="18">
        <f t="shared" si="2"/>
        <v>-24</v>
      </c>
      <c r="I15" s="20">
        <f t="shared" si="3"/>
        <v>73.333333333333329</v>
      </c>
      <c r="J15" s="17">
        <v>196</v>
      </c>
      <c r="K15" s="18">
        <f t="shared" si="4"/>
        <v>130</v>
      </c>
      <c r="L15" s="19">
        <f t="shared" si="5"/>
        <v>296.969696969697</v>
      </c>
    </row>
    <row r="16" spans="1:12" ht="15" customHeight="1">
      <c r="A16" s="2" t="s">
        <v>23</v>
      </c>
      <c r="B16" s="1" t="s">
        <v>24</v>
      </c>
      <c r="C16" s="17">
        <v>57</v>
      </c>
      <c r="D16" s="17">
        <v>36</v>
      </c>
      <c r="E16" s="18">
        <f t="shared" si="0"/>
        <v>-21</v>
      </c>
      <c r="F16" s="20">
        <f t="shared" si="1"/>
        <v>63.157894736842103</v>
      </c>
      <c r="G16" s="17">
        <v>14</v>
      </c>
      <c r="H16" s="18">
        <f t="shared" si="2"/>
        <v>-22</v>
      </c>
      <c r="I16" s="20">
        <f t="shared" si="3"/>
        <v>38.888888888888893</v>
      </c>
      <c r="J16" s="17">
        <v>10</v>
      </c>
      <c r="K16" s="18">
        <f t="shared" si="4"/>
        <v>-4</v>
      </c>
      <c r="L16" s="19">
        <f t="shared" si="5"/>
        <v>71.428571428571431</v>
      </c>
    </row>
    <row r="17" spans="1:12" ht="15" customHeight="1">
      <c r="A17" s="2" t="s">
        <v>25</v>
      </c>
      <c r="B17" s="1" t="s">
        <v>26</v>
      </c>
      <c r="C17" s="17">
        <v>375</v>
      </c>
      <c r="D17" s="17">
        <v>290</v>
      </c>
      <c r="E17" s="18">
        <f t="shared" si="0"/>
        <v>-85</v>
      </c>
      <c r="F17" s="20">
        <f t="shared" si="1"/>
        <v>77.333333333333329</v>
      </c>
      <c r="G17" s="17">
        <v>177</v>
      </c>
      <c r="H17" s="18">
        <f t="shared" si="2"/>
        <v>-113</v>
      </c>
      <c r="I17" s="20">
        <f t="shared" si="3"/>
        <v>61.03448275862069</v>
      </c>
      <c r="J17" s="17">
        <v>42</v>
      </c>
      <c r="K17" s="18">
        <f t="shared" si="4"/>
        <v>-135</v>
      </c>
      <c r="L17" s="19">
        <f t="shared" si="5"/>
        <v>23.728813559322035</v>
      </c>
    </row>
    <row r="18" spans="1:12" ht="15" customHeight="1">
      <c r="A18" s="2" t="s">
        <v>27</v>
      </c>
      <c r="B18" s="1" t="s">
        <v>28</v>
      </c>
      <c r="C18" s="17">
        <v>572</v>
      </c>
      <c r="D18" s="17">
        <v>383</v>
      </c>
      <c r="E18" s="18">
        <f t="shared" si="0"/>
        <v>-189</v>
      </c>
      <c r="F18" s="20">
        <f t="shared" si="1"/>
        <v>66.95804195804196</v>
      </c>
      <c r="G18" s="17">
        <v>249</v>
      </c>
      <c r="H18" s="18">
        <f t="shared" si="2"/>
        <v>-134</v>
      </c>
      <c r="I18" s="20">
        <f t="shared" si="3"/>
        <v>65.013054830287203</v>
      </c>
      <c r="J18" s="17">
        <v>116</v>
      </c>
      <c r="K18" s="18">
        <f t="shared" si="4"/>
        <v>-133</v>
      </c>
      <c r="L18" s="19">
        <f t="shared" si="5"/>
        <v>46.586345381526108</v>
      </c>
    </row>
    <row r="19" spans="1:12" ht="15" customHeight="1">
      <c r="A19" s="2" t="s">
        <v>29</v>
      </c>
      <c r="B19" s="1" t="s">
        <v>30</v>
      </c>
      <c r="C19" s="17">
        <v>409</v>
      </c>
      <c r="D19" s="17">
        <v>139</v>
      </c>
      <c r="E19" s="18">
        <f t="shared" si="0"/>
        <v>-270</v>
      </c>
      <c r="F19" s="20">
        <f t="shared" si="1"/>
        <v>33.985330073349637</v>
      </c>
      <c r="G19" s="17">
        <v>81</v>
      </c>
      <c r="H19" s="18">
        <f t="shared" si="2"/>
        <v>-58</v>
      </c>
      <c r="I19" s="20">
        <f t="shared" si="3"/>
        <v>58.273381294964032</v>
      </c>
      <c r="J19" s="17">
        <v>47</v>
      </c>
      <c r="K19" s="18">
        <f t="shared" si="4"/>
        <v>-34</v>
      </c>
      <c r="L19" s="19">
        <f t="shared" si="5"/>
        <v>58.024691358024697</v>
      </c>
    </row>
    <row r="20" spans="1:12" ht="15" customHeight="1">
      <c r="A20" s="2" t="s">
        <v>31</v>
      </c>
      <c r="B20" s="1" t="s">
        <v>32</v>
      </c>
      <c r="C20" s="17">
        <v>55</v>
      </c>
      <c r="D20" s="17">
        <v>25</v>
      </c>
      <c r="E20" s="18">
        <f t="shared" si="0"/>
        <v>-30</v>
      </c>
      <c r="F20" s="20">
        <f t="shared" si="1"/>
        <v>45.454545454545453</v>
      </c>
      <c r="G20" s="17">
        <v>5</v>
      </c>
      <c r="H20" s="18">
        <f t="shared" si="2"/>
        <v>-20</v>
      </c>
      <c r="I20" s="20">
        <f t="shared" si="3"/>
        <v>20</v>
      </c>
      <c r="J20" s="17">
        <v>0</v>
      </c>
      <c r="K20" s="18">
        <f t="shared" si="4"/>
        <v>-5</v>
      </c>
      <c r="L20" s="19">
        <f t="shared" si="5"/>
        <v>0</v>
      </c>
    </row>
    <row r="21" spans="1:12" ht="15" customHeight="1">
      <c r="A21" s="2" t="s">
        <v>33</v>
      </c>
      <c r="B21" s="1" t="s">
        <v>34</v>
      </c>
      <c r="C21" s="17">
        <v>130</v>
      </c>
      <c r="D21" s="17">
        <v>156</v>
      </c>
      <c r="E21" s="18">
        <f t="shared" si="0"/>
        <v>26</v>
      </c>
      <c r="F21" s="20">
        <f t="shared" si="1"/>
        <v>120</v>
      </c>
      <c r="G21" s="17">
        <v>138</v>
      </c>
      <c r="H21" s="18">
        <f t="shared" si="2"/>
        <v>-18</v>
      </c>
      <c r="I21" s="20">
        <f t="shared" si="3"/>
        <v>88.461538461538453</v>
      </c>
      <c r="J21" s="17">
        <v>71</v>
      </c>
      <c r="K21" s="18">
        <f t="shared" si="4"/>
        <v>-67</v>
      </c>
      <c r="L21" s="19">
        <f t="shared" si="5"/>
        <v>51.449275362318836</v>
      </c>
    </row>
    <row r="22" spans="1:12" ht="15" customHeight="1">
      <c r="A22" s="2" t="s">
        <v>35</v>
      </c>
      <c r="B22" s="1" t="s">
        <v>36</v>
      </c>
      <c r="C22" s="17">
        <v>342</v>
      </c>
      <c r="D22" s="17">
        <v>288</v>
      </c>
      <c r="E22" s="18">
        <f t="shared" si="0"/>
        <v>-54</v>
      </c>
      <c r="F22" s="20">
        <f t="shared" si="1"/>
        <v>84.210526315789465</v>
      </c>
      <c r="G22" s="17">
        <v>169</v>
      </c>
      <c r="H22" s="18">
        <f t="shared" si="2"/>
        <v>-119</v>
      </c>
      <c r="I22" s="20">
        <f t="shared" si="3"/>
        <v>58.680555555555557</v>
      </c>
      <c r="J22" s="17">
        <v>51</v>
      </c>
      <c r="K22" s="18">
        <f t="shared" si="4"/>
        <v>-118</v>
      </c>
      <c r="L22" s="19">
        <f t="shared" si="5"/>
        <v>30.177514792899409</v>
      </c>
    </row>
    <row r="23" spans="1:12" ht="15" customHeight="1">
      <c r="A23" s="2" t="s">
        <v>37</v>
      </c>
      <c r="B23" s="1" t="s">
        <v>38</v>
      </c>
      <c r="C23" s="17">
        <v>357</v>
      </c>
      <c r="D23" s="17">
        <v>213</v>
      </c>
      <c r="E23" s="18">
        <f t="shared" si="0"/>
        <v>-144</v>
      </c>
      <c r="F23" s="20">
        <f t="shared" si="1"/>
        <v>59.663865546218489</v>
      </c>
      <c r="G23" s="17">
        <v>138</v>
      </c>
      <c r="H23" s="18">
        <f t="shared" si="2"/>
        <v>-75</v>
      </c>
      <c r="I23" s="20">
        <f t="shared" si="3"/>
        <v>64.788732394366207</v>
      </c>
      <c r="J23" s="17">
        <v>68</v>
      </c>
      <c r="K23" s="18">
        <f t="shared" si="4"/>
        <v>-70</v>
      </c>
      <c r="L23" s="19">
        <f t="shared" si="5"/>
        <v>49.275362318840585</v>
      </c>
    </row>
    <row r="24" spans="1:12" ht="15" customHeight="1">
      <c r="A24" s="2" t="s">
        <v>39</v>
      </c>
      <c r="B24" s="1" t="s">
        <v>40</v>
      </c>
      <c r="C24" s="17">
        <v>495</v>
      </c>
      <c r="D24" s="17">
        <v>317</v>
      </c>
      <c r="E24" s="18">
        <f t="shared" si="0"/>
        <v>-178</v>
      </c>
      <c r="F24" s="20">
        <f t="shared" si="1"/>
        <v>64.040404040404042</v>
      </c>
      <c r="G24" s="17">
        <v>141</v>
      </c>
      <c r="H24" s="18">
        <f t="shared" si="2"/>
        <v>-176</v>
      </c>
      <c r="I24" s="20">
        <f t="shared" si="3"/>
        <v>44.479495268138805</v>
      </c>
      <c r="J24" s="17">
        <v>27</v>
      </c>
      <c r="K24" s="18">
        <f t="shared" si="4"/>
        <v>-114</v>
      </c>
      <c r="L24" s="19">
        <f t="shared" si="5"/>
        <v>19.148936170212767</v>
      </c>
    </row>
    <row r="25" spans="1:12" ht="15" customHeight="1">
      <c r="A25" s="2" t="s">
        <v>41</v>
      </c>
      <c r="B25" s="1" t="s">
        <v>42</v>
      </c>
      <c r="C25" s="17">
        <v>91</v>
      </c>
      <c r="D25" s="17">
        <v>66</v>
      </c>
      <c r="E25" s="18">
        <f t="shared" si="0"/>
        <v>-25</v>
      </c>
      <c r="F25" s="20">
        <f t="shared" si="1"/>
        <v>72.527472527472526</v>
      </c>
      <c r="G25" s="17">
        <v>40</v>
      </c>
      <c r="H25" s="18">
        <f t="shared" si="2"/>
        <v>-26</v>
      </c>
      <c r="I25" s="20">
        <f t="shared" si="3"/>
        <v>60.606060606060609</v>
      </c>
      <c r="J25" s="17">
        <v>16</v>
      </c>
      <c r="K25" s="18">
        <f t="shared" si="4"/>
        <v>-24</v>
      </c>
      <c r="L25" s="19">
        <f t="shared" si="5"/>
        <v>40</v>
      </c>
    </row>
    <row r="26" spans="1:12" ht="15" customHeight="1">
      <c r="A26" s="2" t="s">
        <v>43</v>
      </c>
      <c r="B26" s="1" t="s">
        <v>44</v>
      </c>
      <c r="C26" s="17">
        <v>172</v>
      </c>
      <c r="D26" s="17">
        <v>74</v>
      </c>
      <c r="E26" s="18">
        <f t="shared" si="0"/>
        <v>-98</v>
      </c>
      <c r="F26" s="20">
        <f t="shared" si="1"/>
        <v>43.02325581395349</v>
      </c>
      <c r="G26" s="17">
        <v>26</v>
      </c>
      <c r="H26" s="18">
        <f t="shared" si="2"/>
        <v>-48</v>
      </c>
      <c r="I26" s="20">
        <f t="shared" si="3"/>
        <v>35.135135135135137</v>
      </c>
      <c r="J26" s="17">
        <v>1</v>
      </c>
      <c r="K26" s="18">
        <f t="shared" si="4"/>
        <v>-25</v>
      </c>
      <c r="L26" s="19">
        <f t="shared" si="5"/>
        <v>3.8461538461538463</v>
      </c>
    </row>
    <row r="27" spans="1:12" ht="15" customHeight="1">
      <c r="A27" s="2" t="s">
        <v>45</v>
      </c>
      <c r="B27" s="1" t="s">
        <v>46</v>
      </c>
      <c r="C27" s="17">
        <v>1772</v>
      </c>
      <c r="D27" s="17">
        <v>1334</v>
      </c>
      <c r="E27" s="18">
        <f t="shared" si="0"/>
        <v>-438</v>
      </c>
      <c r="F27" s="20">
        <f t="shared" si="1"/>
        <v>75.282167042889398</v>
      </c>
      <c r="G27" s="17">
        <v>766</v>
      </c>
      <c r="H27" s="18">
        <f t="shared" si="2"/>
        <v>-568</v>
      </c>
      <c r="I27" s="20">
        <f t="shared" si="3"/>
        <v>57.421289355322337</v>
      </c>
      <c r="J27" s="17">
        <v>478</v>
      </c>
      <c r="K27" s="18">
        <f t="shared" si="4"/>
        <v>-288</v>
      </c>
      <c r="L27" s="19">
        <f t="shared" si="5"/>
        <v>62.402088772845957</v>
      </c>
    </row>
    <row r="28" spans="1:12" ht="15" customHeight="1">
      <c r="A28" s="2" t="s">
        <v>47</v>
      </c>
      <c r="B28" s="1" t="s">
        <v>48</v>
      </c>
      <c r="C28" s="17">
        <v>141</v>
      </c>
      <c r="D28" s="17">
        <v>120</v>
      </c>
      <c r="E28" s="18">
        <f t="shared" si="0"/>
        <v>-21</v>
      </c>
      <c r="F28" s="20">
        <f t="shared" si="1"/>
        <v>85.106382978723403</v>
      </c>
      <c r="G28" s="17">
        <v>60</v>
      </c>
      <c r="H28" s="18">
        <f t="shared" si="2"/>
        <v>-60</v>
      </c>
      <c r="I28" s="20">
        <f t="shared" si="3"/>
        <v>50</v>
      </c>
      <c r="J28" s="17">
        <v>24</v>
      </c>
      <c r="K28" s="18">
        <f t="shared" si="4"/>
        <v>-36</v>
      </c>
      <c r="L28" s="19">
        <f t="shared" si="5"/>
        <v>40</v>
      </c>
    </row>
    <row r="29" spans="1:12" ht="17.25" customHeight="1">
      <c r="A29" s="21" t="s">
        <v>49</v>
      </c>
      <c r="B29" s="22" t="s">
        <v>50</v>
      </c>
      <c r="C29" s="17">
        <v>108</v>
      </c>
      <c r="D29" s="17">
        <v>85</v>
      </c>
      <c r="E29" s="18">
        <f t="shared" si="0"/>
        <v>-23</v>
      </c>
      <c r="F29" s="20">
        <f t="shared" si="1"/>
        <v>78.703703703703709</v>
      </c>
      <c r="G29" s="17">
        <v>63</v>
      </c>
      <c r="H29" s="18">
        <f t="shared" si="2"/>
        <v>-22</v>
      </c>
      <c r="I29" s="20">
        <f t="shared" si="3"/>
        <v>74.117647058823536</v>
      </c>
      <c r="J29" s="17">
        <v>29</v>
      </c>
      <c r="K29" s="18">
        <f t="shared" si="4"/>
        <v>-34</v>
      </c>
      <c r="L29" s="19">
        <f t="shared" si="5"/>
        <v>46.031746031746032</v>
      </c>
    </row>
    <row r="30" spans="1:12" ht="15" customHeight="1">
      <c r="A30" s="2" t="s">
        <v>51</v>
      </c>
      <c r="B30" s="1" t="s">
        <v>52</v>
      </c>
      <c r="C30" s="17">
        <v>313</v>
      </c>
      <c r="D30" s="17">
        <v>315</v>
      </c>
      <c r="E30" s="18">
        <f t="shared" si="0"/>
        <v>2</v>
      </c>
      <c r="F30" s="20">
        <f t="shared" si="1"/>
        <v>100.63897763578275</v>
      </c>
      <c r="G30" s="17">
        <v>209</v>
      </c>
      <c r="H30" s="18">
        <f t="shared" si="2"/>
        <v>-106</v>
      </c>
      <c r="I30" s="20">
        <f t="shared" si="3"/>
        <v>66.349206349206341</v>
      </c>
      <c r="J30" s="17">
        <v>120</v>
      </c>
      <c r="K30" s="18">
        <f t="shared" si="4"/>
        <v>-89</v>
      </c>
      <c r="L30" s="19">
        <f t="shared" si="5"/>
        <v>57.41626794258373</v>
      </c>
    </row>
    <row r="31" spans="1:12" ht="15.75">
      <c r="A31" s="21" t="s">
        <v>53</v>
      </c>
      <c r="B31" s="22" t="s">
        <v>54</v>
      </c>
      <c r="C31" s="17">
        <v>165</v>
      </c>
      <c r="D31" s="17">
        <v>153</v>
      </c>
      <c r="E31" s="18">
        <f t="shared" si="0"/>
        <v>-12</v>
      </c>
      <c r="F31" s="20">
        <f t="shared" si="1"/>
        <v>92.72727272727272</v>
      </c>
      <c r="G31" s="17">
        <v>125</v>
      </c>
      <c r="H31" s="18">
        <f t="shared" si="2"/>
        <v>-28</v>
      </c>
      <c r="I31" s="20">
        <f t="shared" si="3"/>
        <v>81.699346405228752</v>
      </c>
      <c r="J31" s="17">
        <v>10</v>
      </c>
      <c r="K31" s="18">
        <f t="shared" si="4"/>
        <v>-115</v>
      </c>
      <c r="L31" s="19">
        <f t="shared" si="5"/>
        <v>8</v>
      </c>
    </row>
    <row r="32" spans="1:12" ht="15" customHeight="1">
      <c r="A32" s="2" t="s">
        <v>55</v>
      </c>
      <c r="B32" s="1" t="s">
        <v>56</v>
      </c>
      <c r="C32" s="17">
        <v>354</v>
      </c>
      <c r="D32" s="17">
        <v>209</v>
      </c>
      <c r="E32" s="18">
        <f t="shared" si="0"/>
        <v>-145</v>
      </c>
      <c r="F32" s="20">
        <f t="shared" si="1"/>
        <v>59.039548022598879</v>
      </c>
      <c r="G32" s="17">
        <v>106</v>
      </c>
      <c r="H32" s="18">
        <f t="shared" si="2"/>
        <v>-103</v>
      </c>
      <c r="I32" s="20">
        <f t="shared" si="3"/>
        <v>50.717703349282296</v>
      </c>
      <c r="J32" s="17">
        <v>39</v>
      </c>
      <c r="K32" s="18">
        <f t="shared" si="4"/>
        <v>-67</v>
      </c>
      <c r="L32" s="19">
        <f t="shared" si="5"/>
        <v>36.79245283018868</v>
      </c>
    </row>
    <row r="33" spans="1:20" ht="15" customHeight="1">
      <c r="A33" s="2" t="s">
        <v>57</v>
      </c>
      <c r="B33" s="1" t="s">
        <v>58</v>
      </c>
      <c r="C33" s="17">
        <v>233</v>
      </c>
      <c r="D33" s="17">
        <v>160</v>
      </c>
      <c r="E33" s="18">
        <f t="shared" si="0"/>
        <v>-73</v>
      </c>
      <c r="F33" s="20">
        <f t="shared" si="1"/>
        <v>68.669527896995703</v>
      </c>
      <c r="G33" s="17">
        <v>81</v>
      </c>
      <c r="H33" s="18">
        <f t="shared" si="2"/>
        <v>-79</v>
      </c>
      <c r="I33" s="20">
        <f t="shared" si="3"/>
        <v>50.625</v>
      </c>
      <c r="J33" s="17">
        <v>233</v>
      </c>
      <c r="K33" s="18">
        <f t="shared" si="4"/>
        <v>152</v>
      </c>
      <c r="L33" s="19">
        <f t="shared" si="5"/>
        <v>287.65432098765433</v>
      </c>
      <c r="T33" s="23"/>
    </row>
    <row r="34" spans="1:20" ht="15" customHeight="1">
      <c r="A34" s="2" t="s">
        <v>59</v>
      </c>
      <c r="B34" s="1" t="s">
        <v>60</v>
      </c>
      <c r="C34" s="17">
        <v>96</v>
      </c>
      <c r="D34" s="17">
        <v>57</v>
      </c>
      <c r="E34" s="18">
        <f t="shared" si="0"/>
        <v>-39</v>
      </c>
      <c r="F34" s="20">
        <f t="shared" si="1"/>
        <v>59.375</v>
      </c>
      <c r="G34" s="17">
        <v>33</v>
      </c>
      <c r="H34" s="18">
        <f t="shared" si="2"/>
        <v>-24</v>
      </c>
      <c r="I34" s="20">
        <f t="shared" si="3"/>
        <v>57.894736842105267</v>
      </c>
      <c r="J34" s="17">
        <v>15</v>
      </c>
      <c r="K34" s="18">
        <f t="shared" si="4"/>
        <v>-18</v>
      </c>
      <c r="L34" s="19">
        <f t="shared" si="5"/>
        <v>45.454545454545453</v>
      </c>
    </row>
    <row r="35" spans="1:20" ht="15" customHeight="1">
      <c r="A35" s="2" t="s">
        <v>61</v>
      </c>
      <c r="B35" s="1" t="s">
        <v>62</v>
      </c>
      <c r="C35" s="17">
        <v>36</v>
      </c>
      <c r="D35" s="17">
        <v>36</v>
      </c>
      <c r="E35" s="18">
        <f t="shared" si="0"/>
        <v>0</v>
      </c>
      <c r="F35" s="20">
        <f t="shared" si="1"/>
        <v>100</v>
      </c>
      <c r="G35" s="17">
        <v>18</v>
      </c>
      <c r="H35" s="18">
        <f t="shared" si="2"/>
        <v>-18</v>
      </c>
      <c r="I35" s="20">
        <f t="shared" si="3"/>
        <v>50</v>
      </c>
      <c r="J35" s="17">
        <v>1</v>
      </c>
      <c r="K35" s="18">
        <f t="shared" si="4"/>
        <v>-17</v>
      </c>
      <c r="L35" s="19">
        <f t="shared" si="5"/>
        <v>5.5555555555555554</v>
      </c>
    </row>
    <row r="36" spans="1:20" ht="15" customHeight="1">
      <c r="A36" s="2" t="s">
        <v>63</v>
      </c>
      <c r="B36" s="1" t="s">
        <v>64</v>
      </c>
      <c r="C36" s="17">
        <v>4688</v>
      </c>
      <c r="D36" s="17">
        <v>3383</v>
      </c>
      <c r="E36" s="18">
        <f t="shared" si="0"/>
        <v>-1305</v>
      </c>
      <c r="F36" s="20">
        <f t="shared" si="1"/>
        <v>72.162969283276439</v>
      </c>
      <c r="G36" s="17">
        <v>2421</v>
      </c>
      <c r="H36" s="18">
        <f t="shared" si="2"/>
        <v>-962</v>
      </c>
      <c r="I36" s="20">
        <f t="shared" si="3"/>
        <v>71.563700857227303</v>
      </c>
      <c r="J36" s="17">
        <v>1716</v>
      </c>
      <c r="K36" s="18">
        <f t="shared" si="4"/>
        <v>-705</v>
      </c>
      <c r="L36" s="19">
        <f t="shared" si="5"/>
        <v>70.879801734820319</v>
      </c>
    </row>
    <row r="37" spans="1:20" ht="15" customHeight="1">
      <c r="A37" s="2" t="s">
        <v>65</v>
      </c>
      <c r="B37" s="1" t="s">
        <v>66</v>
      </c>
      <c r="C37" s="17">
        <v>31668</v>
      </c>
      <c r="D37" s="17">
        <v>24524</v>
      </c>
      <c r="E37" s="18">
        <f t="shared" si="0"/>
        <v>-7144</v>
      </c>
      <c r="F37" s="20">
        <f t="shared" si="1"/>
        <v>77.440949854742954</v>
      </c>
      <c r="G37" s="17">
        <v>14394</v>
      </c>
      <c r="H37" s="18">
        <f t="shared" si="2"/>
        <v>-10130</v>
      </c>
      <c r="I37" s="20">
        <f t="shared" si="3"/>
        <v>58.693524710487686</v>
      </c>
      <c r="J37" s="17">
        <v>7504</v>
      </c>
      <c r="K37" s="18">
        <f t="shared" si="4"/>
        <v>-6890</v>
      </c>
      <c r="L37" s="19">
        <f t="shared" si="5"/>
        <v>52.132833124913155</v>
      </c>
    </row>
    <row r="38" spans="1:20" ht="15" customHeight="1">
      <c r="A38" s="21" t="s">
        <v>67</v>
      </c>
      <c r="B38" s="22" t="s">
        <v>68</v>
      </c>
      <c r="C38" s="17">
        <v>1416</v>
      </c>
      <c r="D38" s="17">
        <v>685</v>
      </c>
      <c r="E38" s="18">
        <f t="shared" si="0"/>
        <v>-731</v>
      </c>
      <c r="F38" s="20">
        <f t="shared" si="1"/>
        <v>48.375706214689266</v>
      </c>
      <c r="G38" s="17">
        <v>317</v>
      </c>
      <c r="H38" s="18">
        <f t="shared" si="2"/>
        <v>-368</v>
      </c>
      <c r="I38" s="20">
        <f t="shared" si="3"/>
        <v>46.277372262773724</v>
      </c>
      <c r="J38" s="17">
        <v>106</v>
      </c>
      <c r="K38" s="18">
        <f t="shared" si="4"/>
        <v>-211</v>
      </c>
      <c r="L38" s="19">
        <f t="shared" si="5"/>
        <v>33.438485804416402</v>
      </c>
    </row>
    <row r="39" spans="1:20" ht="15" customHeight="1">
      <c r="A39" s="2" t="s">
        <v>69</v>
      </c>
      <c r="B39" s="1" t="s">
        <v>70</v>
      </c>
      <c r="C39" s="17">
        <v>260</v>
      </c>
      <c r="D39" s="17">
        <v>189</v>
      </c>
      <c r="E39" s="18">
        <f t="shared" si="0"/>
        <v>-71</v>
      </c>
      <c r="F39" s="20">
        <f t="shared" si="1"/>
        <v>72.692307692307693</v>
      </c>
      <c r="G39" s="17">
        <v>128</v>
      </c>
      <c r="H39" s="18">
        <f t="shared" si="2"/>
        <v>-61</v>
      </c>
      <c r="I39" s="20">
        <f t="shared" si="3"/>
        <v>67.724867724867721</v>
      </c>
      <c r="J39" s="17">
        <v>59</v>
      </c>
      <c r="K39" s="18">
        <f t="shared" si="4"/>
        <v>-69</v>
      </c>
      <c r="L39" s="19">
        <f t="shared" si="5"/>
        <v>46.09375</v>
      </c>
    </row>
    <row r="40" spans="1:20" ht="15" customHeight="1" thickBot="1">
      <c r="A40" s="26" t="s">
        <v>71</v>
      </c>
      <c r="B40" s="27" t="s">
        <v>72</v>
      </c>
      <c r="C40" s="28">
        <v>265</v>
      </c>
      <c r="D40" s="28">
        <v>191</v>
      </c>
      <c r="E40" s="29">
        <f t="shared" si="0"/>
        <v>-74</v>
      </c>
      <c r="F40" s="30">
        <f t="shared" si="1"/>
        <v>72.075471698113205</v>
      </c>
      <c r="G40" s="28">
        <v>80</v>
      </c>
      <c r="H40" s="29">
        <f t="shared" si="2"/>
        <v>-111</v>
      </c>
      <c r="I40" s="30">
        <f t="shared" si="3"/>
        <v>41.8848167539267</v>
      </c>
      <c r="J40" s="28">
        <v>9</v>
      </c>
      <c r="K40" s="29">
        <f t="shared" si="4"/>
        <v>-71</v>
      </c>
      <c r="L40" s="31">
        <f t="shared" si="5"/>
        <v>11.25</v>
      </c>
    </row>
    <row r="41" spans="1:20" s="9" customFormat="1" ht="21.6" customHeight="1" thickBot="1">
      <c r="A41" s="33" t="s">
        <v>73</v>
      </c>
      <c r="B41" s="34"/>
      <c r="C41" s="13">
        <f>SUM(C8:C40)</f>
        <v>46256</v>
      </c>
      <c r="D41" s="13">
        <f>SUM(D8:D40)</f>
        <v>34680</v>
      </c>
      <c r="E41" s="13">
        <f>SUM(E8:E40)</f>
        <v>-11576</v>
      </c>
      <c r="F41" s="14">
        <f t="shared" si="1"/>
        <v>74.974057419578003</v>
      </c>
      <c r="G41" s="13">
        <f>SUM(G8:G40)</f>
        <v>20651</v>
      </c>
      <c r="H41" s="13">
        <f>SUM(H8:H40)</f>
        <v>-14029</v>
      </c>
      <c r="I41" s="14">
        <f t="shared" si="3"/>
        <v>59.547289504036904</v>
      </c>
      <c r="J41" s="13">
        <f>SUM(J8:J40)</f>
        <v>11231</v>
      </c>
      <c r="K41" s="13">
        <f>SUM(K8:K40)</f>
        <v>-9420</v>
      </c>
      <c r="L41" s="32">
        <f t="shared" si="5"/>
        <v>54.384775555663168</v>
      </c>
    </row>
    <row r="42" spans="1:20">
      <c r="H42" s="15"/>
    </row>
  </sheetData>
  <mergeCells count="6">
    <mergeCell ref="A41:B41"/>
    <mergeCell ref="A1:L1"/>
    <mergeCell ref="A2:L2"/>
    <mergeCell ref="A3:L3"/>
    <mergeCell ref="A4:L4"/>
    <mergeCell ref="K5:L5"/>
  </mergeCells>
  <printOptions horizontalCentered="1" verticalCentered="1"/>
  <pageMargins left="0.39370078740157483" right="0.15748031496062992" top="0.19685039370078741" bottom="0.19685039370078741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2023-08-25T07:41:53Z</dcterms:modified>
</cp:coreProperties>
</file>