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<sst xmlns="http://schemas.openxmlformats.org/spreadsheetml/2006/main" count="100" uniqueCount="89">
  <si>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</si>
  <si>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</si>
  <si>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</si>
  <si>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</si>
  <si>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</si>
  <si>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</si>
  <si>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</si>
  <si>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</si>
  <si>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</si>
  <si>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</si>
  <si>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</si>
  <si>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</si>
  <si>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</si>
  <si>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</si>
  <si>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</si>
  <si>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</si>
  <si>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</si>
  <si>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</si>
  <si>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</si>
  <si>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</si>
  <si>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</si>
  <si>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</si>
  <si>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</si>
  <si>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</si>
  <si>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</si>
  <si>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</si>
  <si>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</si>
  <si>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</si>
  <si>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</si>
  <si>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</si>
  <si>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</si>
  <si>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</si>
  <si>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</si>
  <si>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</si>
  <si>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</si>
  <si>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</si>
  <si>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</si>
  <si>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</si>
  <si>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</si>
  <si>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</si>
  <si>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</si>
  <si>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</si>
  <si>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</si>
  <si>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</si>
  <si>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</si>
  <si>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</si>
  <si>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</si>
  <si>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</si>
  <si>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</si>
  <si>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</si>
  <si>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</si>
  <si>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</si>
  <si>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</si>
  <si>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</si>
  <si>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</si>
  <si>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</si>
  <si>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</si>
  <si>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</si>
  <si>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</si>
  <si>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</si>
  <si>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</si>
  <si>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</si>
  <si>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</si>
  <si>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</si>
  <si>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</si>
  <si>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</si>
  <si>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</si>
  <si>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</si>
  <si>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</si>
  <si>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</si>
  <si>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</si>
  <si>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</si>
  <si>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</si>
  <si>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</si>
  <si>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</si>
  <si>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</si>
  <si>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</si>
  <si>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</si>
  <si>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</si>
  <si>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</si>
  <si>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</si>
  <si>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</si>
  <si>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</si>
  <si>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</si>
  <si>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</si>
  <si>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>Сведения о задолженности по земельному налогу по состоянию на 01.04.2025 года</t>
  </si>
  <si>
    <t>Отклонение показателя на 01.04.2025 года от показателя на 01.01.2025 года, (+/-)</t>
  </si>
  <si>
    <t>Темп роста (снижения) 01.04.2025 года к 01.01.2025 году, %</t>
  </si>
  <si>
    <t xml:space="preserve">Задолженность на 01.04.2025 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</si>
</sst>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110" zoomScaleNormal="80" zoomScaleSheetLayoutView="110" workbookViewId="0">
      <selection activeCell="K22" sqref="K22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81</v>
      </c>
      <c r="H5" s="12" t="s">
        <v>80</v>
      </c>
      <c r="I5" s="12" t="s">
        <v>84</v>
      </c>
      <c r="J5" s="12" t="s">
        <v>88</v>
      </c>
      <c r="K5" s="12" t="s">
        <v>86</v>
      </c>
      <c r="L5" s="12" t="s">
        <v>87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1414</v>
      </c>
      <c r="K7" s="16">
        <f>J7-G7</f>
        <v>-343</v>
      </c>
      <c r="L7" s="31">
        <f>J7/G7*100</f>
        <v>80.478087649402383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1298</v>
      </c>
      <c r="K8" s="16">
        <f t="shared" ref="K8:K39" si="4">J8-G8</f>
        <v>-125</v>
      </c>
      <c r="L8" s="31">
        <f t="shared" ref="L8:L39" si="5">J8/G8*100</f>
        <v>91.215741391426562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2669</v>
      </c>
      <c r="K9" s="16">
        <f t="shared" si="4"/>
        <v>53</v>
      </c>
      <c r="L9" s="31">
        <f t="shared" si="5"/>
        <v>102.02599388379205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2865</v>
      </c>
      <c r="K10" s="16">
        <f t="shared" si="4"/>
        <v>-107</v>
      </c>
      <c r="L10" s="31">
        <f t="shared" si="5"/>
        <v>96.39973082099597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923</v>
      </c>
      <c r="K11" s="16">
        <f t="shared" si="4"/>
        <v>-158</v>
      </c>
      <c r="L11" s="31">
        <f t="shared" si="5"/>
        <v>85.383903792784452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4288</v>
      </c>
      <c r="K12" s="16">
        <f t="shared" si="4"/>
        <v>-681</v>
      </c>
      <c r="L12" s="31">
        <f t="shared" si="5"/>
        <v>86.295029180921716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3127</v>
      </c>
      <c r="K13" s="16">
        <f t="shared" si="4"/>
        <v>-933</v>
      </c>
      <c r="L13" s="31">
        <f t="shared" si="5"/>
        <v>77.019704433497537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836</v>
      </c>
      <c r="K14" s="16">
        <f t="shared" si="4"/>
        <v>-90</v>
      </c>
      <c r="L14" s="31">
        <f t="shared" si="5"/>
        <v>90.280777537796979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1849</v>
      </c>
      <c r="K15" s="16">
        <f t="shared" si="4"/>
        <v>-158</v>
      </c>
      <c r="L15" s="31">
        <f t="shared" si="5"/>
        <v>92.127553562531133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1470</v>
      </c>
      <c r="K16" s="16">
        <f>J16-G16</f>
        <v>-251</v>
      </c>
      <c r="L16" s="31">
        <f t="shared" si="5"/>
        <v>85.415456130156883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23486</v>
      </c>
      <c r="K17" s="16">
        <f t="shared" si="4"/>
        <v>-6502</v>
      </c>
      <c r="L17" s="31">
        <f t="shared" si="5"/>
        <v>78.317993864212355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1878</v>
      </c>
      <c r="K18" s="16">
        <f t="shared" si="4"/>
        <v>-825</v>
      </c>
      <c r="L18" s="31">
        <f t="shared" si="5"/>
        <v>69.478357380688124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2071</v>
      </c>
      <c r="K19" s="16">
        <f t="shared" si="4"/>
        <v>-227</v>
      </c>
      <c r="L19" s="31">
        <f t="shared" si="5"/>
        <v>90.121845082680593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1141</v>
      </c>
      <c r="K20" s="16">
        <f t="shared" si="4"/>
        <v>-206</v>
      </c>
      <c r="L20" s="31">
        <f t="shared" si="5"/>
        <v>84.706755753526352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3954</v>
      </c>
      <c r="K21" s="16">
        <f t="shared" si="4"/>
        <v>-442</v>
      </c>
      <c r="L21" s="31">
        <f t="shared" si="5"/>
        <v>89.94540491355778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6690</v>
      </c>
      <c r="K22" s="16">
        <f t="shared" si="4"/>
        <v>-461</v>
      </c>
      <c r="L22" s="31">
        <f t="shared" si="5"/>
        <v>93.553349181932603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2921</v>
      </c>
      <c r="K23" s="16">
        <f t="shared" si="4"/>
        <v>-588</v>
      </c>
      <c r="L23" s="31">
        <f t="shared" si="5"/>
        <v>83.243089199202046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2264</v>
      </c>
      <c r="K24" s="16">
        <f t="shared" si="4"/>
        <v>-235</v>
      </c>
      <c r="L24" s="31">
        <f t="shared" si="5"/>
        <v>90.596238495398168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3222</v>
      </c>
      <c r="K25" s="16">
        <f t="shared" si="4"/>
        <v>-138</v>
      </c>
      <c r="L25" s="31">
        <f t="shared" si="5"/>
        <v>95.892857142857153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2174</v>
      </c>
      <c r="K26" s="16">
        <f t="shared" si="4"/>
        <v>-835</v>
      </c>
      <c r="L26" s="31">
        <f t="shared" si="5"/>
        <v>72.249916915918917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1565</v>
      </c>
      <c r="K27" s="16">
        <f t="shared" si="4"/>
        <v>-273</v>
      </c>
      <c r="L27" s="31">
        <f t="shared" si="5"/>
        <v>85.146898803046795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952</v>
      </c>
      <c r="K28" s="16">
        <f t="shared" si="4"/>
        <v>-578</v>
      </c>
      <c r="L28" s="31">
        <f t="shared" si="5"/>
        <v>62.222222222222221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1932</v>
      </c>
      <c r="K29" s="16">
        <f t="shared" si="4"/>
        <v>-162</v>
      </c>
      <c r="L29" s="31">
        <f t="shared" si="5"/>
        <v>92.263610315186256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1224</v>
      </c>
      <c r="K30" s="16">
        <f t="shared" si="4"/>
        <v>-189</v>
      </c>
      <c r="L30" s="31">
        <f t="shared" si="5"/>
        <v>86.624203821656053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3295</v>
      </c>
      <c r="K31" s="16">
        <f t="shared" si="4"/>
        <v>-633</v>
      </c>
      <c r="L31" s="31">
        <f t="shared" si="5"/>
        <v>83.88492871690427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1289</v>
      </c>
      <c r="K32" s="16">
        <f t="shared" si="4"/>
        <v>-73</v>
      </c>
      <c r="L32" s="31">
        <f t="shared" si="5"/>
        <v>94.640234948604999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1127</v>
      </c>
      <c r="K33" s="16">
        <f t="shared" si="4"/>
        <v>-215</v>
      </c>
      <c r="L33" s="31">
        <f t="shared" si="5"/>
        <v>83.979135618479887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1475</v>
      </c>
      <c r="K34" s="16">
        <f t="shared" si="4"/>
        <v>-117</v>
      </c>
      <c r="L34" s="31">
        <f t="shared" si="5"/>
        <v>92.650753768844226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4240</v>
      </c>
      <c r="K35" s="16">
        <f t="shared" si="4"/>
        <v>-390</v>
      </c>
      <c r="L35" s="31">
        <f t="shared" si="5"/>
        <v>91.576673866090701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27624</v>
      </c>
      <c r="K36" s="16">
        <f t="shared" si="4"/>
        <v>-7678</v>
      </c>
      <c r="L36" s="31">
        <f t="shared" si="5"/>
        <v>78.250524049628908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1371</v>
      </c>
      <c r="K37" s="16">
        <f t="shared" si="4"/>
        <v>-167</v>
      </c>
      <c r="L37" s="31">
        <f t="shared" si="5"/>
        <v>89.141742522756829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613</v>
      </c>
      <c r="K38" s="16">
        <f t="shared" si="4"/>
        <v>-102</v>
      </c>
      <c r="L38" s="31">
        <f t="shared" si="5"/>
        <v>85.734265734265733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3349</v>
      </c>
      <c r="K39" s="16">
        <f t="shared" si="4"/>
        <v>-292</v>
      </c>
      <c r="L39" s="31">
        <f t="shared" si="5"/>
        <v>91.980225212853611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120596</v>
      </c>
      <c r="K40" s="21">
        <f>SUM(K7:K39)</f>
        <v>-24121</v>
      </c>
      <c r="L40" s="30">
        <f>J40/G40*100</f>
        <v>83.332296827601454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2025-04-23T08:36:24Z</dcterms:modified>
</cp:coreProperties>
</file>