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4520" windowHeight="127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34" i="1"/>
  <c r="C34" l="1"/>
  <c r="F34" l="1"/>
  <c r="D34" l="1"/>
  <c r="I13"/>
  <c r="G13"/>
  <c r="H33"/>
  <c r="G33"/>
  <c r="I32"/>
  <c r="H32"/>
  <c r="G32"/>
  <c r="I31"/>
  <c r="H31"/>
  <c r="G31"/>
  <c r="I30"/>
  <c r="H30"/>
  <c r="G30"/>
  <c r="H29"/>
  <c r="G29"/>
  <c r="I28"/>
  <c r="H28"/>
  <c r="G28"/>
  <c r="I27"/>
  <c r="H27"/>
  <c r="G27"/>
  <c r="I26"/>
  <c r="H26"/>
  <c r="G26"/>
  <c r="I25"/>
  <c r="H25"/>
  <c r="G25"/>
  <c r="H24"/>
  <c r="G24"/>
  <c r="I23"/>
  <c r="H23"/>
  <c r="G23"/>
  <c r="I22"/>
  <c r="H22"/>
  <c r="G22"/>
  <c r="I21"/>
  <c r="H21"/>
  <c r="G21"/>
  <c r="I20"/>
  <c r="H20"/>
  <c r="G20"/>
  <c r="I19"/>
  <c r="H19"/>
  <c r="G19"/>
  <c r="I18"/>
  <c r="H18"/>
  <c r="G18"/>
  <c r="I17"/>
  <c r="H17"/>
  <c r="G17"/>
  <c r="I16"/>
  <c r="H16"/>
  <c r="G16"/>
  <c r="I15"/>
  <c r="H15"/>
  <c r="G15"/>
  <c r="I14"/>
  <c r="H14"/>
  <c r="G14"/>
  <c r="I12"/>
  <c r="H12"/>
  <c r="G12"/>
  <c r="I11"/>
  <c r="H11"/>
  <c r="G11"/>
  <c r="I10"/>
  <c r="H10"/>
  <c r="G10"/>
  <c r="I9"/>
  <c r="H9"/>
  <c r="G9"/>
  <c r="I8"/>
  <c r="H8"/>
  <c r="G8"/>
  <c r="I7"/>
  <c r="H7"/>
  <c r="G7"/>
  <c r="I6"/>
  <c r="H6"/>
  <c r="G6"/>
  <c r="G34" l="1"/>
  <c r="H34"/>
  <c r="I34"/>
</calcChain>
</file>

<file path=xl/sharedStrings.xml><?xml version="1.0" encoding="utf-8"?>
<sst xmlns="http://schemas.openxmlformats.org/spreadsheetml/2006/main" count="69" uniqueCount="69">
  <si>
    <t>Наименование программ</t>
  </si>
  <si>
    <t>Исполнено (кассовый расход)</t>
  </si>
  <si>
    <t>№ п\п</t>
  </si>
  <si>
    <t>Государственная программа Курской области "Развитие здравоохранения в Курской области"</t>
  </si>
  <si>
    <t>Государственная программа Курской области "Развитие образования в Курской области"</t>
  </si>
  <si>
    <t>Государственная программа Курской области "Социальная поддержка граждан в Курской области"</t>
  </si>
  <si>
    <t>Государственная программа Курской области "Обеспечение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области"</t>
  </si>
  <si>
    <t>Государственная программа Курской области "Обеспечение доступным и комфортным жильем и коммунальными услугами граждан в Курской области"</t>
  </si>
  <si>
    <t>Государственная программа Курской области "Содействие занятости населения в Курской области"</t>
  </si>
  <si>
    <t>Государственная программа Курской области "Создание условий для эффективного исполнения полномочий в сфере юстиции"</t>
  </si>
  <si>
    <t>Государственная программа Курской области "Защита населения и территорий от чрезвычайных ситуаций, обеспечение пожарной безопасности и безопасности людей на водных объектах"</t>
  </si>
  <si>
    <t>Государственная программа Курской области "Развитие культуры в Курской области"</t>
  </si>
  <si>
    <t>Государственная программа Курской области "Развитие физической культуры и спорта в Курской области"</t>
  </si>
  <si>
    <t>Государственная программа Курской области "Повышение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области"</t>
  </si>
  <si>
    <t>Государственная программа Курской области "Развитие архивного дела в Курской области"</t>
  </si>
  <si>
    <t>Государственная программа Курской области "Развитие экономики и внешних связей Курской области"</t>
  </si>
  <si>
    <t>Государственная программа Курской области "Развитие промышленности в Курской области и повышение ее конкурентоспособности"</t>
  </si>
  <si>
    <t>Государственная программа Курской области "Развитие информационного общества в Курской области"</t>
  </si>
  <si>
    <t>Государственная программа Курской области "Развитие транспортной системы, обеспечение перевозки пассажиров в Курской области и безопасности дорожного движения"</t>
  </si>
  <si>
    <t>Государственная программа Курской области "Развитие сельского хозяйства и регулирование рынков сельскохозяйственной продукции, сырья и продовольствия в Курской области"</t>
  </si>
  <si>
    <t>Государственная программа Курской области "Воспроизводство и использование природных ресурсов, охрана окружающей среды в Курской области"</t>
  </si>
  <si>
    <t>Государственная программа Курской области "Развитие лесного хозяйства в Курской области"</t>
  </si>
  <si>
    <t>Государственная программа Курской области "Реализация государственной политики в сфере печати и массовой информации в Курской области"</t>
  </si>
  <si>
    <t>Государственная программа Курской области "Создание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области"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</si>
  <si>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</si>
  <si>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</si>
  <si>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</si>
  <si>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</si>
  <si>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</si>
  <si>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</si>
  <si>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</si>
  <si>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</si>
  <si>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</si>
  <si>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</si>
  <si>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</si>
  <si>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</si>
  <si>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</si>
  <si>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</si>
  <si>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</si>
  <si>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</si>
  <si>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</si>
  <si>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</si>
  <si>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</si>
  <si>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</si>
  <si>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</si>
  <si>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</si>
  <si>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26</t>
  </si>
  <si>
    <t>Государственная программа Курской области "Профилактика правонарушений в Курской области"</t>
  </si>
  <si>
    <t xml:space="preserve">        руб.</t>
  </si>
  <si>
    <t>25</t>
  </si>
  <si>
    <t>Государственная программа Курской области "Формирование современной городской среды в Курской области"</t>
  </si>
  <si>
    <t>Государственная программа Курской области "Создание новых мест в общеобразовательных организациях Курской области в соответствии с прогнозируемой потребностью и современными условиями обучения"</t>
  </si>
  <si>
    <t>27</t>
  </si>
  <si>
    <t>28</t>
  </si>
  <si>
    <t>22</t>
  </si>
  <si>
    <t>Государственная программа Курской области "Повышение энергоэффективности и развитие энергетики в Курской области"</t>
  </si>
  <si>
    <t>ИТОГО</t>
  </si>
  <si>
    <t>8</t>
  </si>
  <si>
    <t>Государственная программа Курской области "Комплексное развитие сельских территорий Курской области"</t>
  </si>
  <si>
    <t>Программа Курской области по оказанию содействия добровольному переселению в Российскую Федерацию соотечественников, проживающих за рубежом</t>
  </si>
  <si>
    <t>Лимиты бюджетных обязательств на 2023 г.</t>
  </si>
  <si>
    <t>Государственная программа Курской области "Управление имуществом Курской области"</t>
  </si>
  <si>
    <t>Лимиты бюджетных обязательств на 2024 г.</t>
  </si>
  <si>
    <t xml:space="preserve">       Информация о выполнении государственных программ Курской области в 1 полугодие 2023 года и 1 полугодие 2024 года</t>
  </si>
  <si>
    <t>1 полугодие 2023 г.</t>
  </si>
  <si>
    <t>1 полугодие 2024 г.</t>
  </si>
  <si>
    <t xml:space="preserve">Отклонение (+;-)
1полугодие..2024 г.  к 1полугодию.2023г.
</t>
  </si>
  <si>
    <t xml:space="preserve">%
исполнения
за 1 полугод. 2023г.
</t>
  </si>
  <si>
    <t xml:space="preserve">%
исполнения
за 1полугод. 2024г.
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</si>
</sst>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#0.00"/>
  </numFmts>
  <fonts count="17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 Cyr"/>
      <family val="2"/>
    </font>
    <font>
      <sz val="10"/>
      <color rgb="FF000000"/>
      <name val="Arial Cyr"/>
    </font>
    <font>
      <b/>
      <sz val="11"/>
      <color theme="1"/>
      <name val="Arial"/>
      <family val="2"/>
      <charset val="204"/>
    </font>
    <font>
      <sz val="11"/>
      <name val="Calibri"/>
      <family val="2"/>
      <scheme val="minor"/>
    </font>
    <font>
      <b/>
      <sz val="11"/>
      <color rgb="FF000000"/>
      <name val="Arial"/>
    </font>
    <font>
      <b/>
      <sz val="10"/>
      <name val="Arial"/>
      <family val="2"/>
      <charset val="204"/>
    </font>
    <font>
      <b/>
      <sz val="10"/>
      <name val="Arial"/>
      <family val="2"/>
    </font>
    <font>
      <b/>
      <sz val="10"/>
      <name val="Arial Cyr"/>
      <family val="2"/>
    </font>
  </fonts>
  <fills count="8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D5AB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</borders>
  <cellStyleXfs count="50">
    <xf numFmtId="0" fontId="0" fillId="0" borderId="0"/>
    <xf numFmtId="49" fontId="3" fillId="0" borderId="3">
      <alignment horizontal="left" vertical="top" wrapText="1"/>
    </xf>
    <xf numFmtId="4" fontId="3" fillId="0" borderId="3">
      <alignment horizontal="right" vertical="top" shrinkToFit="1"/>
    </xf>
    <xf numFmtId="49" fontId="4" fillId="2" borderId="3">
      <alignment horizontal="left" vertical="top" wrapText="1"/>
    </xf>
    <xf numFmtId="4" fontId="4" fillId="2" borderId="3">
      <alignment horizontal="right" vertical="top" shrinkToFit="1"/>
    </xf>
    <xf numFmtId="49" fontId="4" fillId="2" borderId="3">
      <alignment horizontal="center" vertical="top" shrinkToFit="1"/>
    </xf>
    <xf numFmtId="49" fontId="3" fillId="0" borderId="3">
      <alignment horizontal="center" vertical="top" shrinkToFit="1"/>
    </xf>
    <xf numFmtId="0" fontId="3" fillId="0" borderId="3">
      <alignment horizontal="left" vertical="top" wrapText="1"/>
    </xf>
    <xf numFmtId="4" fontId="3" fillId="0" borderId="3">
      <alignment horizontal="right" vertical="top" shrinkToFit="1"/>
    </xf>
    <xf numFmtId="4" fontId="3" fillId="0" borderId="4">
      <alignment horizontal="right" vertical="top" shrinkToFit="1"/>
    </xf>
    <xf numFmtId="0" fontId="5" fillId="0" borderId="0"/>
    <xf numFmtId="4" fontId="6" fillId="2" borderId="5">
      <alignment horizontal="right" vertical="top" shrinkToFit="1"/>
    </xf>
    <xf numFmtId="0" fontId="5" fillId="0" borderId="5">
      <alignment horizontal="left" vertical="top" wrapText="1"/>
    </xf>
    <xf numFmtId="4" fontId="5" fillId="0" borderId="5">
      <alignment horizontal="right" vertical="top" shrinkToFit="1"/>
    </xf>
    <xf numFmtId="49" fontId="6" fillId="2" borderId="5">
      <alignment horizontal="center" vertical="top" shrinkToFit="1"/>
    </xf>
    <xf numFmtId="0" fontId="6" fillId="2" borderId="5">
      <alignment horizontal="left" vertical="top" wrapText="1"/>
    </xf>
    <xf numFmtId="49" fontId="5" fillId="0" borderId="5">
      <alignment horizontal="center" vertical="top" shrinkToFit="1"/>
    </xf>
    <xf numFmtId="4" fontId="7" fillId="2" borderId="3">
      <alignment horizontal="right" vertical="top" shrinkToFit="1"/>
    </xf>
    <xf numFmtId="4" fontId="8" fillId="0" borderId="3">
      <alignment horizontal="right" vertical="top" shrinkToFit="1"/>
    </xf>
    <xf numFmtId="0" fontId="12" fillId="0" borderId="0"/>
    <xf numFmtId="0" fontId="8" fillId="0" borderId="0">
      <alignment horizontal="right" vertical="top" wrapText="1"/>
    </xf>
    <xf numFmtId="49" fontId="7" fillId="0" borderId="6">
      <alignment horizontal="center" vertical="center" wrapText="1"/>
    </xf>
    <xf numFmtId="49" fontId="7" fillId="2" borderId="7">
      <alignment horizontal="center" vertical="top" shrinkToFit="1"/>
    </xf>
    <xf numFmtId="0" fontId="7" fillId="2" borderId="3">
      <alignment horizontal="left" vertical="top" wrapText="1"/>
    </xf>
    <xf numFmtId="49" fontId="7" fillId="2" borderId="3">
      <alignment horizontal="center" vertical="top" shrinkToFit="1"/>
    </xf>
    <xf numFmtId="4" fontId="7" fillId="2" borderId="4">
      <alignment horizontal="right" vertical="top" shrinkToFit="1"/>
    </xf>
    <xf numFmtId="49" fontId="10" fillId="0" borderId="7">
      <alignment horizontal="center" vertical="top" shrinkToFit="1"/>
    </xf>
    <xf numFmtId="0" fontId="8" fillId="0" borderId="3">
      <alignment horizontal="left" vertical="top" wrapText="1"/>
    </xf>
    <xf numFmtId="49" fontId="8" fillId="0" borderId="3">
      <alignment horizontal="center" vertical="top" shrinkToFit="1"/>
    </xf>
    <xf numFmtId="4" fontId="8" fillId="0" borderId="4">
      <alignment horizontal="right" vertical="top" shrinkToFit="1"/>
    </xf>
    <xf numFmtId="4" fontId="13" fillId="6" borderId="8">
      <alignment horizontal="right" shrinkToFit="1"/>
    </xf>
    <xf numFmtId="4" fontId="13" fillId="6" borderId="9">
      <alignment horizontal="right" shrinkToFit="1"/>
    </xf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12" fillId="0" borderId="0"/>
    <xf numFmtId="166" fontId="7" fillId="2" borderId="4">
      <alignment horizontal="right" vertical="top" shrinkToFit="1"/>
    </xf>
    <xf numFmtId="166" fontId="8" fillId="0" borderId="4">
      <alignment horizontal="right" vertical="top" shrinkToFit="1"/>
    </xf>
    <xf numFmtId="0" fontId="12" fillId="0" borderId="0"/>
    <xf numFmtId="166" fontId="13" fillId="6" borderId="9">
      <alignment horizontal="right" shrinkToFit="1"/>
    </xf>
    <xf numFmtId="0" fontId="12" fillId="0" borderId="0"/>
    <xf numFmtId="0" fontId="12" fillId="0" borderId="0"/>
    <xf numFmtId="0" fontId="12" fillId="0" borderId="0"/>
    <xf numFmtId="0" fontId="12" fillId="0" borderId="0"/>
    <xf numFmtId="166" fontId="8" fillId="0" borderId="4">
      <alignment horizontal="right" vertical="top" shrinkToFit="1"/>
    </xf>
    <xf numFmtId="0" fontId="12" fillId="0" borderId="0"/>
    <xf numFmtId="0" fontId="12" fillId="0" borderId="0"/>
    <xf numFmtId="0" fontId="12" fillId="0" borderId="0"/>
  </cellStyleXfs>
  <cellXfs count="52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Border="1" applyAlignment="1">
      <alignment horizontal="justify" vertical="top" wrapText="1"/>
    </xf>
    <xf numFmtId="164" fontId="0" fillId="0" borderId="0" xfId="0" applyNumberFormat="1"/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top"/>
    </xf>
    <xf numFmtId="165" fontId="0" fillId="0" borderId="0" xfId="0" applyNumberFormat="1" applyAlignment="1">
      <alignment horizontal="right" vertical="top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wrapText="1"/>
    </xf>
    <xf numFmtId="4" fontId="5" fillId="4" borderId="0" xfId="11" applyNumberFormat="1" applyFont="1" applyFill="1" applyBorder="1" applyAlignment="1" applyProtection="1">
      <alignment horizontal="right" vertical="top" shrinkToFit="1"/>
    </xf>
    <xf numFmtId="0" fontId="11" fillId="0" borderId="0" xfId="0" applyFont="1"/>
    <xf numFmtId="4" fontId="2" fillId="5" borderId="1" xfId="0" applyNumberFormat="1" applyFont="1" applyFill="1" applyBorder="1" applyAlignment="1">
      <alignment horizontal="center" vertical="center" wrapText="1"/>
    </xf>
    <xf numFmtId="49" fontId="9" fillId="5" borderId="1" xfId="1" applyNumberFormat="1" applyFont="1" applyFill="1" applyBorder="1" applyAlignment="1" applyProtection="1">
      <alignment horizontal="center" vertical="center" shrinkToFit="1"/>
    </xf>
    <xf numFmtId="0" fontId="6" fillId="5" borderId="1" xfId="6" applyNumberFormat="1" applyFont="1" applyFill="1" applyBorder="1" applyAlignment="1" applyProtection="1">
      <alignment horizontal="center" vertical="center" wrapText="1"/>
    </xf>
    <xf numFmtId="49" fontId="15" fillId="3" borderId="1" xfId="3" applyNumberFormat="1" applyFont="1" applyFill="1" applyBorder="1" applyAlignment="1" applyProtection="1">
      <alignment horizontal="center" vertical="center" shrinkToFit="1"/>
    </xf>
    <xf numFmtId="4" fontId="14" fillId="3" borderId="1" xfId="0" applyNumberFormat="1" applyFont="1" applyFill="1" applyBorder="1" applyAlignment="1">
      <alignment horizontal="center" vertical="center" wrapText="1"/>
    </xf>
    <xf numFmtId="4" fontId="14" fillId="3" borderId="1" xfId="17" applyNumberFormat="1" applyFont="1" applyFill="1" applyBorder="1" applyAlignment="1" applyProtection="1">
      <alignment horizontal="center" vertical="center" shrinkToFit="1"/>
    </xf>
    <xf numFmtId="49" fontId="14" fillId="3" borderId="1" xfId="3" applyNumberFormat="1" applyFont="1" applyFill="1" applyBorder="1" applyAlignment="1" applyProtection="1">
      <alignment horizontal="center" vertical="center" shrinkToFit="1"/>
    </xf>
    <xf numFmtId="49" fontId="16" fillId="3" borderId="1" xfId="1" applyNumberFormat="1" applyFont="1" applyFill="1" applyBorder="1" applyAlignment="1" applyProtection="1">
      <alignment horizontal="center" vertical="center" shrinkToFit="1"/>
    </xf>
    <xf numFmtId="0" fontId="15" fillId="3" borderId="1" xfId="5" quotePrefix="1" applyNumberFormat="1" applyFont="1" applyFill="1" applyBorder="1" applyAlignment="1" applyProtection="1">
      <alignment horizontal="center" vertical="center" wrapText="1"/>
    </xf>
    <xf numFmtId="0" fontId="14" fillId="3" borderId="1" xfId="5" quotePrefix="1" applyNumberFormat="1" applyFont="1" applyFill="1" applyBorder="1" applyAlignment="1" applyProtection="1">
      <alignment horizontal="center" vertical="center" wrapText="1"/>
    </xf>
    <xf numFmtId="0" fontId="15" fillId="3" borderId="1" xfId="6" quotePrefix="1" applyNumberFormat="1" applyFont="1" applyFill="1" applyBorder="1" applyAlignment="1" applyProtection="1">
      <alignment horizontal="center" vertical="center" wrapText="1"/>
    </xf>
    <xf numFmtId="4" fontId="14" fillId="3" borderId="1" xfId="25" applyNumberFormat="1" applyFont="1" applyFill="1" applyBorder="1" applyAlignment="1" applyProtection="1">
      <alignment horizontal="center" vertical="center" shrinkToFit="1"/>
    </xf>
    <xf numFmtId="4" fontId="6" fillId="3" borderId="1" xfId="17" applyNumberFormat="1" applyFont="1" applyFill="1" applyBorder="1" applyAlignment="1" applyProtection="1">
      <alignment horizontal="center" vertical="center" shrinkToFit="1"/>
    </xf>
    <xf numFmtId="4" fontId="6" fillId="3" borderId="1" xfId="25" applyNumberFormat="1" applyFont="1" applyFill="1" applyBorder="1" applyAlignment="1" applyProtection="1">
      <alignment horizontal="center" vertical="center" shrinkToFit="1"/>
    </xf>
    <xf numFmtId="164" fontId="0" fillId="7" borderId="0" xfId="0" applyNumberFormat="1" applyFill="1"/>
    <xf numFmtId="165" fontId="0" fillId="7" borderId="0" xfId="0" applyNumberFormat="1" applyFill="1" applyAlignment="1">
      <alignment horizontal="center" vertical="center"/>
    </xf>
    <xf numFmtId="164" fontId="11" fillId="4" borderId="0" xfId="0" applyNumberFormat="1" applyFont="1" applyFill="1"/>
    <xf numFmtId="165" fontId="11" fillId="4" borderId="0" xfId="0" applyNumberFormat="1" applyFont="1" applyFill="1" applyAlignment="1">
      <alignment horizontal="center" vertical="center"/>
    </xf>
    <xf numFmtId="0" fontId="11" fillId="4" borderId="0" xfId="0" applyFont="1" applyFill="1"/>
    <xf numFmtId="164" fontId="0" fillId="4" borderId="0" xfId="0" applyNumberFormat="1" applyFill="1"/>
    <xf numFmtId="165" fontId="0" fillId="4" borderId="0" xfId="0" applyNumberFormat="1" applyFill="1" applyAlignment="1">
      <alignment horizontal="center" vertical="center"/>
    </xf>
    <xf numFmtId="0" fontId="0" fillId="4" borderId="0" xfId="0" applyFill="1"/>
    <xf numFmtId="165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top" wrapText="1"/>
    </xf>
    <xf numFmtId="4" fontId="4" fillId="3" borderId="1" xfId="18" applyNumberFormat="1" applyFont="1" applyFill="1" applyBorder="1" applyAlignment="1" applyProtection="1">
      <alignment horizontal="center" vertical="center" shrinkToFit="1"/>
    </xf>
    <xf numFmtId="4" fontId="2" fillId="3" borderId="1" xfId="0" applyNumberFormat="1" applyFont="1" applyFill="1" applyBorder="1" applyAlignment="1">
      <alignment horizontal="center" vertical="center" wrapText="1"/>
    </xf>
    <xf numFmtId="165" fontId="0" fillId="4" borderId="0" xfId="0" applyNumberFormat="1" applyFill="1" applyAlignment="1">
      <alignment horizontal="right" vertical="top"/>
    </xf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/>
    <xf numFmtId="164" fontId="1" fillId="4" borderId="1" xfId="0" applyNumberFormat="1" applyFont="1" applyFill="1" applyBorder="1" applyAlignment="1">
      <alignment horizontal="center" vertical="center" wrapText="1"/>
    </xf>
    <xf numFmtId="4" fontId="7" fillId="3" borderId="1" xfId="17" applyNumberFormat="1" applyFill="1" applyBorder="1" applyAlignment="1" applyProtection="1">
      <alignment vertical="center" shrinkToFit="1"/>
    </xf>
    <xf numFmtId="4" fontId="7" fillId="3" borderId="1" xfId="17" applyNumberFormat="1" applyFill="1" applyBorder="1" applyAlignment="1" applyProtection="1">
      <alignment horizontal="right" vertical="center" shrinkToFit="1"/>
    </xf>
    <xf numFmtId="4" fontId="7" fillId="3" borderId="1" xfId="17" applyNumberFormat="1" applyFill="1" applyBorder="1" applyAlignment="1" applyProtection="1">
      <alignment horizontal="center" vertical="center" shrinkToFit="1"/>
    </xf>
    <xf numFmtId="4" fontId="7" fillId="3" borderId="1" xfId="25" applyNumberFormat="1" applyFill="1" applyBorder="1" applyAlignment="1" applyProtection="1">
      <alignment horizontal="right" vertical="center" shrinkToFit="1"/>
    </xf>
    <xf numFmtId="4" fontId="7" fillId="3" borderId="1" xfId="25" applyNumberFormat="1" applyFill="1" applyBorder="1" applyAlignment="1" applyProtection="1">
      <alignment horizontal="center" vertical="center" shrinkToFit="1"/>
    </xf>
  </cellXfs>
  <cellStyles count="50">
    <cellStyle name="br" xfId="34"/>
    <cellStyle name="br 2" xfId="49"/>
    <cellStyle name="br 3" xfId="44"/>
    <cellStyle name="col" xfId="33"/>
    <cellStyle name="col 2" xfId="48"/>
    <cellStyle name="col 3" xfId="43"/>
    <cellStyle name="ex58" xfId="30"/>
    <cellStyle name="ex59" xfId="31"/>
    <cellStyle name="ex59 2" xfId="41"/>
    <cellStyle name="ex60" xfId="3"/>
    <cellStyle name="ex60 2" xfId="22"/>
    <cellStyle name="ex61" xfId="5"/>
    <cellStyle name="ex61 2" xfId="23"/>
    <cellStyle name="ex62" xfId="4"/>
    <cellStyle name="ex62 2" xfId="24"/>
    <cellStyle name="ex63" xfId="17"/>
    <cellStyle name="ex64" xfId="25"/>
    <cellStyle name="ex64 2" xfId="38"/>
    <cellStyle name="ex65" xfId="1"/>
    <cellStyle name="ex65 2" xfId="26"/>
    <cellStyle name="ex66" xfId="6"/>
    <cellStyle name="ex66 2" xfId="27"/>
    <cellStyle name="ex67" xfId="2"/>
    <cellStyle name="ex67 2" xfId="28"/>
    <cellStyle name="ex68" xfId="18"/>
    <cellStyle name="ex69" xfId="29"/>
    <cellStyle name="ex69 2" xfId="46"/>
    <cellStyle name="ex69 3" xfId="39"/>
    <cellStyle name="st57" xfId="20"/>
    <cellStyle name="style0" xfId="35"/>
    <cellStyle name="td" xfId="36"/>
    <cellStyle name="tr" xfId="32"/>
    <cellStyle name="tr 2" xfId="47"/>
    <cellStyle name="tr 3" xfId="42"/>
    <cellStyle name="xl_bot_header" xfId="21"/>
    <cellStyle name="xl26" xfId="14"/>
    <cellStyle name="xl27" xfId="16"/>
    <cellStyle name="xl33" xfId="15"/>
    <cellStyle name="xl34" xfId="12"/>
    <cellStyle name="xl35" xfId="10"/>
    <cellStyle name="xl36" xfId="11"/>
    <cellStyle name="xl37" xfId="13"/>
    <cellStyle name="xl39" xfId="7"/>
    <cellStyle name="xl43" xfId="8"/>
    <cellStyle name="xl47" xfId="9"/>
    <cellStyle name="Обычный" xfId="0" builtinId="0"/>
    <cellStyle name="Обычный 2" xfId="45"/>
    <cellStyle name="Обычный 3" xfId="37"/>
    <cellStyle name="Обычный 4" xfId="40"/>
    <cellStyle name="Обычный 5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view="pageBreakPreview" zoomScale="90" zoomScaleNormal="85" zoomScaleSheetLayoutView="90" workbookViewId="0">
      <pane ySplit="5" topLeftCell="A6" activePane="bottomLeft" state="frozen"/>
      <selection pane="bottomLeft" activeCell="F6" sqref="F6:F34"/>
    </sheetView>
  </sheetViews>
  <sheetFormatPr defaultRowHeight="15"/>
  <cols>
    <col min="1" max="1" width="6.140625" customWidth="1"/>
    <col min="2" max="2" width="39.42578125" customWidth="1"/>
    <col min="3" max="3" width="17.28515625" style="26" customWidth="1"/>
    <col min="4" max="4" width="17.28515625" style="4" customWidth="1"/>
    <col min="5" max="5" width="19.7109375" style="27" customWidth="1"/>
    <col min="6" max="6" width="19.7109375" style="5" customWidth="1"/>
    <col min="7" max="7" width="20.140625" customWidth="1"/>
    <col min="9" max="9" width="9.140625" customWidth="1"/>
    <col min="10" max="10" width="8.85546875" customWidth="1"/>
  </cols>
  <sheetData>
    <row r="1" spans="1:10" ht="18.600000000000001" customHeight="1">
      <c r="B1" s="11" t="s">
        <v>63</v>
      </c>
      <c r="C1" s="28"/>
      <c r="D1" s="28"/>
      <c r="E1" s="29"/>
      <c r="F1" s="29"/>
      <c r="G1" s="30"/>
    </row>
    <row r="2" spans="1:10" ht="14.45" customHeight="1">
      <c r="C2" s="31"/>
      <c r="D2" s="31"/>
      <c r="E2" s="32"/>
      <c r="F2" s="32"/>
      <c r="G2" s="33"/>
      <c r="H2" s="42" t="s">
        <v>48</v>
      </c>
      <c r="I2" s="42"/>
    </row>
    <row r="3" spans="1:10" ht="22.9" customHeight="1">
      <c r="A3" s="43" t="s">
        <v>2</v>
      </c>
      <c r="B3" s="43" t="s">
        <v>0</v>
      </c>
      <c r="C3" s="46" t="s">
        <v>60</v>
      </c>
      <c r="D3" s="46" t="s">
        <v>62</v>
      </c>
      <c r="E3" s="44" t="s">
        <v>1</v>
      </c>
      <c r="F3" s="44"/>
      <c r="G3" s="44"/>
      <c r="H3" s="43" t="s">
        <v>67</v>
      </c>
      <c r="I3" s="43" t="s">
        <v>68</v>
      </c>
      <c r="J3" s="1"/>
    </row>
    <row r="4" spans="1:10" ht="61.15" customHeight="1">
      <c r="A4" s="45"/>
      <c r="B4" s="43"/>
      <c r="C4" s="46"/>
      <c r="D4" s="46"/>
      <c r="E4" s="34" t="s">
        <v>64</v>
      </c>
      <c r="F4" s="34" t="s">
        <v>65</v>
      </c>
      <c r="G4" s="35" t="s">
        <v>66</v>
      </c>
      <c r="H4" s="43"/>
      <c r="I4" s="43"/>
      <c r="J4" s="1"/>
    </row>
    <row r="5" spans="1:10">
      <c r="A5" s="8">
        <v>1</v>
      </c>
      <c r="B5" s="8">
        <v>2</v>
      </c>
      <c r="C5" s="36">
        <v>4</v>
      </c>
      <c r="D5" s="36">
        <v>4</v>
      </c>
      <c r="E5" s="37">
        <v>6</v>
      </c>
      <c r="F5" s="37">
        <v>6</v>
      </c>
      <c r="G5" s="38">
        <v>7</v>
      </c>
      <c r="H5" s="9">
        <v>8</v>
      </c>
      <c r="I5" s="8">
        <v>9</v>
      </c>
      <c r="J5" s="1"/>
    </row>
    <row r="6" spans="1:10" ht="42.6" customHeight="1">
      <c r="A6" s="15" t="s">
        <v>24</v>
      </c>
      <c r="B6" s="20" t="s">
        <v>3</v>
      </c>
      <c r="C6" s="24">
        <v>16628463075.889999</v>
      </c>
      <c r="D6" s="47">
        <v>15173098435</v>
      </c>
      <c r="E6" s="25">
        <v>7681316187.3000002</v>
      </c>
      <c r="F6" s="50">
        <v>8331468623.9499998</v>
      </c>
      <c r="G6" s="16">
        <f>F6-E6</f>
        <v>650152436.64999962</v>
      </c>
      <c r="H6" s="16">
        <f>E6/C6*100</f>
        <v>46.193783227250393</v>
      </c>
      <c r="I6" s="16">
        <f>F6/D6*100</f>
        <v>54.909474552222527</v>
      </c>
      <c r="J6" s="1"/>
    </row>
    <row r="7" spans="1:10" ht="52.5" customHeight="1">
      <c r="A7" s="15" t="s">
        <v>25</v>
      </c>
      <c r="B7" s="20" t="s">
        <v>4</v>
      </c>
      <c r="C7" s="24">
        <v>24390402072</v>
      </c>
      <c r="D7" s="48">
        <v>26322794305</v>
      </c>
      <c r="E7" s="25">
        <v>12932687866.84</v>
      </c>
      <c r="F7" s="50">
        <v>14275393331.27</v>
      </c>
      <c r="G7" s="16">
        <f t="shared" ref="G7:G18" si="0">F7-E7</f>
        <v>1342705464.4300003</v>
      </c>
      <c r="H7" s="16">
        <f t="shared" ref="H7:H18" si="1">E7/C7*100</f>
        <v>53.023676398047691</v>
      </c>
      <c r="I7" s="16">
        <f t="shared" ref="I7:I18" si="2">F7/D7*100</f>
        <v>54.232058974675034</v>
      </c>
      <c r="J7" s="1"/>
    </row>
    <row r="8" spans="1:10" ht="47.25" customHeight="1">
      <c r="A8" s="15" t="s">
        <v>26</v>
      </c>
      <c r="B8" s="20" t="s">
        <v>5</v>
      </c>
      <c r="C8" s="24">
        <v>12555452070.629999</v>
      </c>
      <c r="D8" s="48">
        <v>11934973272</v>
      </c>
      <c r="E8" s="25">
        <v>6216617741.5299997</v>
      </c>
      <c r="F8" s="50">
        <v>6271432839.8699999</v>
      </c>
      <c r="G8" s="16">
        <f t="shared" si="0"/>
        <v>54815098.340000153</v>
      </c>
      <c r="H8" s="16">
        <f t="shared" si="1"/>
        <v>49.513292763643726</v>
      </c>
      <c r="I8" s="16">
        <f t="shared" si="2"/>
        <v>52.546685249669324</v>
      </c>
      <c r="J8" s="1"/>
    </row>
    <row r="9" spans="1:10" ht="94.5" customHeight="1">
      <c r="A9" s="15" t="s">
        <v>27</v>
      </c>
      <c r="B9" s="20" t="s">
        <v>6</v>
      </c>
      <c r="C9" s="24">
        <v>5820026</v>
      </c>
      <c r="D9" s="49">
        <v>6820026</v>
      </c>
      <c r="E9" s="25">
        <v>3811556.66</v>
      </c>
      <c r="F9" s="51">
        <v>4274515.75</v>
      </c>
      <c r="G9" s="16">
        <f t="shared" si="0"/>
        <v>462959.08999999985</v>
      </c>
      <c r="H9" s="16">
        <f t="shared" si="1"/>
        <v>65.49037169249759</v>
      </c>
      <c r="I9" s="16">
        <f t="shared" si="2"/>
        <v>62.675945077042229</v>
      </c>
      <c r="J9" s="1"/>
    </row>
    <row r="10" spans="1:10" ht="63.75" customHeight="1">
      <c r="A10" s="15" t="s">
        <v>28</v>
      </c>
      <c r="B10" s="20" t="s">
        <v>7</v>
      </c>
      <c r="C10" s="24">
        <v>2615354628</v>
      </c>
      <c r="D10" s="48">
        <v>2178577173</v>
      </c>
      <c r="E10" s="25">
        <v>735490880.46000004</v>
      </c>
      <c r="F10" s="51">
        <v>751578684.70000005</v>
      </c>
      <c r="G10" s="16">
        <f t="shared" si="0"/>
        <v>16087804.24000001</v>
      </c>
      <c r="H10" s="16">
        <f t="shared" si="1"/>
        <v>28.122032575843864</v>
      </c>
      <c r="I10" s="16">
        <f t="shared" si="2"/>
        <v>34.498602758471115</v>
      </c>
      <c r="J10" s="1"/>
    </row>
    <row r="11" spans="1:10" ht="49.5" customHeight="1">
      <c r="A11" s="15" t="s">
        <v>29</v>
      </c>
      <c r="B11" s="20" t="s">
        <v>8</v>
      </c>
      <c r="C11" s="24">
        <v>682902429</v>
      </c>
      <c r="D11" s="49">
        <v>558053567</v>
      </c>
      <c r="E11" s="25">
        <v>248057629.65000001</v>
      </c>
      <c r="F11" s="51">
        <v>217462053.22999999</v>
      </c>
      <c r="G11" s="16">
        <f t="shared" si="0"/>
        <v>-30595576.420000017</v>
      </c>
      <c r="H11" s="16">
        <f t="shared" si="1"/>
        <v>36.324022161297655</v>
      </c>
      <c r="I11" s="16">
        <f t="shared" si="2"/>
        <v>38.967953273560923</v>
      </c>
      <c r="J11" s="1"/>
    </row>
    <row r="12" spans="1:10" ht="61.5" customHeight="1">
      <c r="A12" s="15" t="s">
        <v>30</v>
      </c>
      <c r="B12" s="20" t="s">
        <v>9</v>
      </c>
      <c r="C12" s="24">
        <v>430485184</v>
      </c>
      <c r="D12" s="49">
        <v>478207828</v>
      </c>
      <c r="E12" s="25">
        <v>197540673.75999999</v>
      </c>
      <c r="F12" s="51">
        <v>222708767.72999999</v>
      </c>
      <c r="G12" s="16">
        <f t="shared" si="0"/>
        <v>25168093.969999999</v>
      </c>
      <c r="H12" s="16">
        <f t="shared" si="1"/>
        <v>45.887914637266583</v>
      </c>
      <c r="I12" s="16">
        <f t="shared" si="2"/>
        <v>46.571543728472797</v>
      </c>
      <c r="J12" s="1"/>
    </row>
    <row r="13" spans="1:10" ht="49.5" customHeight="1">
      <c r="A13" s="18" t="s">
        <v>57</v>
      </c>
      <c r="B13" s="21" t="s">
        <v>58</v>
      </c>
      <c r="C13" s="24">
        <v>1279729546.3499999</v>
      </c>
      <c r="D13" s="49">
        <v>624906965</v>
      </c>
      <c r="E13" s="25">
        <v>625902854.24000001</v>
      </c>
      <c r="F13" s="51">
        <v>146045752.16</v>
      </c>
      <c r="G13" s="16">
        <f t="shared" ref="G13" si="3">F13-E13</f>
        <v>-479857102.08000004</v>
      </c>
      <c r="H13" s="16">
        <v>0</v>
      </c>
      <c r="I13" s="16">
        <f t="shared" ref="I13" si="4">F13/D13*100</f>
        <v>23.370799229290075</v>
      </c>
      <c r="J13" s="1"/>
    </row>
    <row r="14" spans="1:10" ht="86.25" customHeight="1">
      <c r="A14" s="15" t="s">
        <v>31</v>
      </c>
      <c r="B14" s="20" t="s">
        <v>10</v>
      </c>
      <c r="C14" s="24">
        <v>1080972383</v>
      </c>
      <c r="D14" s="49">
        <v>1146497436</v>
      </c>
      <c r="E14" s="25">
        <v>499291330.87</v>
      </c>
      <c r="F14" s="51">
        <v>534839645.48000002</v>
      </c>
      <c r="G14" s="16">
        <f t="shared" si="0"/>
        <v>35548314.610000014</v>
      </c>
      <c r="H14" s="16">
        <f t="shared" si="1"/>
        <v>46.189092221239477</v>
      </c>
      <c r="I14" s="16">
        <f t="shared" si="2"/>
        <v>46.649877155067621</v>
      </c>
      <c r="J14" s="1"/>
    </row>
    <row r="15" spans="1:10" ht="52.5" customHeight="1">
      <c r="A15" s="15" t="s">
        <v>32</v>
      </c>
      <c r="B15" s="20" t="s">
        <v>11</v>
      </c>
      <c r="C15" s="24">
        <v>3112375580.3600001</v>
      </c>
      <c r="D15" s="49">
        <v>3102419789</v>
      </c>
      <c r="E15" s="25">
        <v>1366185313.25</v>
      </c>
      <c r="F15" s="51">
        <v>1492722065.9200001</v>
      </c>
      <c r="G15" s="16">
        <f t="shared" si="0"/>
        <v>126536752.67000008</v>
      </c>
      <c r="H15" s="16">
        <f t="shared" si="1"/>
        <v>43.895258717200733</v>
      </c>
      <c r="I15" s="16">
        <f t="shared" si="2"/>
        <v>48.11476742163083</v>
      </c>
    </row>
    <row r="16" spans="1:10" ht="52.5" customHeight="1">
      <c r="A16" s="15" t="s">
        <v>33</v>
      </c>
      <c r="B16" s="20" t="s">
        <v>12</v>
      </c>
      <c r="C16" s="24">
        <v>979005778.25</v>
      </c>
      <c r="D16" s="49">
        <v>1394827013</v>
      </c>
      <c r="E16" s="25">
        <v>636401951.36000001</v>
      </c>
      <c r="F16" s="51">
        <v>682824327.21000004</v>
      </c>
      <c r="G16" s="16">
        <f t="shared" si="0"/>
        <v>46422375.850000024</v>
      </c>
      <c r="H16" s="16">
        <f t="shared" si="1"/>
        <v>65.004922902251522</v>
      </c>
      <c r="I16" s="16">
        <f t="shared" si="2"/>
        <v>48.954050993132007</v>
      </c>
    </row>
    <row r="17" spans="1:9" ht="93.75" customHeight="1">
      <c r="A17" s="15" t="s">
        <v>34</v>
      </c>
      <c r="B17" s="20" t="s">
        <v>13</v>
      </c>
      <c r="C17" s="24">
        <v>654060447</v>
      </c>
      <c r="D17" s="49">
        <v>856961980</v>
      </c>
      <c r="E17" s="25">
        <v>251114041.69999999</v>
      </c>
      <c r="F17" s="51">
        <v>304313270.56999999</v>
      </c>
      <c r="G17" s="16">
        <f t="shared" si="0"/>
        <v>53199228.870000005</v>
      </c>
      <c r="H17" s="16">
        <f t="shared" si="1"/>
        <v>38.393093918428001</v>
      </c>
      <c r="I17" s="16">
        <f t="shared" si="2"/>
        <v>35.510708487907479</v>
      </c>
    </row>
    <row r="18" spans="1:9" ht="48" customHeight="1">
      <c r="A18" s="15" t="s">
        <v>35</v>
      </c>
      <c r="B18" s="20" t="s">
        <v>14</v>
      </c>
      <c r="C18" s="24">
        <v>109845088</v>
      </c>
      <c r="D18" s="49">
        <v>111663727</v>
      </c>
      <c r="E18" s="25">
        <v>50930910.280000001</v>
      </c>
      <c r="F18" s="51">
        <v>53737670.07</v>
      </c>
      <c r="G18" s="16">
        <f t="shared" si="0"/>
        <v>2806759.7899999991</v>
      </c>
      <c r="H18" s="16">
        <f t="shared" si="1"/>
        <v>46.366124518922504</v>
      </c>
      <c r="I18" s="16">
        <f t="shared" si="2"/>
        <v>48.124553526679257</v>
      </c>
    </row>
    <row r="19" spans="1:9" ht="53.25" customHeight="1">
      <c r="A19" s="15" t="s">
        <v>36</v>
      </c>
      <c r="B19" s="20" t="s">
        <v>15</v>
      </c>
      <c r="C19" s="24">
        <v>1176794230</v>
      </c>
      <c r="D19" s="49">
        <v>372734069</v>
      </c>
      <c r="E19" s="25">
        <v>677429219.17999995</v>
      </c>
      <c r="F19" s="51">
        <v>195726186.61000001</v>
      </c>
      <c r="G19" s="16">
        <f t="shared" ref="G19:G34" si="5">F19-E19</f>
        <v>-481703032.56999993</v>
      </c>
      <c r="H19" s="16">
        <f t="shared" ref="H19:H34" si="6">E19/C19*100</f>
        <v>57.565647579696233</v>
      </c>
      <c r="I19" s="16">
        <f t="shared" ref="I19:I34" si="7">F19/D19*100</f>
        <v>52.510946245163339</v>
      </c>
    </row>
    <row r="20" spans="1:9" ht="51">
      <c r="A20" s="15" t="s">
        <v>37</v>
      </c>
      <c r="B20" s="20" t="s">
        <v>16</v>
      </c>
      <c r="C20" s="24">
        <v>228626746</v>
      </c>
      <c r="D20" s="49">
        <v>110234446</v>
      </c>
      <c r="E20" s="25">
        <v>102992325.8</v>
      </c>
      <c r="F20" s="51">
        <v>100773378</v>
      </c>
      <c r="G20" s="16">
        <f t="shared" si="5"/>
        <v>-2218947.799999997</v>
      </c>
      <c r="H20" s="16">
        <f t="shared" si="6"/>
        <v>45.04824024394766</v>
      </c>
      <c r="I20" s="16">
        <f t="shared" si="7"/>
        <v>91.417321587482732</v>
      </c>
    </row>
    <row r="21" spans="1:9" ht="54.75" customHeight="1">
      <c r="A21" s="15" t="s">
        <v>38</v>
      </c>
      <c r="B21" s="20" t="s">
        <v>17</v>
      </c>
      <c r="C21" s="24">
        <v>277858629</v>
      </c>
      <c r="D21" s="49">
        <v>872855995</v>
      </c>
      <c r="E21" s="25">
        <v>128043209.06</v>
      </c>
      <c r="F21" s="51">
        <v>410102823.74000001</v>
      </c>
      <c r="G21" s="16">
        <f t="shared" si="5"/>
        <v>282059614.68000001</v>
      </c>
      <c r="H21" s="16">
        <f t="shared" si="6"/>
        <v>46.082142390474402</v>
      </c>
      <c r="I21" s="16">
        <f t="shared" si="7"/>
        <v>46.984018679965644</v>
      </c>
    </row>
    <row r="22" spans="1:9" ht="76.5" customHeight="1">
      <c r="A22" s="15" t="s">
        <v>39</v>
      </c>
      <c r="B22" s="20" t="s">
        <v>18</v>
      </c>
      <c r="C22" s="24">
        <v>15598209667</v>
      </c>
      <c r="D22" s="49">
        <v>15160776170</v>
      </c>
      <c r="E22" s="25">
        <v>5286403696.7299995</v>
      </c>
      <c r="F22" s="51">
        <v>6722328642.7200003</v>
      </c>
      <c r="G22" s="16">
        <f t="shared" si="5"/>
        <v>1435924945.9900007</v>
      </c>
      <c r="H22" s="16">
        <f t="shared" si="6"/>
        <v>33.891092693247096</v>
      </c>
      <c r="I22" s="16">
        <f t="shared" si="7"/>
        <v>44.340267063780544</v>
      </c>
    </row>
    <row r="23" spans="1:9" ht="84" customHeight="1">
      <c r="A23" s="15" t="s">
        <v>40</v>
      </c>
      <c r="B23" s="20" t="s">
        <v>19</v>
      </c>
      <c r="C23" s="24">
        <v>3874754670</v>
      </c>
      <c r="D23" s="49">
        <v>3007281138</v>
      </c>
      <c r="E23" s="25">
        <v>2432482375.5300002</v>
      </c>
      <c r="F23" s="51">
        <v>1872709151.1700001</v>
      </c>
      <c r="G23" s="16">
        <f t="shared" si="5"/>
        <v>-559773224.36000013</v>
      </c>
      <c r="H23" s="16">
        <f t="shared" si="6"/>
        <v>62.777713241132773</v>
      </c>
      <c r="I23" s="16">
        <f t="shared" si="7"/>
        <v>62.272500149934437</v>
      </c>
    </row>
    <row r="24" spans="1:9" ht="72" customHeight="1">
      <c r="A24" s="19" t="s">
        <v>41</v>
      </c>
      <c r="B24" s="22" t="s">
        <v>59</v>
      </c>
      <c r="C24" s="24">
        <v>2070000</v>
      </c>
      <c r="D24" s="17">
        <v>0</v>
      </c>
      <c r="E24" s="25">
        <v>1035000</v>
      </c>
      <c r="F24" s="23">
        <v>0</v>
      </c>
      <c r="G24" s="16">
        <f t="shared" si="5"/>
        <v>-1035000</v>
      </c>
      <c r="H24" s="16">
        <f t="shared" si="6"/>
        <v>50</v>
      </c>
      <c r="I24" s="16">
        <v>0</v>
      </c>
    </row>
    <row r="25" spans="1:9" ht="69" customHeight="1">
      <c r="A25" s="15" t="s">
        <v>42</v>
      </c>
      <c r="B25" s="20" t="s">
        <v>20</v>
      </c>
      <c r="C25" s="24">
        <v>2394790595.5900002</v>
      </c>
      <c r="D25" s="49">
        <v>572819152</v>
      </c>
      <c r="E25" s="25">
        <v>1219733432.03</v>
      </c>
      <c r="F25" s="51">
        <v>209120816.21000001</v>
      </c>
      <c r="G25" s="16">
        <f t="shared" si="5"/>
        <v>-1010612615.8199999</v>
      </c>
      <c r="H25" s="16">
        <f t="shared" si="6"/>
        <v>50.932780272151369</v>
      </c>
      <c r="I25" s="16">
        <f t="shared" si="7"/>
        <v>36.507301733863819</v>
      </c>
    </row>
    <row r="26" spans="1:9" ht="43.5" customHeight="1">
      <c r="A26" s="15" t="s">
        <v>43</v>
      </c>
      <c r="B26" s="20" t="s">
        <v>21</v>
      </c>
      <c r="C26" s="24">
        <v>167622752</v>
      </c>
      <c r="D26" s="49">
        <v>171788768</v>
      </c>
      <c r="E26" s="25">
        <v>64404019.009999998</v>
      </c>
      <c r="F26" s="51">
        <v>67187807.599999994</v>
      </c>
      <c r="G26" s="16">
        <f t="shared" si="5"/>
        <v>2783788.5899999961</v>
      </c>
      <c r="H26" s="16">
        <f t="shared" si="6"/>
        <v>38.422003124015049</v>
      </c>
      <c r="I26" s="16">
        <f t="shared" si="7"/>
        <v>39.11071042782028</v>
      </c>
    </row>
    <row r="27" spans="1:9" ht="62.25" customHeight="1">
      <c r="A27" s="15" t="s">
        <v>54</v>
      </c>
      <c r="B27" s="20" t="s">
        <v>55</v>
      </c>
      <c r="C27" s="24">
        <v>25302800</v>
      </c>
      <c r="D27" s="49">
        <v>39600000</v>
      </c>
      <c r="E27" s="25">
        <v>1308500</v>
      </c>
      <c r="F27" s="51">
        <v>0</v>
      </c>
      <c r="G27" s="16">
        <f t="shared" si="5"/>
        <v>-1308500</v>
      </c>
      <c r="H27" s="16">
        <f t="shared" si="6"/>
        <v>5.1713644339756861</v>
      </c>
      <c r="I27" s="16">
        <f t="shared" si="7"/>
        <v>0</v>
      </c>
    </row>
    <row r="28" spans="1:9" ht="54.75" customHeight="1">
      <c r="A28" s="15" t="s">
        <v>44</v>
      </c>
      <c r="B28" s="20" t="s">
        <v>22</v>
      </c>
      <c r="C28" s="24">
        <v>192718191</v>
      </c>
      <c r="D28" s="49">
        <v>202871182</v>
      </c>
      <c r="E28" s="25">
        <v>86655573.579999998</v>
      </c>
      <c r="F28" s="51">
        <v>93802714.469999999</v>
      </c>
      <c r="G28" s="16">
        <f t="shared" si="5"/>
        <v>7147140.8900000006</v>
      </c>
      <c r="H28" s="16">
        <f t="shared" si="6"/>
        <v>44.964916456692968</v>
      </c>
      <c r="I28" s="16">
        <f t="shared" si="7"/>
        <v>46.237574772941379</v>
      </c>
    </row>
    <row r="29" spans="1:9" ht="102">
      <c r="A29" s="15" t="s">
        <v>45</v>
      </c>
      <c r="B29" s="20" t="s">
        <v>23</v>
      </c>
      <c r="C29" s="24">
        <v>1941288114</v>
      </c>
      <c r="D29" s="17">
        <v>0</v>
      </c>
      <c r="E29" s="25">
        <v>747604316.74000001</v>
      </c>
      <c r="F29" s="23">
        <v>0</v>
      </c>
      <c r="G29" s="16">
        <f t="shared" si="5"/>
        <v>-747604316.74000001</v>
      </c>
      <c r="H29" s="16">
        <f t="shared" si="6"/>
        <v>38.510734771850565</v>
      </c>
      <c r="I29" s="16">
        <v>0</v>
      </c>
    </row>
    <row r="30" spans="1:9" ht="46.5" customHeight="1">
      <c r="A30" s="15" t="s">
        <v>49</v>
      </c>
      <c r="B30" s="20" t="s">
        <v>61</v>
      </c>
      <c r="C30" s="24">
        <v>214815962</v>
      </c>
      <c r="D30" s="49">
        <v>229819028</v>
      </c>
      <c r="E30" s="25">
        <v>91640473.180000007</v>
      </c>
      <c r="F30" s="51">
        <v>100987623.13</v>
      </c>
      <c r="G30" s="16">
        <f t="shared" si="5"/>
        <v>9347149.9499999881</v>
      </c>
      <c r="H30" s="16">
        <f t="shared" si="6"/>
        <v>42.659992454378234</v>
      </c>
      <c r="I30" s="16">
        <f t="shared" si="7"/>
        <v>43.942237511334355</v>
      </c>
    </row>
    <row r="31" spans="1:9" ht="47.25" customHeight="1">
      <c r="A31" s="15" t="s">
        <v>46</v>
      </c>
      <c r="B31" s="20" t="s">
        <v>47</v>
      </c>
      <c r="C31" s="24">
        <v>574124878</v>
      </c>
      <c r="D31" s="49">
        <v>43659329</v>
      </c>
      <c r="E31" s="25">
        <v>239678398.27000001</v>
      </c>
      <c r="F31" s="51">
        <v>26827221.27</v>
      </c>
      <c r="G31" s="16">
        <f t="shared" si="5"/>
        <v>-212851177</v>
      </c>
      <c r="H31" s="16">
        <f t="shared" si="6"/>
        <v>41.746736198740372</v>
      </c>
      <c r="I31" s="16">
        <f t="shared" si="7"/>
        <v>61.446709980357227</v>
      </c>
    </row>
    <row r="32" spans="1:9" ht="54.6" customHeight="1">
      <c r="A32" s="15" t="s">
        <v>52</v>
      </c>
      <c r="B32" s="20" t="s">
        <v>50</v>
      </c>
      <c r="C32" s="24">
        <v>676444677</v>
      </c>
      <c r="D32" s="49">
        <v>513754968</v>
      </c>
      <c r="E32" s="25">
        <v>332798589.63999999</v>
      </c>
      <c r="F32" s="51">
        <v>253842172.71000001</v>
      </c>
      <c r="G32" s="16">
        <f t="shared" si="5"/>
        <v>-78956416.929999977</v>
      </c>
      <c r="H32" s="16">
        <f t="shared" si="6"/>
        <v>49.19819771750528</v>
      </c>
      <c r="I32" s="16">
        <f t="shared" si="7"/>
        <v>49.409190863532437</v>
      </c>
    </row>
    <row r="33" spans="1:9" ht="78.75" customHeight="1">
      <c r="A33" s="15" t="s">
        <v>53</v>
      </c>
      <c r="B33" s="20" t="s">
        <v>51</v>
      </c>
      <c r="C33" s="24">
        <v>991883867</v>
      </c>
      <c r="D33" s="17">
        <v>0</v>
      </c>
      <c r="E33" s="25">
        <v>447533459.92000002</v>
      </c>
      <c r="F33" s="23">
        <v>0</v>
      </c>
      <c r="G33" s="16">
        <f t="shared" si="5"/>
        <v>-447533459.92000002</v>
      </c>
      <c r="H33" s="16">
        <f t="shared" si="6"/>
        <v>45.119542197372994</v>
      </c>
      <c r="I33" s="16">
        <v>0</v>
      </c>
    </row>
    <row r="34" spans="1:9" ht="29.25" customHeight="1">
      <c r="A34" s="13"/>
      <c r="B34" s="14" t="s">
        <v>56</v>
      </c>
      <c r="C34" s="39">
        <f>C33+C32+C31+C30+C29+C28+C27+C26+C25+C24+C23+C22+C21+C20+C19+C18+C17+C16+C15+C14+C12+C11+C10+C9+C8+C7+C6+C13</f>
        <v>92862174087.069992</v>
      </c>
      <c r="D34" s="39">
        <f>D33+D32+D31+D30+D29+D28+D27+D26+D25+D24+D23+D22+D21+D20+D19+D18+D17+D16+D15+D14+D12+D11+D10+D9+D8+D7+D6+D13</f>
        <v>85187995761</v>
      </c>
      <c r="E34" s="39">
        <f>E33+E32+E31+E30+E29+E28+E27+E26+E25+E24+E23+E22+E21+E20+E19+E18+E17+E16+E15+E14+E12+E11+E10+E9+E8+E7+E6+E13</f>
        <v>43305091526.57</v>
      </c>
      <c r="F34" s="39">
        <f>F33+F32+F31+F30+F29+F28+F27+F26+F25+F24+F23+F22+F21+F20+F19+F18+F17+F16+F15+F14+F12+F11+F10+F9+F8+F7+F6+F13</f>
        <v>43342210085.540001</v>
      </c>
      <c r="G34" s="40">
        <f t="shared" si="5"/>
        <v>37118558.970001221</v>
      </c>
      <c r="H34" s="12">
        <f t="shared" si="6"/>
        <v>46.633725682500192</v>
      </c>
      <c r="I34" s="12">
        <f t="shared" si="7"/>
        <v>50.878307088171383</v>
      </c>
    </row>
    <row r="35" spans="1:9">
      <c r="A35" s="2"/>
      <c r="B35" s="3"/>
      <c r="C35" s="10"/>
      <c r="D35" s="10"/>
      <c r="E35" s="41"/>
      <c r="F35" s="7"/>
      <c r="G35" s="6"/>
      <c r="H35" s="6"/>
      <c r="I35" s="6"/>
    </row>
  </sheetData>
  <mergeCells count="8">
    <mergeCell ref="H2:I2"/>
    <mergeCell ref="H3:H4"/>
    <mergeCell ref="I3:I4"/>
    <mergeCell ref="E3:G3"/>
    <mergeCell ref="A3:A4"/>
    <mergeCell ref="B3:B4"/>
    <mergeCell ref="C3:C4"/>
    <mergeCell ref="D3:D4"/>
  </mergeCells>
  <pageMargins left="0.70866141732283472" right="0.70866141732283472" top="0.35433070866141736" bottom="0.35433070866141736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knyazeva_p</dc:creator>
  <cp:lastModifiedBy>Brodnitckaya_E</cp:lastModifiedBy>
  <cp:lastPrinted>2024-07-03T15:12:32Z</cp:lastPrinted>
  <dcterms:created xsi:type="dcterms:W3CDTF">2015-07-13T05:56:38Z</dcterms:created>
  <dcterms:modified xsi:type="dcterms:W3CDTF">2024-07-03T15:12:34Z</dcterms:modified>
</cp:coreProperties>
</file>