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 activeTab="1"/>
  </bookViews>
  <sheets>
    <sheet name="Документ" sheetId="2" r:id="rId1"/>
    <sheet name="Документ (2)" sheetId="3" r:id="rId2"/>
  </sheets>
  <definedNames>
    <definedName name="_xlnm.Print_Titles" localSheetId="0">Документ!$4:$6</definedName>
    <definedName name="_xlnm.Print_Titles" localSheetId="1">'Документ (2)'!$5:$9</definedName>
  </definedNames>
  <calcPr calcId="125725"/>
</workbook>
</file>

<file path=xl/calcChain.xml><?xml version="1.0" encoding="utf-8"?>
<calcChain xmlns="http://schemas.openxmlformats.org/spreadsheetml/2006/main">
  <c r="AE11" i="3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5"/>
  <c r="AE10"/>
  <c r="AC45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10"/>
</calcChain>
</file>

<file path=xl/sharedStrings.xml><?xml version="1.0" encoding="utf-8"?>
<sst xmlns="http://schemas.openxmlformats.org/spreadsheetml/2006/main" count="165" uniqueCount="64">
  <si>
    <t>Единица измерения: руб.</t>
  </si>
  <si>
    <t>Наименование</t>
  </si>
  <si>
    <t>По направлениям</t>
  </si>
  <si>
    <t>Итого</t>
  </si>
  <si>
    <t>Гранты на развитие культуры и искусства</t>
  </si>
  <si>
    <t>Иной межбюджетный трансферт бюджету муниципального образования "город Курск" на финансовое обеспечение мероприятий по развитию и благоустройству административного центра</t>
  </si>
  <si>
    <t>Иной межбюджетный трансферт из областного бюджета бюджетам муниципальных образований Курской области на оплату времени простоя в соответствии с трудовым законодательством Российской Федерации, в том числе страховых взносов на обязательное социальное страхование, работникам отдельных муниципальных организаций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</si>
  <si>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муниципальных общеобразовательных организаций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</si>
  <si>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</si>
  <si>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Проведение мероприятий в области образования</t>
  </si>
  <si>
    <t>Развитие кадрового потенциала системы дошкольного, общего, дополнительного и профессионального образования</t>
  </si>
  <si>
    <t>Расходы по размещению и питанию граждан Российской Федерации, иностранных граждан и лиц без гражданства, постоянно проживающих на территории Курской области, вынужденно покинувших жилые помещения и находящихся в пунктах временного размещения и питания на территории Курской области, за счет резервного фонда Правительства Курской области</t>
  </si>
  <si>
    <t>Финансовое обеспечение отдельных мер по ликвидации последствий атаки вооруженных сил Украины на территорию Курской области в целях развертывания и содержания в течение необходимого срока (но не более 6 месяцев) пунктов временного размещения и питания для эвакуируемых граждан за счет средств резервного фонда Правительства Российской Федерации</t>
  </si>
  <si>
    <t>Бюджетная роспись (расходы)</t>
  </si>
  <si>
    <t>Касса</t>
  </si>
  <si>
    <t>Процент</t>
  </si>
  <si>
    <t>Роспись</t>
  </si>
  <si>
    <t/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</si>
  <si>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</si>
  <si>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</si>
  <si>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</si>
  <si>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</si>
  <si>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</si>
  <si>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</si>
  <si>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город Железногорск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</si>
  <si>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</si>
  <si>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</si>
  <si>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</si>
  <si>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</si>
  <si>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</si>
  <si>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</si>
  <si>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город Курчатов</t>
  </si>
  <si>
    <t>Льговский муниципальный район</t>
  </si>
  <si>
    <t>город Льгов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</si>
  <si>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</si>
  <si>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</si>
  <si>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</si>
  <si>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</si>
  <si>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</si>
  <si>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</si>
  <si>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</si>
  <si>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</si>
  <si>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</si>
  <si>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</si>
  <si>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</si>
  <si>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</si>
  <si>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</si>
  <si>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</si>
  <si>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</si>
  <si>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город Щигры</t>
  </si>
  <si>
    <t>город Курск</t>
  </si>
  <si>
    <t>Итого:</t>
  </si>
  <si>
    <t>Утверждено на 2025 год</t>
  </si>
  <si>
    <t xml:space="preserve">Процент исполнения </t>
  </si>
  <si>
    <t>распределение утверждено Постановлением Правительства Курской области от 21.01.2025 № 23-пп</t>
  </si>
  <si>
    <t>распределение утверждено постановлением Правительства Курской области от 29.01.2025 № 45-пп</t>
  </si>
  <si>
    <t>НЕРАСПРЕДЕЛЕННЫЕ ИМБТ</t>
  </si>
  <si>
    <t xml:space="preserve">Информация о предоставлении иных межбюджетных трансфертов  бюджетам муниципальных образований из областного бюджета по состоянию на 01.07.2025г. </t>
  </si>
  <si>
    <t xml:space="preserve"> Исполнено по состоянию на 01.07.2025</t>
  </si>
  <si>
    <t>распределение утверждено Распоряжением Губернатора Курской области  от 31.03.2025 № 97-рг</t>
  </si>
  <si>
    <t>распределение утверждено Постановлением Правительства Курской области от 30.04.2025 № 329-пп</t>
  </si>
  <si>
    <t>распределение утверждено постановление Правительства Курской области от 05.05.2025 №334-пп</t>
  </si>
  <si>
    <t>постановлением Правительства Курской области от 23.05.2025 № 378-пп</t>
  </si>
  <si>
    <t>постановлением Правительства Курской области от 05.06.2025 № 414-пп</t>
  </si>
</sst>
</file>

<file path=xl/styles.xml><?xml version="1.0" encoding="utf-8"?>
<styleSheet xmlns="http://schemas.openxmlformats.org/spreadsheetml/2006/main">
  <numFmts count="1">
    <numFmt numFmtId="164" formatCode="#0.00"/>
  </numFmts>
  <fonts count="11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A6A6A6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6">
      <alignment horizontal="center" vertical="center" wrapText="1"/>
    </xf>
    <xf numFmtId="49" fontId="3" fillId="0" borderId="8">
      <alignment horizontal="center" vertical="center" wrapText="1"/>
    </xf>
    <xf numFmtId="49" fontId="3" fillId="0" borderId="9">
      <alignment horizontal="center" vertical="center" wrapText="1"/>
    </xf>
    <xf numFmtId="0" fontId="3" fillId="2" borderId="12">
      <alignment horizontal="left" vertical="top" wrapText="1"/>
    </xf>
    <xf numFmtId="49" fontId="3" fillId="2" borderId="13">
      <alignment horizontal="center" vertical="top" shrinkToFit="1"/>
    </xf>
    <xf numFmtId="4" fontId="3" fillId="2" borderId="13">
      <alignment horizontal="right" vertical="top" shrinkToFit="1"/>
    </xf>
    <xf numFmtId="164" fontId="3" fillId="2" borderId="14">
      <alignment horizontal="right" vertical="top" shrinkToFit="1"/>
    </xf>
    <xf numFmtId="0" fontId="2" fillId="0" borderId="15"/>
    <xf numFmtId="0" fontId="2" fillId="0" borderId="16"/>
    <xf numFmtId="0" fontId="2" fillId="0" borderId="17"/>
    <xf numFmtId="0" fontId="4" fillId="3" borderId="18"/>
    <xf numFmtId="4" fontId="4" fillId="3" borderId="19">
      <alignment horizontal="right" shrinkToFit="1"/>
    </xf>
    <xf numFmtId="164" fontId="4" fillId="3" borderId="20">
      <alignment horizontal="right" shrinkToFit="1"/>
    </xf>
    <xf numFmtId="0" fontId="2" fillId="0" borderId="21"/>
    <xf numFmtId="0" fontId="2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10" fillId="0" borderId="1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0" fillId="0" borderId="0" xfId="0" applyProtection="1">
      <protection locked="0"/>
    </xf>
    <xf numFmtId="49" fontId="3" fillId="0" borderId="8" xfId="7" applyNumberFormat="1" applyProtection="1">
      <alignment horizontal="center" vertical="center" wrapText="1"/>
    </xf>
    <xf numFmtId="0" fontId="3" fillId="2" borderId="12" xfId="9" quotePrefix="1" applyNumberFormat="1" applyProtection="1">
      <alignment horizontal="left" vertical="top" wrapText="1"/>
    </xf>
    <xf numFmtId="4" fontId="3" fillId="2" borderId="13" xfId="11" applyNumberFormat="1" applyProtection="1">
      <alignment horizontal="right" vertical="top" shrinkToFit="1"/>
    </xf>
    <xf numFmtId="164" fontId="3" fillId="2" borderId="14" xfId="12" applyNumberFormat="1" applyProtection="1">
      <alignment horizontal="right" vertical="top" shrinkToFit="1"/>
    </xf>
    <xf numFmtId="0" fontId="3" fillId="2" borderId="12" xfId="9" applyNumberFormat="1" applyProtection="1">
      <alignment horizontal="left" vertical="top" wrapText="1"/>
    </xf>
    <xf numFmtId="0" fontId="2" fillId="0" borderId="15" xfId="13" applyNumberFormat="1" applyProtection="1"/>
    <xf numFmtId="0" fontId="2" fillId="0" borderId="16" xfId="14" applyNumberFormat="1" applyProtection="1"/>
    <xf numFmtId="0" fontId="2" fillId="0" borderId="17" xfId="15" applyNumberFormat="1" applyProtection="1"/>
    <xf numFmtId="0" fontId="4" fillId="3" borderId="18" xfId="16" applyNumberFormat="1" applyProtection="1"/>
    <xf numFmtId="4" fontId="4" fillId="3" borderId="19" xfId="17" applyNumberFormat="1" applyProtection="1">
      <alignment horizontal="right" shrinkToFit="1"/>
    </xf>
    <xf numFmtId="164" fontId="4" fillId="3" borderId="20" xfId="18" applyNumberFormat="1" applyProtection="1">
      <alignment horizontal="right" shrinkToFit="1"/>
    </xf>
    <xf numFmtId="0" fontId="2" fillId="0" borderId="21" xfId="19" applyNumberFormat="1" applyProtection="1"/>
    <xf numFmtId="11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8" fillId="2" borderId="23" xfId="9" applyNumberFormat="1" applyFont="1" applyBorder="1" applyProtection="1">
      <alignment horizontal="left" vertical="top" wrapText="1"/>
    </xf>
    <xf numFmtId="0" fontId="2" fillId="0" borderId="1" xfId="19" applyNumberFormat="1" applyBorder="1" applyProtection="1"/>
    <xf numFmtId="4" fontId="3" fillId="2" borderId="23" xfId="11" applyNumberFormat="1" applyBorder="1" applyProtection="1">
      <alignment horizontal="right" vertical="top" shrinkToFit="1"/>
    </xf>
    <xf numFmtId="164" fontId="3" fillId="2" borderId="23" xfId="12" applyNumberFormat="1" applyBorder="1" applyProtection="1">
      <alignment horizontal="right" vertical="top" shrinkToFit="1"/>
    </xf>
    <xf numFmtId="0" fontId="3" fillId="2" borderId="23" xfId="9" applyNumberFormat="1" applyBorder="1" applyProtection="1">
      <alignment horizontal="left" vertical="top" wrapText="1"/>
    </xf>
    <xf numFmtId="0" fontId="2" fillId="0" borderId="23" xfId="13" applyNumberFormat="1" applyBorder="1" applyProtection="1"/>
    <xf numFmtId="0" fontId="2" fillId="0" borderId="23" xfId="14" applyNumberFormat="1" applyBorder="1" applyProtection="1"/>
    <xf numFmtId="0" fontId="4" fillId="3" borderId="23" xfId="16" applyNumberFormat="1" applyBorder="1" applyProtection="1"/>
    <xf numFmtId="4" fontId="4" fillId="3" borderId="23" xfId="17" applyNumberFormat="1" applyBorder="1" applyProtection="1">
      <alignment horizontal="right" shrinkToFit="1"/>
    </xf>
    <xf numFmtId="49" fontId="9" fillId="0" borderId="27" xfId="7" applyNumberFormat="1" applyFont="1" applyBorder="1" applyProtection="1">
      <alignment horizontal="center" vertical="center" wrapText="1"/>
    </xf>
    <xf numFmtId="11" fontId="3" fillId="0" borderId="1" xfId="6" applyNumberFormat="1" applyBorder="1">
      <alignment horizontal="center" vertical="center" wrapText="1"/>
    </xf>
    <xf numFmtId="11" fontId="3" fillId="0" borderId="28" xfId="6" applyNumberFormat="1" applyBorder="1" applyProtection="1">
      <alignment horizontal="center" vertical="center" wrapText="1"/>
    </xf>
    <xf numFmtId="11" fontId="3" fillId="0" borderId="29" xfId="6" applyNumberFormat="1" applyBorder="1" applyProtection="1">
      <alignment horizontal="center" vertical="center" wrapText="1"/>
    </xf>
    <xf numFmtId="11" fontId="3" fillId="0" borderId="30" xfId="6" applyNumberFormat="1" applyBorder="1">
      <alignment horizontal="center" vertical="center" wrapText="1"/>
    </xf>
    <xf numFmtId="11" fontId="8" fillId="0" borderId="1" xfId="6" applyNumberFormat="1" applyFont="1" applyBorder="1">
      <alignment horizontal="center" vertical="center" wrapText="1"/>
    </xf>
    <xf numFmtId="11" fontId="8" fillId="0" borderId="28" xfId="6" applyNumberFormat="1" applyFont="1" applyBorder="1" applyProtection="1">
      <alignment horizontal="center" vertical="center" wrapText="1"/>
    </xf>
    <xf numFmtId="11" fontId="8" fillId="0" borderId="34" xfId="6" applyNumberFormat="1" applyFont="1" applyBorder="1">
      <alignment horizontal="center" vertical="center" wrapText="1"/>
    </xf>
    <xf numFmtId="11" fontId="8" fillId="0" borderId="29" xfId="6" applyNumberFormat="1" applyFont="1" applyBorder="1" applyProtection="1">
      <alignment horizontal="center" vertical="center" wrapText="1"/>
    </xf>
    <xf numFmtId="11" fontId="8" fillId="0" borderId="30" xfId="6" applyNumberFormat="1" applyFont="1" applyBorder="1">
      <alignment horizontal="center" vertical="center" wrapText="1"/>
    </xf>
    <xf numFmtId="11" fontId="8" fillId="0" borderId="35" xfId="6" applyNumberFormat="1" applyFont="1" applyBorder="1">
      <alignment horizontal="center" vertical="center" wrapText="1"/>
    </xf>
    <xf numFmtId="11" fontId="8" fillId="0" borderId="31" xfId="6" applyNumberFormat="1" applyFont="1" applyBorder="1" applyProtection="1">
      <alignment horizontal="center" vertical="center" wrapText="1"/>
    </xf>
    <xf numFmtId="11" fontId="8" fillId="0" borderId="32" xfId="6" applyNumberFormat="1" applyFont="1" applyBorder="1">
      <alignment horizontal="center" vertical="center" wrapText="1"/>
    </xf>
    <xf numFmtId="11" fontId="8" fillId="0" borderId="33" xfId="6" applyNumberFormat="1" applyFont="1" applyBorder="1">
      <alignment horizontal="center" vertical="center" wrapText="1"/>
    </xf>
    <xf numFmtId="164" fontId="1" fillId="4" borderId="23" xfId="12" applyNumberFormat="1" applyFont="1" applyFill="1" applyBorder="1" applyProtection="1">
      <alignment horizontal="right" vertical="top" shrinkToFit="1"/>
    </xf>
    <xf numFmtId="49" fontId="3" fillId="0" borderId="9" xfId="8" applyNumberFormat="1" applyProtection="1">
      <alignment horizontal="center" vertical="center" wrapText="1"/>
    </xf>
    <xf numFmtId="49" fontId="3" fillId="0" borderId="9" xfId="8">
      <alignment horizontal="center" vertical="center" wrapText="1"/>
    </xf>
    <xf numFmtId="49" fontId="3" fillId="0" borderId="7" xfId="7" applyNumberFormat="1" applyBorder="1" applyProtection="1">
      <alignment horizontal="center" vertical="center" wrapText="1"/>
    </xf>
    <xf numFmtId="49" fontId="3" fillId="0" borderId="11" xfId="7" applyNumberFormat="1" applyBorder="1" applyProtection="1">
      <alignment horizontal="center" vertical="center" wrapText="1"/>
    </xf>
    <xf numFmtId="0" fontId="2" fillId="0" borderId="1" xfId="20" applyNumberFormat="1" applyProtection="1">
      <alignment horizontal="left" vertical="top" wrapText="1"/>
    </xf>
    <xf numFmtId="0" fontId="2" fillId="0" borderId="1" xfId="20">
      <alignment horizontal="left" vertical="top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0" borderId="3" xfId="4" applyNumberFormat="1" applyProtection="1">
      <alignment horizontal="center" vertical="center" wrapText="1"/>
    </xf>
    <xf numFmtId="49" fontId="3" fillId="0" borderId="3" xfId="4">
      <alignment horizontal="center" vertical="center" wrapText="1"/>
    </xf>
    <xf numFmtId="49" fontId="3" fillId="0" borderId="4" xfId="5" applyNumberFormat="1" applyProtection="1">
      <alignment horizontal="center" vertical="center" wrapText="1"/>
    </xf>
    <xf numFmtId="49" fontId="3" fillId="0" borderId="4" xfId="5">
      <alignment horizontal="center" vertical="center" wrapText="1"/>
    </xf>
    <xf numFmtId="49" fontId="3" fillId="0" borderId="2" xfId="3" applyNumberFormat="1" applyBorder="1" applyProtection="1">
      <alignment horizontal="center" vertical="center" wrapText="1"/>
    </xf>
    <xf numFmtId="49" fontId="3" fillId="0" borderId="5" xfId="3" applyNumberFormat="1" applyBorder="1" applyProtection="1">
      <alignment horizontal="center" vertical="center" wrapText="1"/>
    </xf>
    <xf numFmtId="49" fontId="3" fillId="0" borderId="10" xfId="3" applyNumberFormat="1" applyBorder="1" applyProtection="1">
      <alignment horizontal="center" vertical="center" wrapText="1"/>
    </xf>
    <xf numFmtId="11" fontId="3" fillId="0" borderId="6" xfId="6" applyNumberFormat="1" applyProtection="1">
      <alignment horizontal="center" vertical="center" wrapText="1"/>
    </xf>
    <xf numFmtId="11" fontId="3" fillId="0" borderId="6" xfId="6" applyNumberFormat="1">
      <alignment horizontal="center" vertical="center" wrapText="1"/>
    </xf>
    <xf numFmtId="49" fontId="3" fillId="0" borderId="8" xfId="7" applyNumberFormat="1" applyProtection="1">
      <alignment horizontal="center" vertical="center" wrapText="1"/>
    </xf>
    <xf numFmtId="49" fontId="3" fillId="0" borderId="8" xfId="7">
      <alignment horizontal="center" vertical="center" wrapText="1"/>
    </xf>
    <xf numFmtId="11" fontId="3" fillId="0" borderId="24" xfId="6" applyNumberFormat="1" applyBorder="1" applyProtection="1">
      <alignment horizontal="center" vertical="center" wrapText="1"/>
    </xf>
    <xf numFmtId="11" fontId="3" fillId="0" borderId="24" xfId="6" applyNumberFormat="1" applyBorder="1">
      <alignment horizontal="center" vertical="center" wrapText="1"/>
    </xf>
    <xf numFmtId="0" fontId="6" fillId="0" borderId="1" xfId="1" applyNumberFormat="1" applyFont="1" applyProtection="1">
      <alignment horizontal="center" vertical="top" wrapText="1"/>
    </xf>
    <xf numFmtId="0" fontId="6" fillId="0" borderId="1" xfId="1" applyFont="1">
      <alignment horizontal="center" vertical="top" wrapText="1"/>
    </xf>
    <xf numFmtId="0" fontId="6" fillId="0" borderId="1" xfId="1" applyNumberFormat="1" applyFont="1" applyAlignment="1" applyProtection="1">
      <alignment horizontal="left" vertical="top" wrapText="1"/>
    </xf>
    <xf numFmtId="0" fontId="6" fillId="0" borderId="1" xfId="1" applyFont="1" applyAlignment="1">
      <alignment horizontal="left" vertical="top" wrapText="1"/>
    </xf>
    <xf numFmtId="0" fontId="7" fillId="0" borderId="1" xfId="2" applyNumberFormat="1" applyFont="1" applyProtection="1">
      <alignment horizontal="right" vertical="top" wrapText="1"/>
    </xf>
    <xf numFmtId="0" fontId="7" fillId="0" borderId="1" xfId="2" applyFont="1">
      <alignment horizontal="right" vertical="top" wrapText="1"/>
    </xf>
    <xf numFmtId="49" fontId="8" fillId="0" borderId="23" xfId="4" applyNumberFormat="1" applyFont="1" applyBorder="1" applyProtection="1">
      <alignment horizontal="center" vertical="center" wrapText="1"/>
    </xf>
    <xf numFmtId="49" fontId="8" fillId="0" borderId="23" xfId="4" applyFont="1" applyBorder="1">
      <alignment horizontal="center" vertical="center" wrapText="1"/>
    </xf>
    <xf numFmtId="49" fontId="8" fillId="0" borderId="23" xfId="5" applyNumberFormat="1" applyFont="1" applyBorder="1" applyProtection="1">
      <alignment horizontal="center" vertical="center" wrapText="1"/>
    </xf>
    <xf numFmtId="49" fontId="8" fillId="0" borderId="23" xfId="5" applyFont="1" applyBorder="1">
      <alignment horizontal="center" vertical="center" wrapText="1"/>
    </xf>
    <xf numFmtId="11" fontId="10" fillId="0" borderId="29" xfId="26" applyNumberFormat="1" applyBorder="1" applyAlignment="1" applyProtection="1">
      <alignment horizontal="center" vertical="center" wrapText="1"/>
    </xf>
    <xf numFmtId="11" fontId="10" fillId="0" borderId="30" xfId="26" applyNumberFormat="1" applyBorder="1" applyAlignment="1" applyProtection="1">
      <alignment horizontal="center" vertical="center" wrapText="1"/>
    </xf>
    <xf numFmtId="11" fontId="10" fillId="0" borderId="35" xfId="26" applyNumberFormat="1" applyBorder="1" applyAlignment="1" applyProtection="1">
      <alignment horizontal="center" vertical="center" wrapText="1"/>
    </xf>
    <xf numFmtId="49" fontId="9" fillId="0" borderId="23" xfId="7" applyNumberFormat="1" applyFont="1" applyBorder="1" applyAlignment="1" applyProtection="1">
      <alignment horizontal="center" vertical="center" wrapText="1"/>
    </xf>
    <xf numFmtId="49" fontId="9" fillId="0" borderId="25" xfId="7" applyNumberFormat="1" applyFont="1" applyBorder="1" applyAlignment="1" applyProtection="1">
      <alignment horizontal="center" vertical="center" wrapText="1"/>
    </xf>
    <xf numFmtId="49" fontId="8" fillId="0" borderId="24" xfId="3" applyNumberFormat="1" applyFont="1" applyBorder="1" applyAlignment="1" applyProtection="1">
      <alignment horizontal="center" vertical="center" wrapText="1"/>
    </xf>
    <xf numFmtId="49" fontId="8" fillId="0" borderId="26" xfId="3" applyNumberFormat="1" applyFont="1" applyBorder="1" applyAlignment="1" applyProtection="1">
      <alignment horizontal="center" vertical="center" wrapText="1"/>
    </xf>
    <xf numFmtId="49" fontId="8" fillId="0" borderId="27" xfId="3" applyNumberFormat="1" applyFont="1" applyBorder="1" applyAlignment="1" applyProtection="1">
      <alignment horizontal="center" vertical="center" wrapText="1"/>
    </xf>
    <xf numFmtId="11" fontId="3" fillId="0" borderId="31" xfId="6" applyNumberFormat="1" applyBorder="1" applyAlignment="1" applyProtection="1">
      <alignment horizontal="center" vertical="center" wrapText="1"/>
    </xf>
    <xf numFmtId="11" fontId="3" fillId="0" borderId="32" xfId="6" applyNumberFormat="1" applyBorder="1" applyAlignment="1" applyProtection="1">
      <alignment horizontal="center" vertical="center" wrapText="1"/>
    </xf>
    <xf numFmtId="11" fontId="10" fillId="0" borderId="31" xfId="26" applyNumberFormat="1" applyBorder="1" applyAlignment="1" applyProtection="1">
      <alignment horizontal="center" vertical="center" wrapText="1"/>
    </xf>
    <xf numFmtId="11" fontId="10" fillId="0" borderId="32" xfId="26" applyNumberFormat="1" applyBorder="1" applyAlignment="1" applyProtection="1">
      <alignment horizontal="center" vertical="center" wrapText="1"/>
    </xf>
    <xf numFmtId="11" fontId="10" fillId="0" borderId="33" xfId="26" applyNumberFormat="1" applyBorder="1" applyAlignment="1" applyProtection="1">
      <alignment horizontal="center" vertical="center" wrapText="1"/>
    </xf>
    <xf numFmtId="11" fontId="10" fillId="0" borderId="28" xfId="26" applyNumberFormat="1" applyBorder="1" applyAlignment="1" applyProtection="1">
      <alignment horizontal="center" vertical="center" wrapText="1"/>
    </xf>
    <xf numFmtId="11" fontId="10" fillId="0" borderId="1" xfId="26" applyNumberFormat="1" applyBorder="1" applyAlignment="1" applyProtection="1">
      <alignment horizontal="center" vertical="center" wrapText="1"/>
    </xf>
    <xf numFmtId="11" fontId="10" fillId="0" borderId="34" xfId="26" applyNumberFormat="1" applyBorder="1" applyAlignment="1" applyProtection="1">
      <alignment horizontal="center" vertical="center" wrapText="1"/>
    </xf>
  </cellXfs>
  <cellStyles count="27">
    <cellStyle name="br" xfId="23"/>
    <cellStyle name="col" xfId="22"/>
    <cellStyle name="ex58" xfId="17"/>
    <cellStyle name="ex59" xfId="18"/>
    <cellStyle name="ex60" xfId="9"/>
    <cellStyle name="ex61" xfId="10"/>
    <cellStyle name="ex62" xfId="11"/>
    <cellStyle name="ex63" xfId="12"/>
    <cellStyle name="st57" xfId="2"/>
    <cellStyle name="style0" xfId="24"/>
    <cellStyle name="td" xfId="25"/>
    <cellStyle name="tr" xfId="21"/>
    <cellStyle name="xl_bot_header" xfId="7"/>
    <cellStyle name="xl_bot_right_header" xfId="8"/>
    <cellStyle name="xl_center_header" xfId="6"/>
    <cellStyle name="xl_footer" xfId="20"/>
    <cellStyle name="xl_header" xfId="1"/>
    <cellStyle name="xl_top_header" xfId="4"/>
    <cellStyle name="xl_top_left_header" xfId="3"/>
    <cellStyle name="xl_top_right_header" xfId="5"/>
    <cellStyle name="xl_total_bot" xfId="19"/>
    <cellStyle name="xl_total_left" xfId="16"/>
    <cellStyle name="xl_total_top" xfId="14"/>
    <cellStyle name="xl_total_top_left" xfId="13"/>
    <cellStyle name="xl_total_top_right" xfId="15"/>
    <cellStyle name="Гиперссылка" xfId="26" builtinId="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kursk.ru/region/control/documents/document-420644/" TargetMode="External"/><Relationship Id="rId7" Type="http://schemas.openxmlformats.org/officeDocument/2006/relationships/hyperlink" Target="https://kursk.ru/region/control/documents/document-421896/" TargetMode="External"/><Relationship Id="rId2" Type="http://schemas.openxmlformats.org/officeDocument/2006/relationships/hyperlink" Target="https://kursk.ru/upload/iblock/de7/hnmcei27m788wd3zordmr99i5vkj2jmi/45_pp.pdf" TargetMode="External"/><Relationship Id="rId1" Type="http://schemas.openxmlformats.org/officeDocument/2006/relationships/hyperlink" Target="https://kursk.ru/region/control/documents/document-416001/" TargetMode="External"/><Relationship Id="rId6" Type="http://schemas.openxmlformats.org/officeDocument/2006/relationships/hyperlink" Target="https://kursk.ru/region/control/documents/document-421368/" TargetMode="External"/><Relationship Id="rId5" Type="http://schemas.openxmlformats.org/officeDocument/2006/relationships/hyperlink" Target="https://kursk.ru/region/control/documents/document-420712/" TargetMode="External"/><Relationship Id="rId4" Type="http://schemas.openxmlformats.org/officeDocument/2006/relationships/hyperlink" Target="https://kursk.ru/region/control/documents/document-42071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44"/>
  <sheetViews>
    <sheetView showGridLines="0" workbookViewId="0">
      <pane ySplit="6" topLeftCell="A7" activePane="bottomLeft" state="frozen"/>
      <selection pane="bottomLeft" activeCell="B7" sqref="B1:B1048576"/>
    </sheetView>
  </sheetViews>
  <sheetFormatPr defaultRowHeight="15"/>
  <cols>
    <col min="1" max="1" width="40.5703125" style="1" customWidth="1"/>
    <col min="2" max="30" width="17.7109375" style="1" customWidth="1"/>
    <col min="31" max="31" width="10.7109375" style="1" customWidth="1"/>
    <col min="32" max="16384" width="9.140625" style="1"/>
  </cols>
  <sheetData>
    <row r="1" spans="1:31" ht="15.95" customHeight="1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1:31" ht="15.95" customHeight="1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31" ht="15.2" customHeight="1">
      <c r="A3" s="48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31" ht="15.2" customHeight="1">
      <c r="A4" s="54" t="s">
        <v>1</v>
      </c>
      <c r="B4" s="50" t="s">
        <v>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2" t="s">
        <v>3</v>
      </c>
      <c r="AD4" s="53"/>
      <c r="AE4" s="53"/>
    </row>
    <row r="5" spans="1:31" s="14" customFormat="1" ht="110.25" customHeight="1">
      <c r="A5" s="55"/>
      <c r="B5" s="57" t="s">
        <v>4</v>
      </c>
      <c r="C5" s="58"/>
      <c r="D5" s="58"/>
      <c r="E5" s="57" t="s">
        <v>5</v>
      </c>
      <c r="F5" s="58"/>
      <c r="G5" s="58"/>
      <c r="H5" s="57" t="s">
        <v>6</v>
      </c>
      <c r="I5" s="58"/>
      <c r="J5" s="58"/>
      <c r="K5" s="57" t="s">
        <v>7</v>
      </c>
      <c r="L5" s="58"/>
      <c r="M5" s="58"/>
      <c r="N5" s="57" t="s">
        <v>8</v>
      </c>
      <c r="O5" s="58"/>
      <c r="P5" s="58"/>
      <c r="Q5" s="57" t="s">
        <v>9</v>
      </c>
      <c r="R5" s="58"/>
      <c r="S5" s="58"/>
      <c r="T5" s="57" t="s">
        <v>10</v>
      </c>
      <c r="U5" s="58"/>
      <c r="V5" s="58"/>
      <c r="W5" s="57" t="s">
        <v>11</v>
      </c>
      <c r="X5" s="58"/>
      <c r="Y5" s="58"/>
      <c r="Z5" s="57" t="s">
        <v>12</v>
      </c>
      <c r="AA5" s="58"/>
      <c r="AB5" s="58"/>
      <c r="AC5" s="42" t="s">
        <v>13</v>
      </c>
      <c r="AD5" s="59" t="s">
        <v>14</v>
      </c>
      <c r="AE5" s="40" t="s">
        <v>15</v>
      </c>
    </row>
    <row r="6" spans="1:31">
      <c r="A6" s="56"/>
      <c r="B6" s="2" t="s">
        <v>16</v>
      </c>
      <c r="C6" s="2" t="s">
        <v>14</v>
      </c>
      <c r="D6" s="2" t="s">
        <v>15</v>
      </c>
      <c r="E6" s="2" t="s">
        <v>16</v>
      </c>
      <c r="F6" s="2" t="s">
        <v>14</v>
      </c>
      <c r="G6" s="2" t="s">
        <v>15</v>
      </c>
      <c r="H6" s="2" t="s">
        <v>16</v>
      </c>
      <c r="I6" s="2" t="s">
        <v>14</v>
      </c>
      <c r="J6" s="2" t="s">
        <v>15</v>
      </c>
      <c r="K6" s="2" t="s">
        <v>16</v>
      </c>
      <c r="L6" s="2" t="s">
        <v>14</v>
      </c>
      <c r="M6" s="2" t="s">
        <v>15</v>
      </c>
      <c r="N6" s="2" t="s">
        <v>16</v>
      </c>
      <c r="O6" s="2" t="s">
        <v>14</v>
      </c>
      <c r="P6" s="2" t="s">
        <v>15</v>
      </c>
      <c r="Q6" s="2" t="s">
        <v>16</v>
      </c>
      <c r="R6" s="2" t="s">
        <v>14</v>
      </c>
      <c r="S6" s="2" t="s">
        <v>15</v>
      </c>
      <c r="T6" s="2" t="s">
        <v>16</v>
      </c>
      <c r="U6" s="2" t="s">
        <v>14</v>
      </c>
      <c r="V6" s="2" t="s">
        <v>15</v>
      </c>
      <c r="W6" s="2" t="s">
        <v>16</v>
      </c>
      <c r="X6" s="2" t="s">
        <v>14</v>
      </c>
      <c r="Y6" s="2" t="s">
        <v>15</v>
      </c>
      <c r="Z6" s="2" t="s">
        <v>16</v>
      </c>
      <c r="AA6" s="2" t="s">
        <v>14</v>
      </c>
      <c r="AB6" s="2" t="s">
        <v>15</v>
      </c>
      <c r="AC6" s="43"/>
      <c r="AD6" s="60"/>
      <c r="AE6" s="41"/>
    </row>
    <row r="7" spans="1:31">
      <c r="A7" s="3" t="s">
        <v>17</v>
      </c>
      <c r="B7" s="4">
        <v>0</v>
      </c>
      <c r="C7" s="4">
        <v>0</v>
      </c>
      <c r="D7" s="4"/>
      <c r="E7" s="4">
        <v>0</v>
      </c>
      <c r="F7" s="4">
        <v>0</v>
      </c>
      <c r="G7" s="4"/>
      <c r="H7" s="4">
        <v>0</v>
      </c>
      <c r="I7" s="4">
        <v>0</v>
      </c>
      <c r="J7" s="4"/>
      <c r="K7" s="4">
        <v>0</v>
      </c>
      <c r="L7" s="4">
        <v>0</v>
      </c>
      <c r="M7" s="4"/>
      <c r="N7" s="4">
        <v>3000000</v>
      </c>
      <c r="O7" s="4">
        <v>0</v>
      </c>
      <c r="P7" s="4">
        <v>0</v>
      </c>
      <c r="Q7" s="4">
        <v>8370000</v>
      </c>
      <c r="R7" s="4">
        <v>0</v>
      </c>
      <c r="S7" s="4">
        <v>0</v>
      </c>
      <c r="T7" s="4">
        <v>116000</v>
      </c>
      <c r="U7" s="4">
        <v>0</v>
      </c>
      <c r="V7" s="4">
        <v>0</v>
      </c>
      <c r="W7" s="4">
        <v>0</v>
      </c>
      <c r="X7" s="4">
        <v>0</v>
      </c>
      <c r="Y7" s="4"/>
      <c r="Z7" s="4">
        <v>1596808</v>
      </c>
      <c r="AA7" s="4">
        <v>0</v>
      </c>
      <c r="AB7" s="4">
        <v>0</v>
      </c>
      <c r="AC7" s="4">
        <v>22082808</v>
      </c>
      <c r="AD7" s="4">
        <v>877668.89</v>
      </c>
      <c r="AE7" s="5">
        <v>3.9744442373451783</v>
      </c>
    </row>
    <row r="8" spans="1:31">
      <c r="A8" s="6" t="s">
        <v>18</v>
      </c>
      <c r="B8" s="4">
        <v>0</v>
      </c>
      <c r="C8" s="4">
        <v>0</v>
      </c>
      <c r="D8" s="4"/>
      <c r="E8" s="4">
        <v>0</v>
      </c>
      <c r="F8" s="4">
        <v>0</v>
      </c>
      <c r="G8" s="4"/>
      <c r="H8" s="4">
        <v>62881170</v>
      </c>
      <c r="I8" s="4">
        <v>33570256</v>
      </c>
      <c r="J8" s="4">
        <v>53.386818343233756</v>
      </c>
      <c r="K8" s="4">
        <v>1093680</v>
      </c>
      <c r="L8" s="4">
        <v>683550</v>
      </c>
      <c r="M8" s="4">
        <v>62.5</v>
      </c>
      <c r="N8" s="4">
        <v>0</v>
      </c>
      <c r="O8" s="4">
        <v>0</v>
      </c>
      <c r="P8" s="4"/>
      <c r="Q8" s="4">
        <v>0</v>
      </c>
      <c r="R8" s="4">
        <v>0</v>
      </c>
      <c r="S8" s="4"/>
      <c r="T8" s="4">
        <v>0</v>
      </c>
      <c r="U8" s="4">
        <v>0</v>
      </c>
      <c r="V8" s="4"/>
      <c r="W8" s="4">
        <v>0</v>
      </c>
      <c r="X8" s="4">
        <v>0</v>
      </c>
      <c r="Y8" s="4"/>
      <c r="Z8" s="4">
        <v>0</v>
      </c>
      <c r="AA8" s="4">
        <v>0</v>
      </c>
      <c r="AB8" s="4"/>
      <c r="AC8" s="4">
        <v>63974850</v>
      </c>
      <c r="AD8" s="4">
        <v>34253806</v>
      </c>
      <c r="AE8" s="5">
        <v>53.542612448485613</v>
      </c>
    </row>
    <row r="9" spans="1:31" ht="25.5">
      <c r="A9" s="6" t="s">
        <v>19</v>
      </c>
      <c r="B9" s="4">
        <v>0</v>
      </c>
      <c r="C9" s="4">
        <v>0</v>
      </c>
      <c r="D9" s="4"/>
      <c r="E9" s="4">
        <v>0</v>
      </c>
      <c r="F9" s="4">
        <v>0</v>
      </c>
      <c r="G9" s="4"/>
      <c r="H9" s="4">
        <v>42964595</v>
      </c>
      <c r="I9" s="4">
        <v>21014077</v>
      </c>
      <c r="J9" s="4">
        <v>48.910217820044622</v>
      </c>
      <c r="K9" s="4">
        <v>1015560</v>
      </c>
      <c r="L9" s="4">
        <v>501904.38</v>
      </c>
      <c r="M9" s="4">
        <v>49.421440387569419</v>
      </c>
      <c r="N9" s="4">
        <v>0</v>
      </c>
      <c r="O9" s="4">
        <v>0</v>
      </c>
      <c r="P9" s="4"/>
      <c r="Q9" s="4">
        <v>0</v>
      </c>
      <c r="R9" s="4">
        <v>0</v>
      </c>
      <c r="S9" s="4"/>
      <c r="T9" s="4">
        <v>0</v>
      </c>
      <c r="U9" s="4">
        <v>0</v>
      </c>
      <c r="V9" s="4"/>
      <c r="W9" s="4">
        <v>0</v>
      </c>
      <c r="X9" s="4">
        <v>0</v>
      </c>
      <c r="Y9" s="4"/>
      <c r="Z9" s="4">
        <v>0</v>
      </c>
      <c r="AA9" s="4">
        <v>0</v>
      </c>
      <c r="AB9" s="4"/>
      <c r="AC9" s="4">
        <v>43980155</v>
      </c>
      <c r="AD9" s="4">
        <v>21515981.379999999</v>
      </c>
      <c r="AE9" s="5">
        <v>48.922022625886605</v>
      </c>
    </row>
    <row r="10" spans="1:31">
      <c r="A10" s="6" t="s">
        <v>20</v>
      </c>
      <c r="B10" s="4">
        <v>0</v>
      </c>
      <c r="C10" s="4">
        <v>0</v>
      </c>
      <c r="D10" s="4"/>
      <c r="E10" s="4">
        <v>0</v>
      </c>
      <c r="F10" s="4">
        <v>0</v>
      </c>
      <c r="G10" s="4"/>
      <c r="H10" s="4">
        <v>91467309</v>
      </c>
      <c r="I10" s="4">
        <v>51877800</v>
      </c>
      <c r="J10" s="4">
        <v>56.717313067557285</v>
      </c>
      <c r="K10" s="4">
        <v>937440</v>
      </c>
      <c r="L10" s="4">
        <v>462720.58</v>
      </c>
      <c r="M10" s="4">
        <v>49.360020908004778</v>
      </c>
      <c r="N10" s="4">
        <v>0</v>
      </c>
      <c r="O10" s="4">
        <v>0</v>
      </c>
      <c r="P10" s="4"/>
      <c r="Q10" s="4">
        <v>0</v>
      </c>
      <c r="R10" s="4">
        <v>0</v>
      </c>
      <c r="S10" s="4"/>
      <c r="T10" s="4">
        <v>0</v>
      </c>
      <c r="U10" s="4">
        <v>0</v>
      </c>
      <c r="V10" s="4"/>
      <c r="W10" s="4">
        <v>0</v>
      </c>
      <c r="X10" s="4">
        <v>0</v>
      </c>
      <c r="Y10" s="4"/>
      <c r="Z10" s="4">
        <v>0</v>
      </c>
      <c r="AA10" s="4">
        <v>0</v>
      </c>
      <c r="AB10" s="4"/>
      <c r="AC10" s="4">
        <v>92404749</v>
      </c>
      <c r="AD10" s="4">
        <v>52340520.579999998</v>
      </c>
      <c r="AE10" s="5">
        <v>56.642673830540893</v>
      </c>
    </row>
    <row r="11" spans="1:31">
      <c r="A11" s="6" t="s">
        <v>21</v>
      </c>
      <c r="B11" s="4">
        <v>0</v>
      </c>
      <c r="C11" s="4">
        <v>0</v>
      </c>
      <c r="D11" s="4"/>
      <c r="E11" s="4">
        <v>0</v>
      </c>
      <c r="F11" s="4">
        <v>0</v>
      </c>
      <c r="G11" s="4"/>
      <c r="H11" s="4">
        <v>0</v>
      </c>
      <c r="I11" s="4">
        <v>0</v>
      </c>
      <c r="J11" s="4"/>
      <c r="K11" s="4">
        <v>703080</v>
      </c>
      <c r="L11" s="4">
        <v>393946.04</v>
      </c>
      <c r="M11" s="4">
        <v>56.031467258348975</v>
      </c>
      <c r="N11" s="4">
        <v>0</v>
      </c>
      <c r="O11" s="4">
        <v>0</v>
      </c>
      <c r="P11" s="4"/>
      <c r="Q11" s="4">
        <v>0</v>
      </c>
      <c r="R11" s="4">
        <v>0</v>
      </c>
      <c r="S11" s="4"/>
      <c r="T11" s="4">
        <v>0</v>
      </c>
      <c r="U11" s="4">
        <v>0</v>
      </c>
      <c r="V11" s="4"/>
      <c r="W11" s="4">
        <v>2572336</v>
      </c>
      <c r="X11" s="4">
        <v>2572336</v>
      </c>
      <c r="Y11" s="4">
        <v>100</v>
      </c>
      <c r="Z11" s="4">
        <v>71712</v>
      </c>
      <c r="AA11" s="4">
        <v>0</v>
      </c>
      <c r="AB11" s="4">
        <v>0</v>
      </c>
      <c r="AC11" s="4">
        <v>3347128</v>
      </c>
      <c r="AD11" s="4">
        <v>2966282.04</v>
      </c>
      <c r="AE11" s="5">
        <v>88.621709118982011</v>
      </c>
    </row>
    <row r="12" spans="1:31">
      <c r="A12" s="6" t="s">
        <v>22</v>
      </c>
      <c r="B12" s="4">
        <v>425000</v>
      </c>
      <c r="C12" s="4">
        <v>425000</v>
      </c>
      <c r="D12" s="4">
        <v>100</v>
      </c>
      <c r="E12" s="4">
        <v>0</v>
      </c>
      <c r="F12" s="4">
        <v>0</v>
      </c>
      <c r="G12" s="4"/>
      <c r="H12" s="4">
        <v>0</v>
      </c>
      <c r="I12" s="4">
        <v>0</v>
      </c>
      <c r="J12" s="4"/>
      <c r="K12" s="4">
        <v>546840</v>
      </c>
      <c r="L12" s="4">
        <v>313510.09000000003</v>
      </c>
      <c r="M12" s="4">
        <v>57.331228512910542</v>
      </c>
      <c r="N12" s="4">
        <v>0</v>
      </c>
      <c r="O12" s="4">
        <v>0</v>
      </c>
      <c r="P12" s="4"/>
      <c r="Q12" s="4">
        <v>0</v>
      </c>
      <c r="R12" s="4">
        <v>0</v>
      </c>
      <c r="S12" s="4"/>
      <c r="T12" s="4">
        <v>0</v>
      </c>
      <c r="U12" s="4">
        <v>0</v>
      </c>
      <c r="V12" s="4"/>
      <c r="W12" s="4">
        <v>0</v>
      </c>
      <c r="X12" s="4">
        <v>0</v>
      </c>
      <c r="Y12" s="4"/>
      <c r="Z12" s="4">
        <v>0</v>
      </c>
      <c r="AA12" s="4">
        <v>0</v>
      </c>
      <c r="AB12" s="4"/>
      <c r="AC12" s="4">
        <v>971840</v>
      </c>
      <c r="AD12" s="4">
        <v>738510.09</v>
      </c>
      <c r="AE12" s="5">
        <v>75.99091311326967</v>
      </c>
    </row>
    <row r="13" spans="1:31">
      <c r="A13" s="6" t="s">
        <v>23</v>
      </c>
      <c r="B13" s="4">
        <v>0</v>
      </c>
      <c r="C13" s="4">
        <v>0</v>
      </c>
      <c r="D13" s="4"/>
      <c r="E13" s="4">
        <v>0</v>
      </c>
      <c r="F13" s="4">
        <v>0</v>
      </c>
      <c r="G13" s="4"/>
      <c r="H13" s="4">
        <v>0</v>
      </c>
      <c r="I13" s="4">
        <v>0</v>
      </c>
      <c r="J13" s="4"/>
      <c r="K13" s="4">
        <v>390600</v>
      </c>
      <c r="L13" s="4">
        <v>241392.82</v>
      </c>
      <c r="M13" s="4">
        <v>61.8005171530978</v>
      </c>
      <c r="N13" s="4">
        <v>0</v>
      </c>
      <c r="O13" s="4">
        <v>0</v>
      </c>
      <c r="P13" s="4"/>
      <c r="Q13" s="4">
        <v>0</v>
      </c>
      <c r="R13" s="4">
        <v>0</v>
      </c>
      <c r="S13" s="4"/>
      <c r="T13" s="4">
        <v>0</v>
      </c>
      <c r="U13" s="4">
        <v>0</v>
      </c>
      <c r="V13" s="4"/>
      <c r="W13" s="4">
        <v>26555005</v>
      </c>
      <c r="X13" s="4">
        <v>26555005</v>
      </c>
      <c r="Y13" s="4">
        <v>100</v>
      </c>
      <c r="Z13" s="4">
        <v>13211501</v>
      </c>
      <c r="AA13" s="4">
        <v>13211501</v>
      </c>
      <c r="AB13" s="4">
        <v>100</v>
      </c>
      <c r="AC13" s="4">
        <v>40157106</v>
      </c>
      <c r="AD13" s="4">
        <v>40007898.82</v>
      </c>
      <c r="AE13" s="5">
        <v>99.628441402126938</v>
      </c>
    </row>
    <row r="14" spans="1:31">
      <c r="A14" s="6" t="s">
        <v>24</v>
      </c>
      <c r="B14" s="4">
        <v>0</v>
      </c>
      <c r="C14" s="4">
        <v>0</v>
      </c>
      <c r="D14" s="4"/>
      <c r="E14" s="4">
        <v>0</v>
      </c>
      <c r="F14" s="4">
        <v>0</v>
      </c>
      <c r="G14" s="4"/>
      <c r="H14" s="4">
        <v>0</v>
      </c>
      <c r="I14" s="4">
        <v>0</v>
      </c>
      <c r="J14" s="4"/>
      <c r="K14" s="4">
        <v>1249920</v>
      </c>
      <c r="L14" s="4">
        <v>668252.56000000006</v>
      </c>
      <c r="M14" s="4">
        <v>53.463626472094212</v>
      </c>
      <c r="N14" s="4">
        <v>0</v>
      </c>
      <c r="O14" s="4">
        <v>0</v>
      </c>
      <c r="P14" s="4"/>
      <c r="Q14" s="4">
        <v>0</v>
      </c>
      <c r="R14" s="4">
        <v>0</v>
      </c>
      <c r="S14" s="4"/>
      <c r="T14" s="4">
        <v>0</v>
      </c>
      <c r="U14" s="4">
        <v>0</v>
      </c>
      <c r="V14" s="4"/>
      <c r="W14" s="4">
        <v>3729942</v>
      </c>
      <c r="X14" s="4">
        <v>3729942</v>
      </c>
      <c r="Y14" s="4">
        <v>100</v>
      </c>
      <c r="Z14" s="4">
        <v>7011825</v>
      </c>
      <c r="AA14" s="4">
        <v>7011824.4199999999</v>
      </c>
      <c r="AB14" s="4">
        <v>99.999991728259047</v>
      </c>
      <c r="AC14" s="4">
        <v>11991687</v>
      </c>
      <c r="AD14" s="4">
        <v>11410018.98</v>
      </c>
      <c r="AE14" s="5">
        <v>95.149406251180508</v>
      </c>
    </row>
    <row r="15" spans="1:31">
      <c r="A15" s="6" t="s">
        <v>25</v>
      </c>
      <c r="B15" s="4">
        <v>0</v>
      </c>
      <c r="C15" s="4">
        <v>0</v>
      </c>
      <c r="D15" s="4"/>
      <c r="E15" s="4">
        <v>0</v>
      </c>
      <c r="F15" s="4">
        <v>0</v>
      </c>
      <c r="G15" s="4"/>
      <c r="H15" s="4">
        <v>0</v>
      </c>
      <c r="I15" s="4">
        <v>0</v>
      </c>
      <c r="J15" s="4"/>
      <c r="K15" s="4">
        <v>937440</v>
      </c>
      <c r="L15" s="4">
        <v>591151.98</v>
      </c>
      <c r="M15" s="4">
        <v>63.060247055811573</v>
      </c>
      <c r="N15" s="4">
        <v>0</v>
      </c>
      <c r="O15" s="4">
        <v>0</v>
      </c>
      <c r="P15" s="4"/>
      <c r="Q15" s="4">
        <v>0</v>
      </c>
      <c r="R15" s="4">
        <v>0</v>
      </c>
      <c r="S15" s="4"/>
      <c r="T15" s="4">
        <v>0</v>
      </c>
      <c r="U15" s="4">
        <v>0</v>
      </c>
      <c r="V15" s="4"/>
      <c r="W15" s="4">
        <v>0</v>
      </c>
      <c r="X15" s="4">
        <v>0</v>
      </c>
      <c r="Y15" s="4"/>
      <c r="Z15" s="4">
        <v>521969</v>
      </c>
      <c r="AA15" s="4">
        <v>521968.25</v>
      </c>
      <c r="AB15" s="4">
        <v>99.999856313305969</v>
      </c>
      <c r="AC15" s="4">
        <v>1459409</v>
      </c>
      <c r="AD15" s="4">
        <v>1113120.23</v>
      </c>
      <c r="AE15" s="5">
        <v>76.271986125890692</v>
      </c>
    </row>
    <row r="16" spans="1:31">
      <c r="A16" s="6" t="s">
        <v>26</v>
      </c>
      <c r="B16" s="4">
        <v>0</v>
      </c>
      <c r="C16" s="4">
        <v>0</v>
      </c>
      <c r="D16" s="4"/>
      <c r="E16" s="4">
        <v>0</v>
      </c>
      <c r="F16" s="4">
        <v>0</v>
      </c>
      <c r="G16" s="4"/>
      <c r="H16" s="4">
        <v>0</v>
      </c>
      <c r="I16" s="4">
        <v>0</v>
      </c>
      <c r="J16" s="4"/>
      <c r="K16" s="4">
        <v>937440</v>
      </c>
      <c r="L16" s="4">
        <v>465485.35</v>
      </c>
      <c r="M16" s="4">
        <v>49.654948583376004</v>
      </c>
      <c r="N16" s="4">
        <v>0</v>
      </c>
      <c r="O16" s="4">
        <v>0</v>
      </c>
      <c r="P16" s="4"/>
      <c r="Q16" s="4">
        <v>0</v>
      </c>
      <c r="R16" s="4">
        <v>0</v>
      </c>
      <c r="S16" s="4"/>
      <c r="T16" s="4">
        <v>0</v>
      </c>
      <c r="U16" s="4">
        <v>0</v>
      </c>
      <c r="V16" s="4"/>
      <c r="W16" s="4">
        <v>0</v>
      </c>
      <c r="X16" s="4">
        <v>0</v>
      </c>
      <c r="Y16" s="4"/>
      <c r="Z16" s="4">
        <v>0</v>
      </c>
      <c r="AA16" s="4">
        <v>0</v>
      </c>
      <c r="AB16" s="4"/>
      <c r="AC16" s="4">
        <v>937440</v>
      </c>
      <c r="AD16" s="4">
        <v>465485.35</v>
      </c>
      <c r="AE16" s="5">
        <v>49.654948583376004</v>
      </c>
    </row>
    <row r="17" spans="1:31">
      <c r="A17" s="6" t="s">
        <v>27</v>
      </c>
      <c r="B17" s="4">
        <v>0</v>
      </c>
      <c r="C17" s="4">
        <v>0</v>
      </c>
      <c r="D17" s="4"/>
      <c r="E17" s="4">
        <v>0</v>
      </c>
      <c r="F17" s="4">
        <v>0</v>
      </c>
      <c r="G17" s="4"/>
      <c r="H17" s="4">
        <v>0</v>
      </c>
      <c r="I17" s="4">
        <v>0</v>
      </c>
      <c r="J17" s="4"/>
      <c r="K17" s="4">
        <v>546840</v>
      </c>
      <c r="L17" s="4">
        <v>269590.59000000003</v>
      </c>
      <c r="M17" s="4">
        <v>49.299720210664908</v>
      </c>
      <c r="N17" s="4">
        <v>0</v>
      </c>
      <c r="O17" s="4">
        <v>0</v>
      </c>
      <c r="P17" s="4"/>
      <c r="Q17" s="4">
        <v>0</v>
      </c>
      <c r="R17" s="4">
        <v>0</v>
      </c>
      <c r="S17" s="4"/>
      <c r="T17" s="4">
        <v>0</v>
      </c>
      <c r="U17" s="4">
        <v>0</v>
      </c>
      <c r="V17" s="4"/>
      <c r="W17" s="4">
        <v>0</v>
      </c>
      <c r="X17" s="4">
        <v>0</v>
      </c>
      <c r="Y17" s="4"/>
      <c r="Z17" s="4">
        <v>0</v>
      </c>
      <c r="AA17" s="4">
        <v>0</v>
      </c>
      <c r="AB17" s="4"/>
      <c r="AC17" s="4">
        <v>546840</v>
      </c>
      <c r="AD17" s="4">
        <v>269590.59000000003</v>
      </c>
      <c r="AE17" s="5">
        <v>49.299720210664908</v>
      </c>
    </row>
    <row r="18" spans="1:31">
      <c r="A18" s="6" t="s">
        <v>28</v>
      </c>
      <c r="B18" s="4">
        <v>0</v>
      </c>
      <c r="C18" s="4">
        <v>0</v>
      </c>
      <c r="D18" s="4"/>
      <c r="E18" s="4">
        <v>0</v>
      </c>
      <c r="F18" s="4">
        <v>0</v>
      </c>
      <c r="G18" s="4"/>
      <c r="H18" s="4">
        <v>62605243</v>
      </c>
      <c r="I18" s="4">
        <v>37419234</v>
      </c>
      <c r="J18" s="4">
        <v>59.770128198368305</v>
      </c>
      <c r="K18" s="4">
        <v>1171800</v>
      </c>
      <c r="L18" s="4">
        <v>764691.69</v>
      </c>
      <c r="M18" s="4">
        <v>65.257867383512547</v>
      </c>
      <c r="N18" s="4">
        <v>0</v>
      </c>
      <c r="O18" s="4">
        <v>0</v>
      </c>
      <c r="P18" s="4"/>
      <c r="Q18" s="4">
        <v>0</v>
      </c>
      <c r="R18" s="4">
        <v>0</v>
      </c>
      <c r="S18" s="4"/>
      <c r="T18" s="4">
        <v>0</v>
      </c>
      <c r="U18" s="4">
        <v>0</v>
      </c>
      <c r="V18" s="4"/>
      <c r="W18" s="4">
        <v>0</v>
      </c>
      <c r="X18" s="4">
        <v>0</v>
      </c>
      <c r="Y18" s="4"/>
      <c r="Z18" s="4">
        <v>0</v>
      </c>
      <c r="AA18" s="4">
        <v>0</v>
      </c>
      <c r="AB18" s="4"/>
      <c r="AC18" s="4">
        <v>63777043</v>
      </c>
      <c r="AD18" s="4">
        <v>38183925.689999998</v>
      </c>
      <c r="AE18" s="5">
        <v>59.87095652898175</v>
      </c>
    </row>
    <row r="19" spans="1:31">
      <c r="A19" s="6" t="s">
        <v>29</v>
      </c>
      <c r="B19" s="4">
        <v>0</v>
      </c>
      <c r="C19" s="4">
        <v>0</v>
      </c>
      <c r="D19" s="4"/>
      <c r="E19" s="4">
        <v>0</v>
      </c>
      <c r="F19" s="4">
        <v>0</v>
      </c>
      <c r="G19" s="4"/>
      <c r="H19" s="4">
        <v>0</v>
      </c>
      <c r="I19" s="4">
        <v>0</v>
      </c>
      <c r="J19" s="4"/>
      <c r="K19" s="4">
        <v>1796760</v>
      </c>
      <c r="L19" s="4">
        <v>1067841.7</v>
      </c>
      <c r="M19" s="4">
        <v>59.431515616999491</v>
      </c>
      <c r="N19" s="4">
        <v>0</v>
      </c>
      <c r="O19" s="4">
        <v>0</v>
      </c>
      <c r="P19" s="4"/>
      <c r="Q19" s="4">
        <v>0</v>
      </c>
      <c r="R19" s="4">
        <v>0</v>
      </c>
      <c r="S19" s="4"/>
      <c r="T19" s="4">
        <v>0</v>
      </c>
      <c r="U19" s="4">
        <v>0</v>
      </c>
      <c r="V19" s="4"/>
      <c r="W19" s="4">
        <v>0</v>
      </c>
      <c r="X19" s="4">
        <v>0</v>
      </c>
      <c r="Y19" s="4"/>
      <c r="Z19" s="4">
        <v>0</v>
      </c>
      <c r="AA19" s="4">
        <v>0</v>
      </c>
      <c r="AB19" s="4"/>
      <c r="AC19" s="4">
        <v>1796760</v>
      </c>
      <c r="AD19" s="4">
        <v>1067841.7</v>
      </c>
      <c r="AE19" s="5">
        <v>59.431515616999491</v>
      </c>
    </row>
    <row r="20" spans="1:31">
      <c r="A20" s="6" t="s">
        <v>30</v>
      </c>
      <c r="B20" s="4">
        <v>0</v>
      </c>
      <c r="C20" s="4">
        <v>0</v>
      </c>
      <c r="D20" s="4"/>
      <c r="E20" s="4">
        <v>0</v>
      </c>
      <c r="F20" s="4">
        <v>0</v>
      </c>
      <c r="G20" s="4"/>
      <c r="H20" s="4">
        <v>0</v>
      </c>
      <c r="I20" s="4">
        <v>0</v>
      </c>
      <c r="J20" s="4"/>
      <c r="K20" s="4">
        <v>546840</v>
      </c>
      <c r="L20" s="4">
        <v>338675.01</v>
      </c>
      <c r="M20" s="4">
        <v>61.933108404652181</v>
      </c>
      <c r="N20" s="4">
        <v>0</v>
      </c>
      <c r="O20" s="4">
        <v>0</v>
      </c>
      <c r="P20" s="4"/>
      <c r="Q20" s="4">
        <v>0</v>
      </c>
      <c r="R20" s="4">
        <v>0</v>
      </c>
      <c r="S20" s="4"/>
      <c r="T20" s="4">
        <v>0</v>
      </c>
      <c r="U20" s="4">
        <v>0</v>
      </c>
      <c r="V20" s="4"/>
      <c r="W20" s="4">
        <v>0</v>
      </c>
      <c r="X20" s="4">
        <v>0</v>
      </c>
      <c r="Y20" s="4"/>
      <c r="Z20" s="4">
        <v>0</v>
      </c>
      <c r="AA20" s="4">
        <v>0</v>
      </c>
      <c r="AB20" s="4"/>
      <c r="AC20" s="4">
        <v>546840</v>
      </c>
      <c r="AD20" s="4">
        <v>338675.01</v>
      </c>
      <c r="AE20" s="5">
        <v>61.933108404652181</v>
      </c>
    </row>
    <row r="21" spans="1:31">
      <c r="A21" s="6" t="s">
        <v>31</v>
      </c>
      <c r="B21" s="4">
        <v>0</v>
      </c>
      <c r="C21" s="4">
        <v>0</v>
      </c>
      <c r="D21" s="4"/>
      <c r="E21" s="4">
        <v>0</v>
      </c>
      <c r="F21" s="4">
        <v>0</v>
      </c>
      <c r="G21" s="4"/>
      <c r="H21" s="4">
        <v>0</v>
      </c>
      <c r="I21" s="4">
        <v>0</v>
      </c>
      <c r="J21" s="4"/>
      <c r="K21" s="4">
        <v>781200</v>
      </c>
      <c r="L21" s="4">
        <v>520800</v>
      </c>
      <c r="M21" s="4">
        <v>66.666666666666671</v>
      </c>
      <c r="N21" s="4">
        <v>0</v>
      </c>
      <c r="O21" s="4">
        <v>0</v>
      </c>
      <c r="P21" s="4"/>
      <c r="Q21" s="4">
        <v>0</v>
      </c>
      <c r="R21" s="4">
        <v>0</v>
      </c>
      <c r="S21" s="4"/>
      <c r="T21" s="4">
        <v>0</v>
      </c>
      <c r="U21" s="4">
        <v>0</v>
      </c>
      <c r="V21" s="4"/>
      <c r="W21" s="4">
        <v>0</v>
      </c>
      <c r="X21" s="4">
        <v>0</v>
      </c>
      <c r="Y21" s="4"/>
      <c r="Z21" s="4">
        <v>0</v>
      </c>
      <c r="AA21" s="4">
        <v>0</v>
      </c>
      <c r="AB21" s="4"/>
      <c r="AC21" s="4">
        <v>781200</v>
      </c>
      <c r="AD21" s="4">
        <v>520800</v>
      </c>
      <c r="AE21" s="5">
        <v>66.666666666666671</v>
      </c>
    </row>
    <row r="22" spans="1:31">
      <c r="A22" s="6" t="s">
        <v>32</v>
      </c>
      <c r="B22" s="4">
        <v>0</v>
      </c>
      <c r="C22" s="4">
        <v>0</v>
      </c>
      <c r="D22" s="4"/>
      <c r="E22" s="4">
        <v>0</v>
      </c>
      <c r="F22" s="4">
        <v>0</v>
      </c>
      <c r="G22" s="4"/>
      <c r="H22" s="4">
        <v>35719111</v>
      </c>
      <c r="I22" s="4">
        <v>24082000</v>
      </c>
      <c r="J22" s="4">
        <v>67.420490952308413</v>
      </c>
      <c r="K22" s="4">
        <v>546840</v>
      </c>
      <c r="L22" s="4">
        <v>327214</v>
      </c>
      <c r="M22" s="4">
        <v>59.837246726647649</v>
      </c>
      <c r="N22" s="4">
        <v>0</v>
      </c>
      <c r="O22" s="4">
        <v>0</v>
      </c>
      <c r="P22" s="4"/>
      <c r="Q22" s="4">
        <v>0</v>
      </c>
      <c r="R22" s="4">
        <v>0</v>
      </c>
      <c r="S22" s="4"/>
      <c r="T22" s="4">
        <v>0</v>
      </c>
      <c r="U22" s="4">
        <v>0</v>
      </c>
      <c r="V22" s="4"/>
      <c r="W22" s="4">
        <v>0</v>
      </c>
      <c r="X22" s="4">
        <v>0</v>
      </c>
      <c r="Y22" s="4"/>
      <c r="Z22" s="4">
        <v>0</v>
      </c>
      <c r="AA22" s="4">
        <v>0</v>
      </c>
      <c r="AB22" s="4"/>
      <c r="AC22" s="4">
        <v>36265951</v>
      </c>
      <c r="AD22" s="4">
        <v>24409214</v>
      </c>
      <c r="AE22" s="5">
        <v>67.306146197572488</v>
      </c>
    </row>
    <row r="23" spans="1:31">
      <c r="A23" s="6" t="s">
        <v>33</v>
      </c>
      <c r="B23" s="4">
        <v>0</v>
      </c>
      <c r="C23" s="4">
        <v>0</v>
      </c>
      <c r="D23" s="4"/>
      <c r="E23" s="4">
        <v>0</v>
      </c>
      <c r="F23" s="4">
        <v>0</v>
      </c>
      <c r="G23" s="4"/>
      <c r="H23" s="4">
        <v>39011005</v>
      </c>
      <c r="I23" s="4">
        <v>18341934</v>
      </c>
      <c r="J23" s="4">
        <v>47.017332673177734</v>
      </c>
      <c r="K23" s="4">
        <v>390600</v>
      </c>
      <c r="L23" s="4">
        <v>239368</v>
      </c>
      <c r="M23" s="4">
        <v>61.282130056323602</v>
      </c>
      <c r="N23" s="4">
        <v>0</v>
      </c>
      <c r="O23" s="4">
        <v>0</v>
      </c>
      <c r="P23" s="4"/>
      <c r="Q23" s="4">
        <v>0</v>
      </c>
      <c r="R23" s="4">
        <v>0</v>
      </c>
      <c r="S23" s="4"/>
      <c r="T23" s="4">
        <v>0</v>
      </c>
      <c r="U23" s="4">
        <v>0</v>
      </c>
      <c r="V23" s="4"/>
      <c r="W23" s="4">
        <v>0</v>
      </c>
      <c r="X23" s="4">
        <v>0</v>
      </c>
      <c r="Y23" s="4"/>
      <c r="Z23" s="4">
        <v>0</v>
      </c>
      <c r="AA23" s="4">
        <v>0</v>
      </c>
      <c r="AB23" s="4"/>
      <c r="AC23" s="4">
        <v>39401605</v>
      </c>
      <c r="AD23" s="4">
        <v>18581302</v>
      </c>
      <c r="AE23" s="5">
        <v>47.158743914112129</v>
      </c>
    </row>
    <row r="24" spans="1:31">
      <c r="A24" s="6" t="s">
        <v>34</v>
      </c>
      <c r="B24" s="4">
        <v>0</v>
      </c>
      <c r="C24" s="4">
        <v>0</v>
      </c>
      <c r="D24" s="4"/>
      <c r="E24" s="4">
        <v>0</v>
      </c>
      <c r="F24" s="4">
        <v>0</v>
      </c>
      <c r="G24" s="4"/>
      <c r="H24" s="4">
        <v>0</v>
      </c>
      <c r="I24" s="4">
        <v>0</v>
      </c>
      <c r="J24" s="4"/>
      <c r="K24" s="4">
        <v>703080</v>
      </c>
      <c r="L24" s="4">
        <v>351540</v>
      </c>
      <c r="M24" s="4">
        <v>50</v>
      </c>
      <c r="N24" s="4">
        <v>0</v>
      </c>
      <c r="O24" s="4">
        <v>0</v>
      </c>
      <c r="P24" s="4"/>
      <c r="Q24" s="4">
        <v>0</v>
      </c>
      <c r="R24" s="4">
        <v>0</v>
      </c>
      <c r="S24" s="4"/>
      <c r="T24" s="4">
        <v>0</v>
      </c>
      <c r="U24" s="4">
        <v>0</v>
      </c>
      <c r="V24" s="4"/>
      <c r="W24" s="4">
        <v>0</v>
      </c>
      <c r="X24" s="4">
        <v>0</v>
      </c>
      <c r="Y24" s="4"/>
      <c r="Z24" s="4">
        <v>0</v>
      </c>
      <c r="AA24" s="4">
        <v>0</v>
      </c>
      <c r="AB24" s="4"/>
      <c r="AC24" s="4">
        <v>703080</v>
      </c>
      <c r="AD24" s="4">
        <v>351540</v>
      </c>
      <c r="AE24" s="5">
        <v>50</v>
      </c>
    </row>
    <row r="25" spans="1:31">
      <c r="A25" s="6" t="s">
        <v>35</v>
      </c>
      <c r="B25" s="4">
        <v>0</v>
      </c>
      <c r="C25" s="4">
        <v>0</v>
      </c>
      <c r="D25" s="4"/>
      <c r="E25" s="4">
        <v>0</v>
      </c>
      <c r="F25" s="4">
        <v>0</v>
      </c>
      <c r="G25" s="4"/>
      <c r="H25" s="4">
        <v>0</v>
      </c>
      <c r="I25" s="4">
        <v>0</v>
      </c>
      <c r="J25" s="4"/>
      <c r="K25" s="4">
        <v>546840</v>
      </c>
      <c r="L25" s="4">
        <v>267790.77</v>
      </c>
      <c r="M25" s="4">
        <v>48.970589203423302</v>
      </c>
      <c r="N25" s="4">
        <v>0</v>
      </c>
      <c r="O25" s="4">
        <v>0</v>
      </c>
      <c r="P25" s="4"/>
      <c r="Q25" s="4">
        <v>0</v>
      </c>
      <c r="R25" s="4">
        <v>0</v>
      </c>
      <c r="S25" s="4"/>
      <c r="T25" s="4">
        <v>0</v>
      </c>
      <c r="U25" s="4">
        <v>0</v>
      </c>
      <c r="V25" s="4"/>
      <c r="W25" s="4">
        <v>0</v>
      </c>
      <c r="X25" s="4">
        <v>0</v>
      </c>
      <c r="Y25" s="4"/>
      <c r="Z25" s="4">
        <v>1796634</v>
      </c>
      <c r="AA25" s="4">
        <v>1796634</v>
      </c>
      <c r="AB25" s="4">
        <v>100</v>
      </c>
      <c r="AC25" s="4">
        <v>2343474</v>
      </c>
      <c r="AD25" s="4">
        <v>2064424.77</v>
      </c>
      <c r="AE25" s="5">
        <v>88.092497292481156</v>
      </c>
    </row>
    <row r="26" spans="1:31">
      <c r="A26" s="6" t="s">
        <v>36</v>
      </c>
      <c r="B26" s="4">
        <v>425000</v>
      </c>
      <c r="C26" s="4">
        <v>425000</v>
      </c>
      <c r="D26" s="4">
        <v>100</v>
      </c>
      <c r="E26" s="4">
        <v>0</v>
      </c>
      <c r="F26" s="4">
        <v>0</v>
      </c>
      <c r="G26" s="4"/>
      <c r="H26" s="4">
        <v>0</v>
      </c>
      <c r="I26" s="4">
        <v>0</v>
      </c>
      <c r="J26" s="4"/>
      <c r="K26" s="4">
        <v>1484280</v>
      </c>
      <c r="L26" s="4">
        <v>838975.49</v>
      </c>
      <c r="M26" s="4">
        <v>56.524071603740531</v>
      </c>
      <c r="N26" s="4">
        <v>0</v>
      </c>
      <c r="O26" s="4">
        <v>0</v>
      </c>
      <c r="P26" s="4"/>
      <c r="Q26" s="4">
        <v>0</v>
      </c>
      <c r="R26" s="4">
        <v>0</v>
      </c>
      <c r="S26" s="4"/>
      <c r="T26" s="4">
        <v>0</v>
      </c>
      <c r="U26" s="4">
        <v>0</v>
      </c>
      <c r="V26" s="4"/>
      <c r="W26" s="4">
        <v>0</v>
      </c>
      <c r="X26" s="4">
        <v>0</v>
      </c>
      <c r="Y26" s="4"/>
      <c r="Z26" s="4">
        <v>0</v>
      </c>
      <c r="AA26" s="4">
        <v>0</v>
      </c>
      <c r="AB26" s="4"/>
      <c r="AC26" s="4">
        <v>1909280</v>
      </c>
      <c r="AD26" s="4">
        <v>1263975.49</v>
      </c>
      <c r="AE26" s="5">
        <v>66.201682833319367</v>
      </c>
    </row>
    <row r="27" spans="1:31">
      <c r="A27" s="6" t="s">
        <v>37</v>
      </c>
      <c r="B27" s="4">
        <v>0</v>
      </c>
      <c r="C27" s="4">
        <v>0</v>
      </c>
      <c r="D27" s="4"/>
      <c r="E27" s="4">
        <v>0</v>
      </c>
      <c r="F27" s="4">
        <v>0</v>
      </c>
      <c r="G27" s="4"/>
      <c r="H27" s="4">
        <v>0</v>
      </c>
      <c r="I27" s="4">
        <v>0</v>
      </c>
      <c r="J27" s="4"/>
      <c r="K27" s="4">
        <v>1249920</v>
      </c>
      <c r="L27" s="4">
        <v>667340.59</v>
      </c>
      <c r="M27" s="4">
        <v>53.390664202508958</v>
      </c>
      <c r="N27" s="4">
        <v>0</v>
      </c>
      <c r="O27" s="4">
        <v>0</v>
      </c>
      <c r="P27" s="4"/>
      <c r="Q27" s="4">
        <v>0</v>
      </c>
      <c r="R27" s="4">
        <v>0</v>
      </c>
      <c r="S27" s="4"/>
      <c r="T27" s="4">
        <v>0</v>
      </c>
      <c r="U27" s="4">
        <v>0</v>
      </c>
      <c r="V27" s="4"/>
      <c r="W27" s="4">
        <v>0</v>
      </c>
      <c r="X27" s="4">
        <v>0</v>
      </c>
      <c r="Y27" s="4"/>
      <c r="Z27" s="4">
        <v>0</v>
      </c>
      <c r="AA27" s="4">
        <v>0</v>
      </c>
      <c r="AB27" s="4"/>
      <c r="AC27" s="4">
        <v>1249920</v>
      </c>
      <c r="AD27" s="4">
        <v>667340.59</v>
      </c>
      <c r="AE27" s="5">
        <v>53.390664202508958</v>
      </c>
    </row>
    <row r="28" spans="1:31">
      <c r="A28" s="6" t="s">
        <v>38</v>
      </c>
      <c r="B28" s="4">
        <v>0</v>
      </c>
      <c r="C28" s="4">
        <v>0</v>
      </c>
      <c r="D28" s="4"/>
      <c r="E28" s="4">
        <v>0</v>
      </c>
      <c r="F28" s="4">
        <v>0</v>
      </c>
      <c r="G28" s="4"/>
      <c r="H28" s="4">
        <v>0</v>
      </c>
      <c r="I28" s="4">
        <v>0</v>
      </c>
      <c r="J28" s="4"/>
      <c r="K28" s="4">
        <v>781200</v>
      </c>
      <c r="L28" s="4">
        <v>476449.93</v>
      </c>
      <c r="M28" s="4">
        <v>60.98949436763953</v>
      </c>
      <c r="N28" s="4">
        <v>0</v>
      </c>
      <c r="O28" s="4">
        <v>0</v>
      </c>
      <c r="P28" s="4"/>
      <c r="Q28" s="4">
        <v>0</v>
      </c>
      <c r="R28" s="4">
        <v>0</v>
      </c>
      <c r="S28" s="4"/>
      <c r="T28" s="4">
        <v>0</v>
      </c>
      <c r="U28" s="4">
        <v>0</v>
      </c>
      <c r="V28" s="4"/>
      <c r="W28" s="4">
        <v>1891559</v>
      </c>
      <c r="X28" s="4">
        <v>1891559</v>
      </c>
      <c r="Y28" s="4">
        <v>100</v>
      </c>
      <c r="Z28" s="4">
        <v>2564063</v>
      </c>
      <c r="AA28" s="4">
        <v>2564062.4500000002</v>
      </c>
      <c r="AB28" s="4">
        <v>99.999978549669024</v>
      </c>
      <c r="AC28" s="4">
        <v>5236822</v>
      </c>
      <c r="AD28" s="4">
        <v>4932071.38</v>
      </c>
      <c r="AE28" s="5">
        <v>94.180619085391868</v>
      </c>
    </row>
    <row r="29" spans="1:31">
      <c r="A29" s="6" t="s">
        <v>39</v>
      </c>
      <c r="B29" s="4">
        <v>0</v>
      </c>
      <c r="C29" s="4">
        <v>0</v>
      </c>
      <c r="D29" s="4"/>
      <c r="E29" s="4">
        <v>0</v>
      </c>
      <c r="F29" s="4">
        <v>0</v>
      </c>
      <c r="G29" s="4"/>
      <c r="H29" s="4">
        <v>0</v>
      </c>
      <c r="I29" s="4">
        <v>0</v>
      </c>
      <c r="J29" s="4"/>
      <c r="K29" s="4">
        <v>1015560</v>
      </c>
      <c r="L29" s="4">
        <v>630148.5</v>
      </c>
      <c r="M29" s="4">
        <v>62.049361928394184</v>
      </c>
      <c r="N29" s="4">
        <v>0</v>
      </c>
      <c r="O29" s="4">
        <v>0</v>
      </c>
      <c r="P29" s="4"/>
      <c r="Q29" s="4">
        <v>0</v>
      </c>
      <c r="R29" s="4">
        <v>0</v>
      </c>
      <c r="S29" s="4"/>
      <c r="T29" s="4">
        <v>0</v>
      </c>
      <c r="U29" s="4">
        <v>0</v>
      </c>
      <c r="V29" s="4"/>
      <c r="W29" s="4">
        <v>0</v>
      </c>
      <c r="X29" s="4">
        <v>0</v>
      </c>
      <c r="Y29" s="4"/>
      <c r="Z29" s="4">
        <v>0</v>
      </c>
      <c r="AA29" s="4">
        <v>0</v>
      </c>
      <c r="AB29" s="4"/>
      <c r="AC29" s="4">
        <v>1015560</v>
      </c>
      <c r="AD29" s="4">
        <v>630148.5</v>
      </c>
      <c r="AE29" s="5">
        <v>62.049361928394184</v>
      </c>
    </row>
    <row r="30" spans="1:31">
      <c r="A30" s="6" t="s">
        <v>40</v>
      </c>
      <c r="B30" s="4">
        <v>0</v>
      </c>
      <c r="C30" s="4">
        <v>0</v>
      </c>
      <c r="D30" s="4"/>
      <c r="E30" s="4">
        <v>0</v>
      </c>
      <c r="F30" s="4">
        <v>0</v>
      </c>
      <c r="G30" s="4"/>
      <c r="H30" s="4">
        <v>97554177</v>
      </c>
      <c r="I30" s="4">
        <v>56138690</v>
      </c>
      <c r="J30" s="4">
        <v>57.546167397834743</v>
      </c>
      <c r="K30" s="4">
        <v>781200</v>
      </c>
      <c r="L30" s="4">
        <v>485700</v>
      </c>
      <c r="M30" s="4">
        <v>62.173579109062977</v>
      </c>
      <c r="N30" s="4">
        <v>0</v>
      </c>
      <c r="O30" s="4">
        <v>0</v>
      </c>
      <c r="P30" s="4"/>
      <c r="Q30" s="4">
        <v>0</v>
      </c>
      <c r="R30" s="4">
        <v>0</v>
      </c>
      <c r="S30" s="4"/>
      <c r="T30" s="4">
        <v>0</v>
      </c>
      <c r="U30" s="4">
        <v>0</v>
      </c>
      <c r="V30" s="4"/>
      <c r="W30" s="4">
        <v>0</v>
      </c>
      <c r="X30" s="4">
        <v>0</v>
      </c>
      <c r="Y30" s="4"/>
      <c r="Z30" s="4">
        <v>0</v>
      </c>
      <c r="AA30" s="4">
        <v>0</v>
      </c>
      <c r="AB30" s="4"/>
      <c r="AC30" s="4">
        <v>98335377</v>
      </c>
      <c r="AD30" s="4">
        <v>56624390</v>
      </c>
      <c r="AE30" s="5">
        <v>57.582928674794218</v>
      </c>
    </row>
    <row r="31" spans="1:31">
      <c r="A31" s="6" t="s">
        <v>41</v>
      </c>
      <c r="B31" s="4">
        <v>0</v>
      </c>
      <c r="C31" s="4">
        <v>0</v>
      </c>
      <c r="D31" s="4"/>
      <c r="E31" s="4">
        <v>0</v>
      </c>
      <c r="F31" s="4">
        <v>0</v>
      </c>
      <c r="G31" s="4"/>
      <c r="H31" s="4">
        <v>0</v>
      </c>
      <c r="I31" s="4">
        <v>0</v>
      </c>
      <c r="J31" s="4"/>
      <c r="K31" s="4">
        <v>703080</v>
      </c>
      <c r="L31" s="4">
        <v>370426.14</v>
      </c>
      <c r="M31" s="4">
        <v>52.686200716845875</v>
      </c>
      <c r="N31" s="4">
        <v>0</v>
      </c>
      <c r="O31" s="4">
        <v>0</v>
      </c>
      <c r="P31" s="4"/>
      <c r="Q31" s="4">
        <v>0</v>
      </c>
      <c r="R31" s="4">
        <v>0</v>
      </c>
      <c r="S31" s="4"/>
      <c r="T31" s="4">
        <v>0</v>
      </c>
      <c r="U31" s="4">
        <v>0</v>
      </c>
      <c r="V31" s="4"/>
      <c r="W31" s="4">
        <v>0</v>
      </c>
      <c r="X31" s="4">
        <v>0</v>
      </c>
      <c r="Y31" s="4"/>
      <c r="Z31" s="4">
        <v>0</v>
      </c>
      <c r="AA31" s="4">
        <v>0</v>
      </c>
      <c r="AB31" s="4"/>
      <c r="AC31" s="4">
        <v>703080</v>
      </c>
      <c r="AD31" s="4">
        <v>370426.14</v>
      </c>
      <c r="AE31" s="5">
        <v>52.686200716845875</v>
      </c>
    </row>
    <row r="32" spans="1:31">
      <c r="A32" s="6" t="s">
        <v>42</v>
      </c>
      <c r="B32" s="4">
        <v>0</v>
      </c>
      <c r="C32" s="4">
        <v>0</v>
      </c>
      <c r="D32" s="4"/>
      <c r="E32" s="4">
        <v>0</v>
      </c>
      <c r="F32" s="4">
        <v>0</v>
      </c>
      <c r="G32" s="4"/>
      <c r="H32" s="4">
        <v>0</v>
      </c>
      <c r="I32" s="4">
        <v>0</v>
      </c>
      <c r="J32" s="4"/>
      <c r="K32" s="4">
        <v>703080</v>
      </c>
      <c r="L32" s="4">
        <v>427786.65</v>
      </c>
      <c r="M32" s="4">
        <v>60.844662058371739</v>
      </c>
      <c r="N32" s="4">
        <v>0</v>
      </c>
      <c r="O32" s="4">
        <v>0</v>
      </c>
      <c r="P32" s="4"/>
      <c r="Q32" s="4">
        <v>0</v>
      </c>
      <c r="R32" s="4">
        <v>0</v>
      </c>
      <c r="S32" s="4"/>
      <c r="T32" s="4">
        <v>0</v>
      </c>
      <c r="U32" s="4">
        <v>0</v>
      </c>
      <c r="V32" s="4"/>
      <c r="W32" s="4">
        <v>0</v>
      </c>
      <c r="X32" s="4">
        <v>0</v>
      </c>
      <c r="Y32" s="4"/>
      <c r="Z32" s="4">
        <v>0</v>
      </c>
      <c r="AA32" s="4">
        <v>0</v>
      </c>
      <c r="AB32" s="4"/>
      <c r="AC32" s="4">
        <v>703080</v>
      </c>
      <c r="AD32" s="4">
        <v>427786.65</v>
      </c>
      <c r="AE32" s="5">
        <v>60.844662058371739</v>
      </c>
    </row>
    <row r="33" spans="1:31">
      <c r="A33" s="6" t="s">
        <v>43</v>
      </c>
      <c r="B33" s="4">
        <v>0</v>
      </c>
      <c r="C33" s="4">
        <v>0</v>
      </c>
      <c r="D33" s="4"/>
      <c r="E33" s="4">
        <v>0</v>
      </c>
      <c r="F33" s="4">
        <v>0</v>
      </c>
      <c r="G33" s="4"/>
      <c r="H33" s="4">
        <v>88584545</v>
      </c>
      <c r="I33" s="4">
        <v>42465730</v>
      </c>
      <c r="J33" s="4">
        <v>47.938079943854767</v>
      </c>
      <c r="K33" s="4">
        <v>1328040</v>
      </c>
      <c r="L33" s="4">
        <v>664020</v>
      </c>
      <c r="M33" s="4">
        <v>50</v>
      </c>
      <c r="N33" s="4">
        <v>0</v>
      </c>
      <c r="O33" s="4">
        <v>0</v>
      </c>
      <c r="P33" s="4"/>
      <c r="Q33" s="4">
        <v>0</v>
      </c>
      <c r="R33" s="4">
        <v>0</v>
      </c>
      <c r="S33" s="4"/>
      <c r="T33" s="4">
        <v>0</v>
      </c>
      <c r="U33" s="4">
        <v>0</v>
      </c>
      <c r="V33" s="4"/>
      <c r="W33" s="4">
        <v>0</v>
      </c>
      <c r="X33" s="4">
        <v>0</v>
      </c>
      <c r="Y33" s="4"/>
      <c r="Z33" s="4">
        <v>0</v>
      </c>
      <c r="AA33" s="4">
        <v>0</v>
      </c>
      <c r="AB33" s="4"/>
      <c r="AC33" s="4">
        <v>89912585</v>
      </c>
      <c r="AD33" s="4">
        <v>43129750</v>
      </c>
      <c r="AE33" s="5">
        <v>47.968535216733009</v>
      </c>
    </row>
    <row r="34" spans="1:31">
      <c r="A34" s="6" t="s">
        <v>44</v>
      </c>
      <c r="B34" s="4">
        <v>0</v>
      </c>
      <c r="C34" s="4">
        <v>0</v>
      </c>
      <c r="D34" s="4"/>
      <c r="E34" s="4">
        <v>0</v>
      </c>
      <c r="F34" s="4">
        <v>0</v>
      </c>
      <c r="G34" s="4"/>
      <c r="H34" s="4">
        <v>0</v>
      </c>
      <c r="I34" s="4">
        <v>0</v>
      </c>
      <c r="J34" s="4"/>
      <c r="K34" s="4">
        <v>703080</v>
      </c>
      <c r="L34" s="4">
        <v>445313.57</v>
      </c>
      <c r="M34" s="4">
        <v>63.337539113614383</v>
      </c>
      <c r="N34" s="4">
        <v>0</v>
      </c>
      <c r="O34" s="4">
        <v>0</v>
      </c>
      <c r="P34" s="4"/>
      <c r="Q34" s="4">
        <v>0</v>
      </c>
      <c r="R34" s="4">
        <v>0</v>
      </c>
      <c r="S34" s="4"/>
      <c r="T34" s="4">
        <v>0</v>
      </c>
      <c r="U34" s="4">
        <v>0</v>
      </c>
      <c r="V34" s="4"/>
      <c r="W34" s="4">
        <v>720096</v>
      </c>
      <c r="X34" s="4">
        <v>720096</v>
      </c>
      <c r="Y34" s="4">
        <v>100</v>
      </c>
      <c r="Z34" s="4">
        <v>0</v>
      </c>
      <c r="AA34" s="4">
        <v>0</v>
      </c>
      <c r="AB34" s="4"/>
      <c r="AC34" s="4">
        <v>1423176</v>
      </c>
      <c r="AD34" s="4">
        <v>1165409.57</v>
      </c>
      <c r="AE34" s="5">
        <v>81.887944287986869</v>
      </c>
    </row>
    <row r="35" spans="1:31">
      <c r="A35" s="6" t="s">
        <v>45</v>
      </c>
      <c r="B35" s="4">
        <v>0</v>
      </c>
      <c r="C35" s="4">
        <v>0</v>
      </c>
      <c r="D35" s="4"/>
      <c r="E35" s="4">
        <v>0</v>
      </c>
      <c r="F35" s="4">
        <v>0</v>
      </c>
      <c r="G35" s="4"/>
      <c r="H35" s="4">
        <v>0</v>
      </c>
      <c r="I35" s="4">
        <v>0</v>
      </c>
      <c r="J35" s="4"/>
      <c r="K35" s="4">
        <v>1171800</v>
      </c>
      <c r="L35" s="4">
        <v>727331.18</v>
      </c>
      <c r="M35" s="4">
        <v>62.069566478921317</v>
      </c>
      <c r="N35" s="4">
        <v>0</v>
      </c>
      <c r="O35" s="4">
        <v>0</v>
      </c>
      <c r="P35" s="4"/>
      <c r="Q35" s="4">
        <v>0</v>
      </c>
      <c r="R35" s="4">
        <v>0</v>
      </c>
      <c r="S35" s="4"/>
      <c r="T35" s="4">
        <v>0</v>
      </c>
      <c r="U35" s="4">
        <v>0</v>
      </c>
      <c r="V35" s="4"/>
      <c r="W35" s="4">
        <v>4122589</v>
      </c>
      <c r="X35" s="4">
        <v>4122589</v>
      </c>
      <c r="Y35" s="4">
        <v>100</v>
      </c>
      <c r="Z35" s="4">
        <v>1071073</v>
      </c>
      <c r="AA35" s="4">
        <v>1071072.76</v>
      </c>
      <c r="AB35" s="4">
        <v>99.999977592563724</v>
      </c>
      <c r="AC35" s="4">
        <v>6365462</v>
      </c>
      <c r="AD35" s="4">
        <v>5920992.9400000004</v>
      </c>
      <c r="AE35" s="5">
        <v>93.017489382545989</v>
      </c>
    </row>
    <row r="36" spans="1:31">
      <c r="A36" s="6" t="s">
        <v>46</v>
      </c>
      <c r="B36" s="4">
        <v>0</v>
      </c>
      <c r="C36" s="4">
        <v>0</v>
      </c>
      <c r="D36" s="4"/>
      <c r="E36" s="4">
        <v>0</v>
      </c>
      <c r="F36" s="4">
        <v>0</v>
      </c>
      <c r="G36" s="4"/>
      <c r="H36" s="4">
        <v>10652857</v>
      </c>
      <c r="I36" s="4">
        <v>5235051</v>
      </c>
      <c r="J36" s="4">
        <v>49.142225414271493</v>
      </c>
      <c r="K36" s="4">
        <v>312480</v>
      </c>
      <c r="L36" s="4">
        <v>190555</v>
      </c>
      <c r="M36" s="4">
        <v>60.981502816180239</v>
      </c>
      <c r="N36" s="4">
        <v>0</v>
      </c>
      <c r="O36" s="4">
        <v>0</v>
      </c>
      <c r="P36" s="4"/>
      <c r="Q36" s="4">
        <v>0</v>
      </c>
      <c r="R36" s="4">
        <v>0</v>
      </c>
      <c r="S36" s="4"/>
      <c r="T36" s="4">
        <v>0</v>
      </c>
      <c r="U36" s="4">
        <v>0</v>
      </c>
      <c r="V36" s="4"/>
      <c r="W36" s="4">
        <v>0</v>
      </c>
      <c r="X36" s="4">
        <v>0</v>
      </c>
      <c r="Y36" s="4"/>
      <c r="Z36" s="4">
        <v>0</v>
      </c>
      <c r="AA36" s="4">
        <v>0</v>
      </c>
      <c r="AB36" s="4"/>
      <c r="AC36" s="4">
        <v>10965337</v>
      </c>
      <c r="AD36" s="4">
        <v>5425606</v>
      </c>
      <c r="AE36" s="5">
        <v>49.479610156988336</v>
      </c>
    </row>
    <row r="37" spans="1:31" ht="25.5">
      <c r="A37" s="6" t="s">
        <v>47</v>
      </c>
      <c r="B37" s="4">
        <v>0</v>
      </c>
      <c r="C37" s="4">
        <v>0</v>
      </c>
      <c r="D37" s="4"/>
      <c r="E37" s="4">
        <v>0</v>
      </c>
      <c r="F37" s="4">
        <v>0</v>
      </c>
      <c r="G37" s="4"/>
      <c r="H37" s="4">
        <v>0</v>
      </c>
      <c r="I37" s="4">
        <v>0</v>
      </c>
      <c r="J37" s="4"/>
      <c r="K37" s="4">
        <v>468720</v>
      </c>
      <c r="L37" s="4">
        <v>270816</v>
      </c>
      <c r="M37" s="4">
        <v>57.777777777777779</v>
      </c>
      <c r="N37" s="4">
        <v>0</v>
      </c>
      <c r="O37" s="4">
        <v>0</v>
      </c>
      <c r="P37" s="4"/>
      <c r="Q37" s="4">
        <v>0</v>
      </c>
      <c r="R37" s="4">
        <v>0</v>
      </c>
      <c r="S37" s="4"/>
      <c r="T37" s="4">
        <v>0</v>
      </c>
      <c r="U37" s="4">
        <v>0</v>
      </c>
      <c r="V37" s="4"/>
      <c r="W37" s="4">
        <v>0</v>
      </c>
      <c r="X37" s="4">
        <v>0</v>
      </c>
      <c r="Y37" s="4"/>
      <c r="Z37" s="4">
        <v>0</v>
      </c>
      <c r="AA37" s="4">
        <v>0</v>
      </c>
      <c r="AB37" s="4"/>
      <c r="AC37" s="4">
        <v>468720</v>
      </c>
      <c r="AD37" s="4">
        <v>270816</v>
      </c>
      <c r="AE37" s="5">
        <v>57.777777777777779</v>
      </c>
    </row>
    <row r="38" spans="1:31">
      <c r="A38" s="6" t="s">
        <v>48</v>
      </c>
      <c r="B38" s="4">
        <v>0</v>
      </c>
      <c r="C38" s="4">
        <v>0</v>
      </c>
      <c r="D38" s="4"/>
      <c r="E38" s="4">
        <v>0</v>
      </c>
      <c r="F38" s="4">
        <v>0</v>
      </c>
      <c r="G38" s="4"/>
      <c r="H38" s="4">
        <v>0</v>
      </c>
      <c r="I38" s="4">
        <v>0</v>
      </c>
      <c r="J38" s="4"/>
      <c r="K38" s="4">
        <v>468720</v>
      </c>
      <c r="L38" s="4">
        <v>300238.78999999998</v>
      </c>
      <c r="M38" s="4">
        <v>64.055041389315576</v>
      </c>
      <c r="N38" s="4">
        <v>0</v>
      </c>
      <c r="O38" s="4">
        <v>0</v>
      </c>
      <c r="P38" s="4"/>
      <c r="Q38" s="4">
        <v>0</v>
      </c>
      <c r="R38" s="4">
        <v>0</v>
      </c>
      <c r="S38" s="4"/>
      <c r="T38" s="4">
        <v>0</v>
      </c>
      <c r="U38" s="4">
        <v>0</v>
      </c>
      <c r="V38" s="4"/>
      <c r="W38" s="4">
        <v>1108804</v>
      </c>
      <c r="X38" s="4">
        <v>1108804</v>
      </c>
      <c r="Y38" s="4">
        <v>100</v>
      </c>
      <c r="Z38" s="4">
        <v>552571</v>
      </c>
      <c r="AA38" s="4">
        <v>552570.98</v>
      </c>
      <c r="AB38" s="4">
        <v>99.999996380555615</v>
      </c>
      <c r="AC38" s="4">
        <v>2130095</v>
      </c>
      <c r="AD38" s="4">
        <v>1961613.77</v>
      </c>
      <c r="AE38" s="5">
        <v>92.090435872578453</v>
      </c>
    </row>
    <row r="39" spans="1:31">
      <c r="A39" s="6" t="s">
        <v>49</v>
      </c>
      <c r="B39" s="4">
        <v>0</v>
      </c>
      <c r="C39" s="4">
        <v>0</v>
      </c>
      <c r="D39" s="4"/>
      <c r="E39" s="4">
        <v>0</v>
      </c>
      <c r="F39" s="4">
        <v>0</v>
      </c>
      <c r="G39" s="4"/>
      <c r="H39" s="4">
        <v>0</v>
      </c>
      <c r="I39" s="4">
        <v>0</v>
      </c>
      <c r="J39" s="4"/>
      <c r="K39" s="4">
        <v>234360</v>
      </c>
      <c r="L39" s="4">
        <v>156240</v>
      </c>
      <c r="M39" s="4">
        <v>66.666666666666671</v>
      </c>
      <c r="N39" s="4">
        <v>0</v>
      </c>
      <c r="O39" s="4">
        <v>0</v>
      </c>
      <c r="P39" s="4"/>
      <c r="Q39" s="4">
        <v>0</v>
      </c>
      <c r="R39" s="4">
        <v>0</v>
      </c>
      <c r="S39" s="4"/>
      <c r="T39" s="4">
        <v>0</v>
      </c>
      <c r="U39" s="4">
        <v>0</v>
      </c>
      <c r="V39" s="4"/>
      <c r="W39" s="4">
        <v>904379</v>
      </c>
      <c r="X39" s="4">
        <v>904379</v>
      </c>
      <c r="Y39" s="4">
        <v>100</v>
      </c>
      <c r="Z39" s="4">
        <v>554596</v>
      </c>
      <c r="AA39" s="4">
        <v>554595.48</v>
      </c>
      <c r="AB39" s="4">
        <v>99.999906238054365</v>
      </c>
      <c r="AC39" s="4">
        <v>1693335</v>
      </c>
      <c r="AD39" s="4">
        <v>1615214.48</v>
      </c>
      <c r="AE39" s="5">
        <v>95.386588005326772</v>
      </c>
    </row>
    <row r="40" spans="1:31">
      <c r="A40" s="6" t="s">
        <v>50</v>
      </c>
      <c r="B40" s="4">
        <v>0</v>
      </c>
      <c r="C40" s="4">
        <v>0</v>
      </c>
      <c r="D40" s="4"/>
      <c r="E40" s="4">
        <v>450000000</v>
      </c>
      <c r="F40" s="4">
        <v>0</v>
      </c>
      <c r="G40" s="4"/>
      <c r="H40" s="4">
        <v>0</v>
      </c>
      <c r="I40" s="4">
        <v>0</v>
      </c>
      <c r="J40" s="4"/>
      <c r="K40" s="4">
        <v>6640200</v>
      </c>
      <c r="L40" s="4">
        <v>3520319.88</v>
      </c>
      <c r="M40" s="4">
        <v>53.015268817204301</v>
      </c>
      <c r="N40" s="4">
        <v>0</v>
      </c>
      <c r="O40" s="4">
        <v>0</v>
      </c>
      <c r="P40" s="4"/>
      <c r="Q40" s="4">
        <v>0</v>
      </c>
      <c r="R40" s="4">
        <v>0</v>
      </c>
      <c r="S40" s="4"/>
      <c r="T40" s="4">
        <v>0</v>
      </c>
      <c r="U40" s="4">
        <v>0</v>
      </c>
      <c r="V40" s="4"/>
      <c r="W40" s="4">
        <v>20768452</v>
      </c>
      <c r="X40" s="4">
        <v>20768452</v>
      </c>
      <c r="Y40" s="4">
        <v>100</v>
      </c>
      <c r="Z40" s="4">
        <v>11777739</v>
      </c>
      <c r="AA40" s="4">
        <v>11777739</v>
      </c>
      <c r="AB40" s="4">
        <v>100</v>
      </c>
      <c r="AC40" s="4">
        <v>489186391</v>
      </c>
      <c r="AD40" s="4">
        <v>36066510.880000003</v>
      </c>
      <c r="AE40" s="5">
        <v>7.3727543414019463</v>
      </c>
    </row>
    <row r="41" spans="1:31" ht="15.75" thickBot="1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9"/>
    </row>
    <row r="42" spans="1:31" ht="15.75" thickBot="1">
      <c r="A42" s="10" t="s">
        <v>51</v>
      </c>
      <c r="B42" s="11">
        <v>850000</v>
      </c>
      <c r="C42" s="11">
        <v>850000</v>
      </c>
      <c r="D42" s="11">
        <v>100</v>
      </c>
      <c r="E42" s="11">
        <v>450000000</v>
      </c>
      <c r="F42" s="11">
        <v>0</v>
      </c>
      <c r="G42" s="11"/>
      <c r="H42" s="11">
        <v>531440012</v>
      </c>
      <c r="I42" s="11">
        <v>290144772</v>
      </c>
      <c r="J42" s="11">
        <v>54.595959176668089</v>
      </c>
      <c r="K42" s="11">
        <v>32888520</v>
      </c>
      <c r="L42" s="11">
        <v>18641087.280000001</v>
      </c>
      <c r="M42" s="11">
        <v>56.679617325437569</v>
      </c>
      <c r="N42" s="11">
        <v>3000000</v>
      </c>
      <c r="O42" s="11">
        <v>0</v>
      </c>
      <c r="P42" s="11">
        <v>0</v>
      </c>
      <c r="Q42" s="11">
        <v>8370000</v>
      </c>
      <c r="R42" s="11">
        <v>0</v>
      </c>
      <c r="S42" s="11">
        <v>0</v>
      </c>
      <c r="T42" s="11">
        <v>116000</v>
      </c>
      <c r="U42" s="11">
        <v>0</v>
      </c>
      <c r="V42" s="11">
        <v>0</v>
      </c>
      <c r="W42" s="11">
        <v>62373162</v>
      </c>
      <c r="X42" s="11">
        <v>62373162</v>
      </c>
      <c r="Y42" s="11">
        <v>100</v>
      </c>
      <c r="Z42" s="11">
        <v>40730491</v>
      </c>
      <c r="AA42" s="11">
        <v>39061968.340000004</v>
      </c>
      <c r="AB42" s="11">
        <v>95.903504674176403</v>
      </c>
      <c r="AC42" s="11">
        <v>1138768185</v>
      </c>
      <c r="AD42" s="11">
        <v>411948658.50999999</v>
      </c>
      <c r="AE42" s="12">
        <v>36.174935683683508</v>
      </c>
    </row>
    <row r="43" spans="1:3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>
      <c r="A44" s="44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</row>
  </sheetData>
  <mergeCells count="19">
    <mergeCell ref="W5:Y5"/>
    <mergeCell ref="Z5:AB5"/>
    <mergeCell ref="AD5:AD6"/>
    <mergeCell ref="AE5:AE6"/>
    <mergeCell ref="AC5:AC6"/>
    <mergeCell ref="A44:AE44"/>
    <mergeCell ref="A1:AE1"/>
    <mergeCell ref="A2:AE2"/>
    <mergeCell ref="A3:AE3"/>
    <mergeCell ref="B4:AB4"/>
    <mergeCell ref="AC4:AE4"/>
    <mergeCell ref="A4:A6"/>
    <mergeCell ref="B5:D5"/>
    <mergeCell ref="E5:G5"/>
    <mergeCell ref="H5:J5"/>
    <mergeCell ref="K5:M5"/>
    <mergeCell ref="N5:P5"/>
    <mergeCell ref="Q5:S5"/>
    <mergeCell ref="T5:V5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47"/>
  <sheetViews>
    <sheetView showGridLines="0" tabSelected="1" topLeftCell="Q1" workbookViewId="0">
      <selection activeCell="AE4" sqref="AE4:AE9"/>
    </sheetView>
  </sheetViews>
  <sheetFormatPr defaultRowHeight="32.25" customHeight="1"/>
  <cols>
    <col min="1" max="1" width="40.5703125" style="1" customWidth="1"/>
    <col min="2" max="30" width="17.7109375" style="1" customWidth="1"/>
    <col min="31" max="31" width="12.85546875" style="1" customWidth="1"/>
    <col min="32" max="16384" width="9.140625" style="1"/>
  </cols>
  <sheetData>
    <row r="1" spans="1:31" s="15" customFormat="1" ht="16.5" customHeight="1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31" s="15" customFormat="1" ht="19.5" customHeight="1">
      <c r="A2" s="65" t="s">
        <v>57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</row>
    <row r="3" spans="1:31" s="15" customFormat="1" ht="15" customHeight="1">
      <c r="A3" s="67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</row>
    <row r="4" spans="1:31" s="15" customFormat="1" ht="32.25" customHeight="1">
      <c r="A4" s="78" t="s">
        <v>1</v>
      </c>
      <c r="B4" s="69" t="s">
        <v>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1" t="s">
        <v>3</v>
      </c>
      <c r="AA4" s="72"/>
      <c r="AB4" s="72"/>
      <c r="AC4" s="76" t="s">
        <v>52</v>
      </c>
      <c r="AD4" s="76" t="s">
        <v>58</v>
      </c>
      <c r="AE4" s="76" t="s">
        <v>53</v>
      </c>
    </row>
    <row r="5" spans="1:31" s="14" customFormat="1" ht="100.5" customHeight="1">
      <c r="A5" s="79"/>
      <c r="B5" s="61" t="s">
        <v>4</v>
      </c>
      <c r="C5" s="62"/>
      <c r="D5" s="62"/>
      <c r="E5" s="61" t="s">
        <v>5</v>
      </c>
      <c r="F5" s="62"/>
      <c r="G5" s="62"/>
      <c r="H5" s="61" t="s">
        <v>6</v>
      </c>
      <c r="I5" s="62"/>
      <c r="J5" s="62"/>
      <c r="K5" s="61" t="s">
        <v>7</v>
      </c>
      <c r="L5" s="62"/>
      <c r="M5" s="62"/>
      <c r="N5" s="61" t="s">
        <v>8</v>
      </c>
      <c r="O5" s="62"/>
      <c r="P5" s="62"/>
      <c r="Q5" s="61" t="s">
        <v>9</v>
      </c>
      <c r="R5" s="62"/>
      <c r="S5" s="62"/>
      <c r="T5" s="61" t="s">
        <v>10</v>
      </c>
      <c r="U5" s="62"/>
      <c r="V5" s="62"/>
      <c r="W5" s="61" t="s">
        <v>11</v>
      </c>
      <c r="X5" s="62"/>
      <c r="Y5" s="62"/>
      <c r="Z5" s="61" t="s">
        <v>12</v>
      </c>
      <c r="AA5" s="62"/>
      <c r="AB5" s="62"/>
      <c r="AC5" s="76"/>
      <c r="AD5" s="76"/>
      <c r="AE5" s="76"/>
    </row>
    <row r="6" spans="1:31" s="14" customFormat="1" ht="32.25" customHeight="1">
      <c r="A6" s="79"/>
      <c r="B6" s="81" t="s">
        <v>59</v>
      </c>
      <c r="C6" s="82"/>
      <c r="D6" s="82"/>
      <c r="E6" s="83" t="s">
        <v>60</v>
      </c>
      <c r="F6" s="84"/>
      <c r="G6" s="84"/>
      <c r="H6" s="83" t="s">
        <v>54</v>
      </c>
      <c r="I6" s="84"/>
      <c r="J6" s="84"/>
      <c r="K6" s="83" t="s">
        <v>55</v>
      </c>
      <c r="L6" s="84"/>
      <c r="M6" s="85"/>
      <c r="N6" s="36"/>
      <c r="O6" s="37"/>
      <c r="P6" s="38"/>
      <c r="Q6" s="36"/>
      <c r="R6" s="37"/>
      <c r="S6" s="38"/>
      <c r="T6" s="36"/>
      <c r="U6" s="37"/>
      <c r="V6" s="38"/>
      <c r="W6" s="83" t="s">
        <v>61</v>
      </c>
      <c r="X6" s="84"/>
      <c r="Y6" s="85"/>
      <c r="Z6" s="83" t="s">
        <v>61</v>
      </c>
      <c r="AA6" s="84"/>
      <c r="AB6" s="85"/>
      <c r="AC6" s="77"/>
      <c r="AD6" s="76"/>
      <c r="AE6" s="76"/>
    </row>
    <row r="7" spans="1:31" s="14" customFormat="1" ht="32.25" customHeight="1">
      <c r="A7" s="79"/>
      <c r="B7" s="27"/>
      <c r="C7" s="26"/>
      <c r="D7" s="26"/>
      <c r="E7" s="27"/>
      <c r="F7" s="26"/>
      <c r="G7" s="26"/>
      <c r="H7" s="31"/>
      <c r="I7" s="30"/>
      <c r="J7" s="30"/>
      <c r="K7" s="31"/>
      <c r="L7" s="30"/>
      <c r="M7" s="32"/>
      <c r="N7" s="31"/>
      <c r="O7" s="30"/>
      <c r="P7" s="32"/>
      <c r="Q7" s="31"/>
      <c r="R7" s="30"/>
      <c r="S7" s="32"/>
      <c r="T7" s="31"/>
      <c r="U7" s="30"/>
      <c r="V7" s="32"/>
      <c r="W7" s="86" t="s">
        <v>62</v>
      </c>
      <c r="X7" s="87"/>
      <c r="Y7" s="88"/>
      <c r="Z7" s="31"/>
      <c r="AA7" s="30"/>
      <c r="AB7" s="32"/>
      <c r="AC7" s="77"/>
      <c r="AD7" s="76"/>
      <c r="AE7" s="76"/>
    </row>
    <row r="8" spans="1:31" s="14" customFormat="1" ht="32.25" customHeight="1">
      <c r="A8" s="79"/>
      <c r="B8" s="28"/>
      <c r="C8" s="29"/>
      <c r="D8" s="29"/>
      <c r="E8" s="28"/>
      <c r="F8" s="29"/>
      <c r="G8" s="29"/>
      <c r="H8" s="33"/>
      <c r="I8" s="34"/>
      <c r="J8" s="34"/>
      <c r="K8" s="33"/>
      <c r="L8" s="34"/>
      <c r="M8" s="35"/>
      <c r="N8" s="33"/>
      <c r="O8" s="34"/>
      <c r="P8" s="35"/>
      <c r="Q8" s="33"/>
      <c r="R8" s="34"/>
      <c r="S8" s="35"/>
      <c r="T8" s="33"/>
      <c r="U8" s="34"/>
      <c r="V8" s="35"/>
      <c r="W8" s="73" t="s">
        <v>63</v>
      </c>
      <c r="X8" s="74"/>
      <c r="Y8" s="75"/>
      <c r="Z8" s="33"/>
      <c r="AA8" s="34"/>
      <c r="AB8" s="35"/>
      <c r="AC8" s="77"/>
      <c r="AD8" s="76"/>
      <c r="AE8" s="76"/>
    </row>
    <row r="9" spans="1:31" ht="39.75" customHeight="1">
      <c r="A9" s="80"/>
      <c r="B9" s="25" t="s">
        <v>52</v>
      </c>
      <c r="C9" s="25" t="s">
        <v>58</v>
      </c>
      <c r="D9" s="25" t="s">
        <v>53</v>
      </c>
      <c r="E9" s="25" t="s">
        <v>52</v>
      </c>
      <c r="F9" s="25" t="s">
        <v>58</v>
      </c>
      <c r="G9" s="25" t="s">
        <v>53</v>
      </c>
      <c r="H9" s="25" t="s">
        <v>52</v>
      </c>
      <c r="I9" s="25" t="s">
        <v>58</v>
      </c>
      <c r="J9" s="25" t="s">
        <v>53</v>
      </c>
      <c r="K9" s="25" t="s">
        <v>52</v>
      </c>
      <c r="L9" s="25" t="s">
        <v>58</v>
      </c>
      <c r="M9" s="25" t="s">
        <v>53</v>
      </c>
      <c r="N9" s="25" t="s">
        <v>52</v>
      </c>
      <c r="O9" s="25" t="s">
        <v>58</v>
      </c>
      <c r="P9" s="25" t="s">
        <v>53</v>
      </c>
      <c r="Q9" s="25" t="s">
        <v>52</v>
      </c>
      <c r="R9" s="25" t="s">
        <v>58</v>
      </c>
      <c r="S9" s="25" t="s">
        <v>53</v>
      </c>
      <c r="T9" s="25" t="s">
        <v>52</v>
      </c>
      <c r="U9" s="25" t="s">
        <v>58</v>
      </c>
      <c r="V9" s="25" t="s">
        <v>53</v>
      </c>
      <c r="W9" s="25" t="s">
        <v>52</v>
      </c>
      <c r="X9" s="25" t="s">
        <v>58</v>
      </c>
      <c r="Y9" s="25" t="s">
        <v>53</v>
      </c>
      <c r="Z9" s="25" t="s">
        <v>52</v>
      </c>
      <c r="AA9" s="25" t="s">
        <v>58</v>
      </c>
      <c r="AB9" s="25" t="s">
        <v>53</v>
      </c>
      <c r="AC9" s="76"/>
      <c r="AD9" s="76"/>
      <c r="AE9" s="76"/>
    </row>
    <row r="10" spans="1:31" ht="16.5" customHeight="1">
      <c r="A10" s="16" t="s">
        <v>56</v>
      </c>
      <c r="B10" s="18">
        <v>0</v>
      </c>
      <c r="C10" s="18">
        <v>0</v>
      </c>
      <c r="D10" s="18"/>
      <c r="E10" s="18">
        <v>0</v>
      </c>
      <c r="F10" s="18">
        <v>0</v>
      </c>
      <c r="G10" s="18"/>
      <c r="H10" s="18">
        <v>0</v>
      </c>
      <c r="I10" s="18">
        <v>0</v>
      </c>
      <c r="J10" s="18"/>
      <c r="K10" s="18">
        <v>0</v>
      </c>
      <c r="L10" s="18">
        <v>0</v>
      </c>
      <c r="M10" s="18"/>
      <c r="N10" s="18">
        <v>3000000</v>
      </c>
      <c r="O10" s="18">
        <v>0</v>
      </c>
      <c r="P10" s="18">
        <v>0</v>
      </c>
      <c r="Q10" s="18">
        <v>8370000</v>
      </c>
      <c r="R10" s="18">
        <v>0</v>
      </c>
      <c r="S10" s="18">
        <v>0</v>
      </c>
      <c r="T10" s="18">
        <v>116000</v>
      </c>
      <c r="U10" s="18">
        <v>0</v>
      </c>
      <c r="V10" s="18">
        <v>0</v>
      </c>
      <c r="W10" s="18">
        <v>0</v>
      </c>
      <c r="X10" s="18">
        <v>0</v>
      </c>
      <c r="Y10" s="18"/>
      <c r="Z10" s="18">
        <v>1596808</v>
      </c>
      <c r="AA10" s="18">
        <v>0</v>
      </c>
      <c r="AB10" s="18">
        <v>0</v>
      </c>
      <c r="AC10" s="18">
        <f>Z10+W10+T10+Q10+N10+K10+H10+E10+B10</f>
        <v>13082808</v>
      </c>
      <c r="AD10" s="18">
        <f>AA10+X10+U10+R10+O10+L10+I10+F10+C10</f>
        <v>0</v>
      </c>
      <c r="AE10" s="19">
        <f>AD10/AC10*100</f>
        <v>0</v>
      </c>
    </row>
    <row r="11" spans="1:31" ht="16.5" customHeight="1">
      <c r="A11" s="20" t="s">
        <v>18</v>
      </c>
      <c r="B11" s="18">
        <v>0</v>
      </c>
      <c r="C11" s="18">
        <v>0</v>
      </c>
      <c r="D11" s="18"/>
      <c r="E11" s="18">
        <v>0</v>
      </c>
      <c r="F11" s="18">
        <v>0</v>
      </c>
      <c r="G11" s="18"/>
      <c r="H11" s="18">
        <v>62881170</v>
      </c>
      <c r="I11" s="18">
        <v>33570256</v>
      </c>
      <c r="J11" s="18">
        <v>53.386818343233756</v>
      </c>
      <c r="K11" s="18">
        <v>1093680</v>
      </c>
      <c r="L11" s="18">
        <v>683550</v>
      </c>
      <c r="M11" s="18">
        <v>62.5</v>
      </c>
      <c r="N11" s="18">
        <v>0</v>
      </c>
      <c r="O11" s="18">
        <v>0</v>
      </c>
      <c r="P11" s="18"/>
      <c r="Q11" s="18">
        <v>0</v>
      </c>
      <c r="R11" s="18">
        <v>0</v>
      </c>
      <c r="S11" s="18"/>
      <c r="T11" s="18">
        <v>0</v>
      </c>
      <c r="U11" s="18">
        <v>0</v>
      </c>
      <c r="V11" s="18"/>
      <c r="W11" s="18">
        <v>0</v>
      </c>
      <c r="X11" s="18">
        <v>0</v>
      </c>
      <c r="Y11" s="18"/>
      <c r="Z11" s="18">
        <v>0</v>
      </c>
      <c r="AA11" s="18">
        <v>0</v>
      </c>
      <c r="AB11" s="18"/>
      <c r="AC11" s="18">
        <f t="shared" ref="AC11:AC43" si="0">Z11+W11+T11+Q11+N11+K11+H11+E11+B11</f>
        <v>63974850</v>
      </c>
      <c r="AD11" s="18">
        <f t="shared" ref="AD11:AD43" si="1">AA11+X11+U11+R11+O11+L11+I11+F11+C11</f>
        <v>34253806</v>
      </c>
      <c r="AE11" s="19">
        <f t="shared" ref="AE11:AE45" si="2">AD11/AC11*100</f>
        <v>53.542612448485613</v>
      </c>
    </row>
    <row r="12" spans="1:31" ht="16.5" customHeight="1">
      <c r="A12" s="20" t="s">
        <v>19</v>
      </c>
      <c r="B12" s="18">
        <v>0</v>
      </c>
      <c r="C12" s="18">
        <v>0</v>
      </c>
      <c r="D12" s="18"/>
      <c r="E12" s="18">
        <v>0</v>
      </c>
      <c r="F12" s="18">
        <v>0</v>
      </c>
      <c r="G12" s="18"/>
      <c r="H12" s="18">
        <v>42964595</v>
      </c>
      <c r="I12" s="18">
        <v>21014077</v>
      </c>
      <c r="J12" s="18">
        <v>48.910217820044622</v>
      </c>
      <c r="K12" s="18">
        <v>1015560</v>
      </c>
      <c r="L12" s="18">
        <v>501904.38</v>
      </c>
      <c r="M12" s="18">
        <v>49.421440387569419</v>
      </c>
      <c r="N12" s="18">
        <v>0</v>
      </c>
      <c r="O12" s="18">
        <v>0</v>
      </c>
      <c r="P12" s="18"/>
      <c r="Q12" s="18">
        <v>0</v>
      </c>
      <c r="R12" s="18">
        <v>0</v>
      </c>
      <c r="S12" s="18"/>
      <c r="T12" s="18">
        <v>0</v>
      </c>
      <c r="U12" s="18">
        <v>0</v>
      </c>
      <c r="V12" s="18"/>
      <c r="W12" s="18">
        <v>0</v>
      </c>
      <c r="X12" s="18">
        <v>0</v>
      </c>
      <c r="Y12" s="18"/>
      <c r="Z12" s="18">
        <v>0</v>
      </c>
      <c r="AA12" s="18">
        <v>0</v>
      </c>
      <c r="AB12" s="18"/>
      <c r="AC12" s="18">
        <f t="shared" si="0"/>
        <v>43980155</v>
      </c>
      <c r="AD12" s="18">
        <f t="shared" si="1"/>
        <v>21515981.379999999</v>
      </c>
      <c r="AE12" s="19">
        <f t="shared" si="2"/>
        <v>48.922022625886605</v>
      </c>
    </row>
    <row r="13" spans="1:31" ht="16.5" customHeight="1">
      <c r="A13" s="20" t="s">
        <v>20</v>
      </c>
      <c r="B13" s="18">
        <v>0</v>
      </c>
      <c r="C13" s="18">
        <v>0</v>
      </c>
      <c r="D13" s="18"/>
      <c r="E13" s="18">
        <v>0</v>
      </c>
      <c r="F13" s="18">
        <v>0</v>
      </c>
      <c r="G13" s="18"/>
      <c r="H13" s="18">
        <v>91467309</v>
      </c>
      <c r="I13" s="18">
        <v>51877800</v>
      </c>
      <c r="J13" s="18">
        <v>56.717313067557285</v>
      </c>
      <c r="K13" s="18">
        <v>937440</v>
      </c>
      <c r="L13" s="18">
        <v>462720.58</v>
      </c>
      <c r="M13" s="18">
        <v>49.360020908004778</v>
      </c>
      <c r="N13" s="18">
        <v>0</v>
      </c>
      <c r="O13" s="18">
        <v>0</v>
      </c>
      <c r="P13" s="18"/>
      <c r="Q13" s="18">
        <v>0</v>
      </c>
      <c r="R13" s="18">
        <v>0</v>
      </c>
      <c r="S13" s="18"/>
      <c r="T13" s="18">
        <v>0</v>
      </c>
      <c r="U13" s="18">
        <v>0</v>
      </c>
      <c r="V13" s="18"/>
      <c r="W13" s="18">
        <v>0</v>
      </c>
      <c r="X13" s="18">
        <v>0</v>
      </c>
      <c r="Y13" s="18"/>
      <c r="Z13" s="18">
        <v>0</v>
      </c>
      <c r="AA13" s="18">
        <v>0</v>
      </c>
      <c r="AB13" s="18"/>
      <c r="AC13" s="18">
        <f t="shared" si="0"/>
        <v>92404749</v>
      </c>
      <c r="AD13" s="18">
        <f t="shared" si="1"/>
        <v>52340520.579999998</v>
      </c>
      <c r="AE13" s="19">
        <f t="shared" si="2"/>
        <v>56.642673830540893</v>
      </c>
    </row>
    <row r="14" spans="1:31" ht="16.5" customHeight="1">
      <c r="A14" s="20" t="s">
        <v>21</v>
      </c>
      <c r="B14" s="18">
        <v>0</v>
      </c>
      <c r="C14" s="18">
        <v>0</v>
      </c>
      <c r="D14" s="18"/>
      <c r="E14" s="18">
        <v>0</v>
      </c>
      <c r="F14" s="18">
        <v>0</v>
      </c>
      <c r="G14" s="18"/>
      <c r="H14" s="18">
        <v>0</v>
      </c>
      <c r="I14" s="18">
        <v>0</v>
      </c>
      <c r="J14" s="18"/>
      <c r="K14" s="18">
        <v>703080</v>
      </c>
      <c r="L14" s="18">
        <v>393946.04</v>
      </c>
      <c r="M14" s="18">
        <v>56.031467258348975</v>
      </c>
      <c r="N14" s="18">
        <v>0</v>
      </c>
      <c r="O14" s="18">
        <v>0</v>
      </c>
      <c r="P14" s="18"/>
      <c r="Q14" s="18">
        <v>0</v>
      </c>
      <c r="R14" s="18">
        <v>0</v>
      </c>
      <c r="S14" s="18"/>
      <c r="T14" s="18">
        <v>0</v>
      </c>
      <c r="U14" s="18">
        <v>0</v>
      </c>
      <c r="V14" s="18"/>
      <c r="W14" s="18">
        <v>2572336</v>
      </c>
      <c r="X14" s="18">
        <v>2572336</v>
      </c>
      <c r="Y14" s="18">
        <v>100</v>
      </c>
      <c r="Z14" s="18">
        <v>71712</v>
      </c>
      <c r="AA14" s="18">
        <v>0</v>
      </c>
      <c r="AB14" s="18">
        <v>0</v>
      </c>
      <c r="AC14" s="18">
        <f t="shared" si="0"/>
        <v>3347128</v>
      </c>
      <c r="AD14" s="18">
        <f t="shared" si="1"/>
        <v>2966282.04</v>
      </c>
      <c r="AE14" s="19">
        <f t="shared" si="2"/>
        <v>88.621709118982011</v>
      </c>
    </row>
    <row r="15" spans="1:31" ht="16.5" customHeight="1">
      <c r="A15" s="20" t="s">
        <v>22</v>
      </c>
      <c r="B15" s="18">
        <v>425000</v>
      </c>
      <c r="C15" s="18">
        <v>425000</v>
      </c>
      <c r="D15" s="18">
        <v>100</v>
      </c>
      <c r="E15" s="18">
        <v>0</v>
      </c>
      <c r="F15" s="18">
        <v>0</v>
      </c>
      <c r="G15" s="18"/>
      <c r="H15" s="18">
        <v>0</v>
      </c>
      <c r="I15" s="18">
        <v>0</v>
      </c>
      <c r="J15" s="18"/>
      <c r="K15" s="18">
        <v>546840</v>
      </c>
      <c r="L15" s="18">
        <v>313510.09000000003</v>
      </c>
      <c r="M15" s="18">
        <v>57.331228512910542</v>
      </c>
      <c r="N15" s="18">
        <v>0</v>
      </c>
      <c r="O15" s="18">
        <v>0</v>
      </c>
      <c r="P15" s="18"/>
      <c r="Q15" s="18">
        <v>0</v>
      </c>
      <c r="R15" s="18">
        <v>0</v>
      </c>
      <c r="S15" s="18"/>
      <c r="T15" s="18">
        <v>0</v>
      </c>
      <c r="U15" s="18">
        <v>0</v>
      </c>
      <c r="V15" s="18"/>
      <c r="W15" s="18">
        <v>0</v>
      </c>
      <c r="X15" s="18">
        <v>0</v>
      </c>
      <c r="Y15" s="18"/>
      <c r="Z15" s="18">
        <v>0</v>
      </c>
      <c r="AA15" s="18">
        <v>0</v>
      </c>
      <c r="AB15" s="18"/>
      <c r="AC15" s="18">
        <f t="shared" si="0"/>
        <v>971840</v>
      </c>
      <c r="AD15" s="18">
        <f t="shared" si="1"/>
        <v>738510.09000000008</v>
      </c>
      <c r="AE15" s="19">
        <f t="shared" si="2"/>
        <v>75.990913113269684</v>
      </c>
    </row>
    <row r="16" spans="1:31" ht="16.5" customHeight="1">
      <c r="A16" s="20" t="s">
        <v>23</v>
      </c>
      <c r="B16" s="18">
        <v>0</v>
      </c>
      <c r="C16" s="18">
        <v>0</v>
      </c>
      <c r="D16" s="18"/>
      <c r="E16" s="18">
        <v>0</v>
      </c>
      <c r="F16" s="18">
        <v>0</v>
      </c>
      <c r="G16" s="18"/>
      <c r="H16" s="18">
        <v>0</v>
      </c>
      <c r="I16" s="18">
        <v>0</v>
      </c>
      <c r="J16" s="18"/>
      <c r="K16" s="18">
        <v>390600</v>
      </c>
      <c r="L16" s="18">
        <v>241392.82</v>
      </c>
      <c r="M16" s="18">
        <v>61.8005171530978</v>
      </c>
      <c r="N16" s="18">
        <v>0</v>
      </c>
      <c r="O16" s="18">
        <v>0</v>
      </c>
      <c r="P16" s="18"/>
      <c r="Q16" s="18">
        <v>0</v>
      </c>
      <c r="R16" s="18">
        <v>0</v>
      </c>
      <c r="S16" s="18"/>
      <c r="T16" s="18">
        <v>0</v>
      </c>
      <c r="U16" s="18">
        <v>0</v>
      </c>
      <c r="V16" s="18"/>
      <c r="W16" s="18">
        <v>26555005</v>
      </c>
      <c r="X16" s="18">
        <v>26555005</v>
      </c>
      <c r="Y16" s="18">
        <v>100</v>
      </c>
      <c r="Z16" s="18">
        <v>13211501</v>
      </c>
      <c r="AA16" s="18">
        <v>13211501</v>
      </c>
      <c r="AB16" s="18">
        <v>100</v>
      </c>
      <c r="AC16" s="18">
        <f t="shared" si="0"/>
        <v>40157106</v>
      </c>
      <c r="AD16" s="18">
        <f t="shared" si="1"/>
        <v>40007898.82</v>
      </c>
      <c r="AE16" s="19">
        <f t="shared" si="2"/>
        <v>99.628441402126938</v>
      </c>
    </row>
    <row r="17" spans="1:31" ht="16.5" customHeight="1">
      <c r="A17" s="20" t="s">
        <v>24</v>
      </c>
      <c r="B17" s="18">
        <v>0</v>
      </c>
      <c r="C17" s="18">
        <v>0</v>
      </c>
      <c r="D17" s="18"/>
      <c r="E17" s="18">
        <v>0</v>
      </c>
      <c r="F17" s="18">
        <v>0</v>
      </c>
      <c r="G17" s="18"/>
      <c r="H17" s="18">
        <v>0</v>
      </c>
      <c r="I17" s="18">
        <v>0</v>
      </c>
      <c r="J17" s="18"/>
      <c r="K17" s="18">
        <v>1249920</v>
      </c>
      <c r="L17" s="18">
        <v>668252.56000000006</v>
      </c>
      <c r="M17" s="18">
        <v>53.463626472094212</v>
      </c>
      <c r="N17" s="18">
        <v>0</v>
      </c>
      <c r="O17" s="18">
        <v>0</v>
      </c>
      <c r="P17" s="18"/>
      <c r="Q17" s="18">
        <v>0</v>
      </c>
      <c r="R17" s="18">
        <v>0</v>
      </c>
      <c r="S17" s="18"/>
      <c r="T17" s="18">
        <v>0</v>
      </c>
      <c r="U17" s="18">
        <v>0</v>
      </c>
      <c r="V17" s="18"/>
      <c r="W17" s="18">
        <v>3729942</v>
      </c>
      <c r="X17" s="18">
        <v>3729942</v>
      </c>
      <c r="Y17" s="18">
        <v>100</v>
      </c>
      <c r="Z17" s="18">
        <v>7011825</v>
      </c>
      <c r="AA17" s="18">
        <v>7011824.4199999999</v>
      </c>
      <c r="AB17" s="18">
        <v>99.999991728259047</v>
      </c>
      <c r="AC17" s="18">
        <f t="shared" si="0"/>
        <v>11991687</v>
      </c>
      <c r="AD17" s="18">
        <f t="shared" si="1"/>
        <v>11410018.98</v>
      </c>
      <c r="AE17" s="19">
        <f t="shared" si="2"/>
        <v>95.149406251180508</v>
      </c>
    </row>
    <row r="18" spans="1:31" ht="16.5" customHeight="1">
      <c r="A18" s="20" t="s">
        <v>25</v>
      </c>
      <c r="B18" s="18">
        <v>0</v>
      </c>
      <c r="C18" s="18">
        <v>0</v>
      </c>
      <c r="D18" s="18"/>
      <c r="E18" s="18">
        <v>0</v>
      </c>
      <c r="F18" s="18">
        <v>0</v>
      </c>
      <c r="G18" s="18"/>
      <c r="H18" s="18">
        <v>0</v>
      </c>
      <c r="I18" s="18">
        <v>0</v>
      </c>
      <c r="J18" s="18"/>
      <c r="K18" s="18">
        <v>937440</v>
      </c>
      <c r="L18" s="18">
        <v>591151.98</v>
      </c>
      <c r="M18" s="18">
        <v>63.060247055811573</v>
      </c>
      <c r="N18" s="18">
        <v>0</v>
      </c>
      <c r="O18" s="18">
        <v>0</v>
      </c>
      <c r="P18" s="18"/>
      <c r="Q18" s="18">
        <v>0</v>
      </c>
      <c r="R18" s="18">
        <v>0</v>
      </c>
      <c r="S18" s="18"/>
      <c r="T18" s="18">
        <v>0</v>
      </c>
      <c r="U18" s="18">
        <v>0</v>
      </c>
      <c r="V18" s="18"/>
      <c r="W18" s="18">
        <v>0</v>
      </c>
      <c r="X18" s="18">
        <v>0</v>
      </c>
      <c r="Y18" s="18"/>
      <c r="Z18" s="18">
        <v>521969</v>
      </c>
      <c r="AA18" s="18">
        <v>521968.25</v>
      </c>
      <c r="AB18" s="18">
        <v>99.999856313305969</v>
      </c>
      <c r="AC18" s="18">
        <f t="shared" si="0"/>
        <v>1459409</v>
      </c>
      <c r="AD18" s="18">
        <f t="shared" si="1"/>
        <v>1113120.23</v>
      </c>
      <c r="AE18" s="19">
        <f t="shared" si="2"/>
        <v>76.271986125890692</v>
      </c>
    </row>
    <row r="19" spans="1:31" ht="16.5" customHeight="1">
      <c r="A19" s="20" t="s">
        <v>26</v>
      </c>
      <c r="B19" s="18">
        <v>0</v>
      </c>
      <c r="C19" s="18">
        <v>0</v>
      </c>
      <c r="D19" s="18"/>
      <c r="E19" s="18">
        <v>0</v>
      </c>
      <c r="F19" s="18">
        <v>0</v>
      </c>
      <c r="G19" s="18"/>
      <c r="H19" s="18">
        <v>0</v>
      </c>
      <c r="I19" s="18">
        <v>0</v>
      </c>
      <c r="J19" s="18"/>
      <c r="K19" s="18">
        <v>937440</v>
      </c>
      <c r="L19" s="18">
        <v>465485.35</v>
      </c>
      <c r="M19" s="18">
        <v>49.654948583376004</v>
      </c>
      <c r="N19" s="18">
        <v>0</v>
      </c>
      <c r="O19" s="18">
        <v>0</v>
      </c>
      <c r="P19" s="18"/>
      <c r="Q19" s="18">
        <v>0</v>
      </c>
      <c r="R19" s="18">
        <v>0</v>
      </c>
      <c r="S19" s="18"/>
      <c r="T19" s="18">
        <v>0</v>
      </c>
      <c r="U19" s="18">
        <v>0</v>
      </c>
      <c r="V19" s="18"/>
      <c r="W19" s="18">
        <v>0</v>
      </c>
      <c r="X19" s="18">
        <v>0</v>
      </c>
      <c r="Y19" s="18"/>
      <c r="Z19" s="18">
        <v>0</v>
      </c>
      <c r="AA19" s="18">
        <v>0</v>
      </c>
      <c r="AB19" s="18"/>
      <c r="AC19" s="18">
        <f t="shared" si="0"/>
        <v>937440</v>
      </c>
      <c r="AD19" s="18">
        <f t="shared" si="1"/>
        <v>465485.35</v>
      </c>
      <c r="AE19" s="19">
        <f t="shared" si="2"/>
        <v>49.654948583376004</v>
      </c>
    </row>
    <row r="20" spans="1:31" ht="16.5" customHeight="1">
      <c r="A20" s="20" t="s">
        <v>27</v>
      </c>
      <c r="B20" s="18">
        <v>0</v>
      </c>
      <c r="C20" s="18">
        <v>0</v>
      </c>
      <c r="D20" s="18"/>
      <c r="E20" s="18">
        <v>0</v>
      </c>
      <c r="F20" s="18">
        <v>0</v>
      </c>
      <c r="G20" s="18"/>
      <c r="H20" s="18">
        <v>0</v>
      </c>
      <c r="I20" s="18">
        <v>0</v>
      </c>
      <c r="J20" s="18"/>
      <c r="K20" s="18">
        <v>546840</v>
      </c>
      <c r="L20" s="18">
        <v>269590.59000000003</v>
      </c>
      <c r="M20" s="18">
        <v>49.299720210664908</v>
      </c>
      <c r="N20" s="18">
        <v>0</v>
      </c>
      <c r="O20" s="18">
        <v>0</v>
      </c>
      <c r="P20" s="18"/>
      <c r="Q20" s="18">
        <v>0</v>
      </c>
      <c r="R20" s="18">
        <v>0</v>
      </c>
      <c r="S20" s="18"/>
      <c r="T20" s="18">
        <v>0</v>
      </c>
      <c r="U20" s="18">
        <v>0</v>
      </c>
      <c r="V20" s="18"/>
      <c r="W20" s="18">
        <v>0</v>
      </c>
      <c r="X20" s="18">
        <v>0</v>
      </c>
      <c r="Y20" s="18"/>
      <c r="Z20" s="18">
        <v>0</v>
      </c>
      <c r="AA20" s="18">
        <v>0</v>
      </c>
      <c r="AB20" s="18"/>
      <c r="AC20" s="18">
        <f t="shared" si="0"/>
        <v>546840</v>
      </c>
      <c r="AD20" s="18">
        <f t="shared" si="1"/>
        <v>269590.59000000003</v>
      </c>
      <c r="AE20" s="19">
        <f t="shared" si="2"/>
        <v>49.299720210664915</v>
      </c>
    </row>
    <row r="21" spans="1:31" ht="16.5" customHeight="1">
      <c r="A21" s="20" t="s">
        <v>28</v>
      </c>
      <c r="B21" s="18">
        <v>0</v>
      </c>
      <c r="C21" s="18">
        <v>0</v>
      </c>
      <c r="D21" s="18"/>
      <c r="E21" s="18">
        <v>0</v>
      </c>
      <c r="F21" s="18">
        <v>0</v>
      </c>
      <c r="G21" s="18"/>
      <c r="H21" s="18">
        <v>62605243</v>
      </c>
      <c r="I21" s="18">
        <v>37419234</v>
      </c>
      <c r="J21" s="18">
        <v>59.770128198368305</v>
      </c>
      <c r="K21" s="18">
        <v>1171800</v>
      </c>
      <c r="L21" s="18">
        <v>764691.69</v>
      </c>
      <c r="M21" s="18">
        <v>65.257867383512547</v>
      </c>
      <c r="N21" s="18">
        <v>0</v>
      </c>
      <c r="O21" s="18">
        <v>0</v>
      </c>
      <c r="P21" s="18"/>
      <c r="Q21" s="18">
        <v>0</v>
      </c>
      <c r="R21" s="18">
        <v>0</v>
      </c>
      <c r="S21" s="18"/>
      <c r="T21" s="18">
        <v>0</v>
      </c>
      <c r="U21" s="18">
        <v>0</v>
      </c>
      <c r="V21" s="18"/>
      <c r="W21" s="18">
        <v>0</v>
      </c>
      <c r="X21" s="18">
        <v>0</v>
      </c>
      <c r="Y21" s="18"/>
      <c r="Z21" s="18">
        <v>0</v>
      </c>
      <c r="AA21" s="18">
        <v>0</v>
      </c>
      <c r="AB21" s="18"/>
      <c r="AC21" s="18">
        <f t="shared" si="0"/>
        <v>63777043</v>
      </c>
      <c r="AD21" s="18">
        <f t="shared" si="1"/>
        <v>38183925.689999998</v>
      </c>
      <c r="AE21" s="19">
        <f t="shared" si="2"/>
        <v>59.870956528981743</v>
      </c>
    </row>
    <row r="22" spans="1:31" ht="16.5" customHeight="1">
      <c r="A22" s="20" t="s">
        <v>29</v>
      </c>
      <c r="B22" s="18">
        <v>0</v>
      </c>
      <c r="C22" s="18">
        <v>0</v>
      </c>
      <c r="D22" s="18"/>
      <c r="E22" s="18">
        <v>0</v>
      </c>
      <c r="F22" s="18">
        <v>0</v>
      </c>
      <c r="G22" s="18"/>
      <c r="H22" s="18">
        <v>0</v>
      </c>
      <c r="I22" s="18">
        <v>0</v>
      </c>
      <c r="J22" s="18"/>
      <c r="K22" s="18">
        <v>1796760</v>
      </c>
      <c r="L22" s="18">
        <v>1067841.7</v>
      </c>
      <c r="M22" s="18">
        <v>59.431515616999491</v>
      </c>
      <c r="N22" s="18">
        <v>0</v>
      </c>
      <c r="O22" s="18">
        <v>0</v>
      </c>
      <c r="P22" s="18"/>
      <c r="Q22" s="18">
        <v>0</v>
      </c>
      <c r="R22" s="18">
        <v>0</v>
      </c>
      <c r="S22" s="18"/>
      <c r="T22" s="18">
        <v>0</v>
      </c>
      <c r="U22" s="18">
        <v>0</v>
      </c>
      <c r="V22" s="18"/>
      <c r="W22" s="18">
        <v>0</v>
      </c>
      <c r="X22" s="18">
        <v>0</v>
      </c>
      <c r="Y22" s="18"/>
      <c r="Z22" s="18">
        <v>0</v>
      </c>
      <c r="AA22" s="18">
        <v>0</v>
      </c>
      <c r="AB22" s="18"/>
      <c r="AC22" s="18">
        <f t="shared" si="0"/>
        <v>1796760</v>
      </c>
      <c r="AD22" s="18">
        <f t="shared" si="1"/>
        <v>1067841.7</v>
      </c>
      <c r="AE22" s="19">
        <f t="shared" si="2"/>
        <v>59.431515616999484</v>
      </c>
    </row>
    <row r="23" spans="1:31" ht="16.5" customHeight="1">
      <c r="A23" s="20" t="s">
        <v>30</v>
      </c>
      <c r="B23" s="18">
        <v>0</v>
      </c>
      <c r="C23" s="18">
        <v>0</v>
      </c>
      <c r="D23" s="18"/>
      <c r="E23" s="18">
        <v>0</v>
      </c>
      <c r="F23" s="18">
        <v>0</v>
      </c>
      <c r="G23" s="18"/>
      <c r="H23" s="18">
        <v>0</v>
      </c>
      <c r="I23" s="18">
        <v>0</v>
      </c>
      <c r="J23" s="18"/>
      <c r="K23" s="18">
        <v>546840</v>
      </c>
      <c r="L23" s="18">
        <v>338675.01</v>
      </c>
      <c r="M23" s="18">
        <v>61.933108404652181</v>
      </c>
      <c r="N23" s="18">
        <v>0</v>
      </c>
      <c r="O23" s="18">
        <v>0</v>
      </c>
      <c r="P23" s="18"/>
      <c r="Q23" s="18">
        <v>0</v>
      </c>
      <c r="R23" s="18">
        <v>0</v>
      </c>
      <c r="S23" s="18"/>
      <c r="T23" s="18">
        <v>0</v>
      </c>
      <c r="U23" s="18">
        <v>0</v>
      </c>
      <c r="V23" s="18"/>
      <c r="W23" s="18">
        <v>0</v>
      </c>
      <c r="X23" s="18">
        <v>0</v>
      </c>
      <c r="Y23" s="18"/>
      <c r="Z23" s="18">
        <v>0</v>
      </c>
      <c r="AA23" s="18">
        <v>0</v>
      </c>
      <c r="AB23" s="18"/>
      <c r="AC23" s="18">
        <f t="shared" si="0"/>
        <v>546840</v>
      </c>
      <c r="AD23" s="18">
        <f t="shared" si="1"/>
        <v>338675.01</v>
      </c>
      <c r="AE23" s="19">
        <f t="shared" si="2"/>
        <v>61.933108404652181</v>
      </c>
    </row>
    <row r="24" spans="1:31" ht="16.5" customHeight="1">
      <c r="A24" s="20" t="s">
        <v>31</v>
      </c>
      <c r="B24" s="18">
        <v>0</v>
      </c>
      <c r="C24" s="18">
        <v>0</v>
      </c>
      <c r="D24" s="18"/>
      <c r="E24" s="18">
        <v>0</v>
      </c>
      <c r="F24" s="18">
        <v>0</v>
      </c>
      <c r="G24" s="18"/>
      <c r="H24" s="18">
        <v>0</v>
      </c>
      <c r="I24" s="18">
        <v>0</v>
      </c>
      <c r="J24" s="18"/>
      <c r="K24" s="18">
        <v>781200</v>
      </c>
      <c r="L24" s="18">
        <v>520800</v>
      </c>
      <c r="M24" s="18">
        <v>66.666666666666671</v>
      </c>
      <c r="N24" s="18">
        <v>0</v>
      </c>
      <c r="O24" s="18">
        <v>0</v>
      </c>
      <c r="P24" s="18"/>
      <c r="Q24" s="18">
        <v>0</v>
      </c>
      <c r="R24" s="18">
        <v>0</v>
      </c>
      <c r="S24" s="18"/>
      <c r="T24" s="18">
        <v>0</v>
      </c>
      <c r="U24" s="18">
        <v>0</v>
      </c>
      <c r="V24" s="18"/>
      <c r="W24" s="18">
        <v>0</v>
      </c>
      <c r="X24" s="18">
        <v>0</v>
      </c>
      <c r="Y24" s="18"/>
      <c r="Z24" s="18">
        <v>0</v>
      </c>
      <c r="AA24" s="18">
        <v>0</v>
      </c>
      <c r="AB24" s="18"/>
      <c r="AC24" s="18">
        <f t="shared" si="0"/>
        <v>781200</v>
      </c>
      <c r="AD24" s="18">
        <f t="shared" si="1"/>
        <v>520800</v>
      </c>
      <c r="AE24" s="19">
        <f t="shared" si="2"/>
        <v>66.666666666666657</v>
      </c>
    </row>
    <row r="25" spans="1:31" ht="16.5" customHeight="1">
      <c r="A25" s="20" t="s">
        <v>32</v>
      </c>
      <c r="B25" s="18">
        <v>0</v>
      </c>
      <c r="C25" s="18">
        <v>0</v>
      </c>
      <c r="D25" s="18"/>
      <c r="E25" s="18">
        <v>0</v>
      </c>
      <c r="F25" s="18">
        <v>0</v>
      </c>
      <c r="G25" s="18"/>
      <c r="H25" s="18">
        <v>35719111</v>
      </c>
      <c r="I25" s="18">
        <v>24082000</v>
      </c>
      <c r="J25" s="18">
        <v>67.420490952308413</v>
      </c>
      <c r="K25" s="18">
        <v>546840</v>
      </c>
      <c r="L25" s="18">
        <v>327214</v>
      </c>
      <c r="M25" s="18">
        <v>59.837246726647649</v>
      </c>
      <c r="N25" s="18">
        <v>0</v>
      </c>
      <c r="O25" s="18">
        <v>0</v>
      </c>
      <c r="P25" s="18"/>
      <c r="Q25" s="18">
        <v>0</v>
      </c>
      <c r="R25" s="18">
        <v>0</v>
      </c>
      <c r="S25" s="18"/>
      <c r="T25" s="18">
        <v>0</v>
      </c>
      <c r="U25" s="18">
        <v>0</v>
      </c>
      <c r="V25" s="18"/>
      <c r="W25" s="18">
        <v>0</v>
      </c>
      <c r="X25" s="18">
        <v>0</v>
      </c>
      <c r="Y25" s="18"/>
      <c r="Z25" s="18">
        <v>0</v>
      </c>
      <c r="AA25" s="18">
        <v>0</v>
      </c>
      <c r="AB25" s="18"/>
      <c r="AC25" s="18">
        <f t="shared" si="0"/>
        <v>36265951</v>
      </c>
      <c r="AD25" s="18">
        <f t="shared" si="1"/>
        <v>24409214</v>
      </c>
      <c r="AE25" s="19">
        <f t="shared" si="2"/>
        <v>67.306146197572474</v>
      </c>
    </row>
    <row r="26" spans="1:31" ht="16.5" customHeight="1">
      <c r="A26" s="20" t="s">
        <v>33</v>
      </c>
      <c r="B26" s="18">
        <v>0</v>
      </c>
      <c r="C26" s="18">
        <v>0</v>
      </c>
      <c r="D26" s="18"/>
      <c r="E26" s="18">
        <v>0</v>
      </c>
      <c r="F26" s="18">
        <v>0</v>
      </c>
      <c r="G26" s="18"/>
      <c r="H26" s="18">
        <v>39011005</v>
      </c>
      <c r="I26" s="18">
        <v>18341934</v>
      </c>
      <c r="J26" s="18">
        <v>47.017332673177734</v>
      </c>
      <c r="K26" s="18">
        <v>390600</v>
      </c>
      <c r="L26" s="18">
        <v>239368</v>
      </c>
      <c r="M26" s="18">
        <v>61.282130056323602</v>
      </c>
      <c r="N26" s="18">
        <v>0</v>
      </c>
      <c r="O26" s="18">
        <v>0</v>
      </c>
      <c r="P26" s="18"/>
      <c r="Q26" s="18">
        <v>0</v>
      </c>
      <c r="R26" s="18">
        <v>0</v>
      </c>
      <c r="S26" s="18"/>
      <c r="T26" s="18">
        <v>0</v>
      </c>
      <c r="U26" s="18">
        <v>0</v>
      </c>
      <c r="V26" s="18"/>
      <c r="W26" s="18">
        <v>0</v>
      </c>
      <c r="X26" s="18">
        <v>0</v>
      </c>
      <c r="Y26" s="18"/>
      <c r="Z26" s="18">
        <v>0</v>
      </c>
      <c r="AA26" s="18">
        <v>0</v>
      </c>
      <c r="AB26" s="18"/>
      <c r="AC26" s="18">
        <f t="shared" si="0"/>
        <v>39401605</v>
      </c>
      <c r="AD26" s="18">
        <f t="shared" si="1"/>
        <v>18581302</v>
      </c>
      <c r="AE26" s="19">
        <f t="shared" si="2"/>
        <v>47.158743914112129</v>
      </c>
    </row>
    <row r="27" spans="1:31" ht="16.5" customHeight="1">
      <c r="A27" s="20" t="s">
        <v>34</v>
      </c>
      <c r="B27" s="18">
        <v>0</v>
      </c>
      <c r="C27" s="18">
        <v>0</v>
      </c>
      <c r="D27" s="18"/>
      <c r="E27" s="18">
        <v>0</v>
      </c>
      <c r="F27" s="18">
        <v>0</v>
      </c>
      <c r="G27" s="18"/>
      <c r="H27" s="18">
        <v>0</v>
      </c>
      <c r="I27" s="18">
        <v>0</v>
      </c>
      <c r="J27" s="18"/>
      <c r="K27" s="18">
        <v>703080</v>
      </c>
      <c r="L27" s="18">
        <v>351540</v>
      </c>
      <c r="M27" s="18">
        <v>50</v>
      </c>
      <c r="N27" s="18">
        <v>0</v>
      </c>
      <c r="O27" s="18">
        <v>0</v>
      </c>
      <c r="P27" s="18"/>
      <c r="Q27" s="18">
        <v>0</v>
      </c>
      <c r="R27" s="18">
        <v>0</v>
      </c>
      <c r="S27" s="18"/>
      <c r="T27" s="18">
        <v>0</v>
      </c>
      <c r="U27" s="18">
        <v>0</v>
      </c>
      <c r="V27" s="18"/>
      <c r="W27" s="18">
        <v>0</v>
      </c>
      <c r="X27" s="18">
        <v>0</v>
      </c>
      <c r="Y27" s="18"/>
      <c r="Z27" s="18">
        <v>0</v>
      </c>
      <c r="AA27" s="18">
        <v>0</v>
      </c>
      <c r="AB27" s="18"/>
      <c r="AC27" s="18">
        <f t="shared" si="0"/>
        <v>703080</v>
      </c>
      <c r="AD27" s="18">
        <f t="shared" si="1"/>
        <v>351540</v>
      </c>
      <c r="AE27" s="19">
        <f t="shared" si="2"/>
        <v>50</v>
      </c>
    </row>
    <row r="28" spans="1:31" ht="16.5" customHeight="1">
      <c r="A28" s="20" t="s">
        <v>35</v>
      </c>
      <c r="B28" s="18">
        <v>0</v>
      </c>
      <c r="C28" s="18">
        <v>0</v>
      </c>
      <c r="D28" s="18"/>
      <c r="E28" s="18">
        <v>0</v>
      </c>
      <c r="F28" s="18">
        <v>0</v>
      </c>
      <c r="G28" s="18"/>
      <c r="H28" s="18">
        <v>0</v>
      </c>
      <c r="I28" s="18">
        <v>0</v>
      </c>
      <c r="J28" s="18"/>
      <c r="K28" s="18">
        <v>546840</v>
      </c>
      <c r="L28" s="18">
        <v>267790.77</v>
      </c>
      <c r="M28" s="18">
        <v>48.970589203423302</v>
      </c>
      <c r="N28" s="18">
        <v>0</v>
      </c>
      <c r="O28" s="18">
        <v>0</v>
      </c>
      <c r="P28" s="18"/>
      <c r="Q28" s="18">
        <v>0</v>
      </c>
      <c r="R28" s="18">
        <v>0</v>
      </c>
      <c r="S28" s="18"/>
      <c r="T28" s="18">
        <v>0</v>
      </c>
      <c r="U28" s="18">
        <v>0</v>
      </c>
      <c r="V28" s="18"/>
      <c r="W28" s="18">
        <v>0</v>
      </c>
      <c r="X28" s="18">
        <v>0</v>
      </c>
      <c r="Y28" s="18"/>
      <c r="Z28" s="18">
        <v>1796634</v>
      </c>
      <c r="AA28" s="18">
        <v>1796634</v>
      </c>
      <c r="AB28" s="18">
        <v>100</v>
      </c>
      <c r="AC28" s="18">
        <f t="shared" si="0"/>
        <v>2343474</v>
      </c>
      <c r="AD28" s="18">
        <f t="shared" si="1"/>
        <v>2064424.77</v>
      </c>
      <c r="AE28" s="19">
        <f t="shared" si="2"/>
        <v>88.09249729248117</v>
      </c>
    </row>
    <row r="29" spans="1:31" ht="16.5" customHeight="1">
      <c r="A29" s="20" t="s">
        <v>36</v>
      </c>
      <c r="B29" s="18">
        <v>425000</v>
      </c>
      <c r="C29" s="18">
        <v>425000</v>
      </c>
      <c r="D29" s="18">
        <v>100</v>
      </c>
      <c r="E29" s="18">
        <v>0</v>
      </c>
      <c r="F29" s="18">
        <v>0</v>
      </c>
      <c r="G29" s="18"/>
      <c r="H29" s="18">
        <v>0</v>
      </c>
      <c r="I29" s="18">
        <v>0</v>
      </c>
      <c r="J29" s="18"/>
      <c r="K29" s="18">
        <v>1484280</v>
      </c>
      <c r="L29" s="18">
        <v>838975.49</v>
      </c>
      <c r="M29" s="18">
        <v>56.524071603740531</v>
      </c>
      <c r="N29" s="18">
        <v>0</v>
      </c>
      <c r="O29" s="18">
        <v>0</v>
      </c>
      <c r="P29" s="18"/>
      <c r="Q29" s="18">
        <v>0</v>
      </c>
      <c r="R29" s="18">
        <v>0</v>
      </c>
      <c r="S29" s="18"/>
      <c r="T29" s="18">
        <v>0</v>
      </c>
      <c r="U29" s="18">
        <v>0</v>
      </c>
      <c r="V29" s="18"/>
      <c r="W29" s="18">
        <v>0</v>
      </c>
      <c r="X29" s="18">
        <v>0</v>
      </c>
      <c r="Y29" s="18"/>
      <c r="Z29" s="18">
        <v>0</v>
      </c>
      <c r="AA29" s="18">
        <v>0</v>
      </c>
      <c r="AB29" s="18"/>
      <c r="AC29" s="18">
        <f t="shared" si="0"/>
        <v>1909280</v>
      </c>
      <c r="AD29" s="18">
        <f t="shared" si="1"/>
        <v>1263975.49</v>
      </c>
      <c r="AE29" s="19">
        <f t="shared" si="2"/>
        <v>66.201682833319367</v>
      </c>
    </row>
    <row r="30" spans="1:31" ht="16.5" customHeight="1">
      <c r="A30" s="20" t="s">
        <v>37</v>
      </c>
      <c r="B30" s="18">
        <v>0</v>
      </c>
      <c r="C30" s="18">
        <v>0</v>
      </c>
      <c r="D30" s="18"/>
      <c r="E30" s="18">
        <v>0</v>
      </c>
      <c r="F30" s="18">
        <v>0</v>
      </c>
      <c r="G30" s="18"/>
      <c r="H30" s="18">
        <v>0</v>
      </c>
      <c r="I30" s="18">
        <v>0</v>
      </c>
      <c r="J30" s="18"/>
      <c r="K30" s="18">
        <v>1249920</v>
      </c>
      <c r="L30" s="18">
        <v>667340.59</v>
      </c>
      <c r="M30" s="18">
        <v>53.390664202508958</v>
      </c>
      <c r="N30" s="18">
        <v>0</v>
      </c>
      <c r="O30" s="18">
        <v>0</v>
      </c>
      <c r="P30" s="18"/>
      <c r="Q30" s="18">
        <v>0</v>
      </c>
      <c r="R30" s="18">
        <v>0</v>
      </c>
      <c r="S30" s="18"/>
      <c r="T30" s="18">
        <v>0</v>
      </c>
      <c r="U30" s="18">
        <v>0</v>
      </c>
      <c r="V30" s="18"/>
      <c r="W30" s="18">
        <v>0</v>
      </c>
      <c r="X30" s="18">
        <v>0</v>
      </c>
      <c r="Y30" s="18"/>
      <c r="Z30" s="18">
        <v>0</v>
      </c>
      <c r="AA30" s="18">
        <v>0</v>
      </c>
      <c r="AB30" s="18"/>
      <c r="AC30" s="18">
        <f t="shared" si="0"/>
        <v>1249920</v>
      </c>
      <c r="AD30" s="18">
        <f t="shared" si="1"/>
        <v>667340.59</v>
      </c>
      <c r="AE30" s="19">
        <f t="shared" si="2"/>
        <v>53.390664202508951</v>
      </c>
    </row>
    <row r="31" spans="1:31" ht="16.5" customHeight="1">
      <c r="A31" s="20" t="s">
        <v>38</v>
      </c>
      <c r="B31" s="18">
        <v>0</v>
      </c>
      <c r="C31" s="18">
        <v>0</v>
      </c>
      <c r="D31" s="18"/>
      <c r="E31" s="18">
        <v>0</v>
      </c>
      <c r="F31" s="18">
        <v>0</v>
      </c>
      <c r="G31" s="18"/>
      <c r="H31" s="18">
        <v>0</v>
      </c>
      <c r="I31" s="18">
        <v>0</v>
      </c>
      <c r="J31" s="18"/>
      <c r="K31" s="18">
        <v>781200</v>
      </c>
      <c r="L31" s="18">
        <v>476449.93</v>
      </c>
      <c r="M31" s="18">
        <v>60.98949436763953</v>
      </c>
      <c r="N31" s="18">
        <v>0</v>
      </c>
      <c r="O31" s="18">
        <v>0</v>
      </c>
      <c r="P31" s="18"/>
      <c r="Q31" s="18">
        <v>0</v>
      </c>
      <c r="R31" s="18">
        <v>0</v>
      </c>
      <c r="S31" s="18"/>
      <c r="T31" s="18">
        <v>0</v>
      </c>
      <c r="U31" s="18">
        <v>0</v>
      </c>
      <c r="V31" s="18"/>
      <c r="W31" s="18">
        <v>1891559</v>
      </c>
      <c r="X31" s="18">
        <v>1891559</v>
      </c>
      <c r="Y31" s="18">
        <v>100</v>
      </c>
      <c r="Z31" s="18">
        <v>2564063</v>
      </c>
      <c r="AA31" s="18">
        <v>2564062.4500000002</v>
      </c>
      <c r="AB31" s="18">
        <v>99.999978549669024</v>
      </c>
      <c r="AC31" s="18">
        <f t="shared" si="0"/>
        <v>5236822</v>
      </c>
      <c r="AD31" s="18">
        <f t="shared" si="1"/>
        <v>4932071.38</v>
      </c>
      <c r="AE31" s="19">
        <f t="shared" si="2"/>
        <v>94.180619085391854</v>
      </c>
    </row>
    <row r="32" spans="1:31" ht="16.5" customHeight="1">
      <c r="A32" s="20" t="s">
        <v>39</v>
      </c>
      <c r="B32" s="18">
        <v>0</v>
      </c>
      <c r="C32" s="18">
        <v>0</v>
      </c>
      <c r="D32" s="18"/>
      <c r="E32" s="18">
        <v>0</v>
      </c>
      <c r="F32" s="18">
        <v>0</v>
      </c>
      <c r="G32" s="18"/>
      <c r="H32" s="18">
        <v>0</v>
      </c>
      <c r="I32" s="18">
        <v>0</v>
      </c>
      <c r="J32" s="18"/>
      <c r="K32" s="18">
        <v>1015560</v>
      </c>
      <c r="L32" s="18">
        <v>630148.5</v>
      </c>
      <c r="M32" s="18">
        <v>62.049361928394184</v>
      </c>
      <c r="N32" s="18">
        <v>0</v>
      </c>
      <c r="O32" s="18">
        <v>0</v>
      </c>
      <c r="P32" s="18"/>
      <c r="Q32" s="18">
        <v>0</v>
      </c>
      <c r="R32" s="18">
        <v>0</v>
      </c>
      <c r="S32" s="18"/>
      <c r="T32" s="18">
        <v>0</v>
      </c>
      <c r="U32" s="18">
        <v>0</v>
      </c>
      <c r="V32" s="18"/>
      <c r="W32" s="18">
        <v>0</v>
      </c>
      <c r="X32" s="18">
        <v>0</v>
      </c>
      <c r="Y32" s="18"/>
      <c r="Z32" s="18">
        <v>0</v>
      </c>
      <c r="AA32" s="18">
        <v>0</v>
      </c>
      <c r="AB32" s="18"/>
      <c r="AC32" s="18">
        <f t="shared" si="0"/>
        <v>1015560</v>
      </c>
      <c r="AD32" s="18">
        <f t="shared" si="1"/>
        <v>630148.5</v>
      </c>
      <c r="AE32" s="19">
        <f t="shared" si="2"/>
        <v>62.049361928394184</v>
      </c>
    </row>
    <row r="33" spans="1:31" ht="16.5" customHeight="1">
      <c r="A33" s="20" t="s">
        <v>40</v>
      </c>
      <c r="B33" s="18">
        <v>0</v>
      </c>
      <c r="C33" s="18">
        <v>0</v>
      </c>
      <c r="D33" s="18"/>
      <c r="E33" s="18">
        <v>0</v>
      </c>
      <c r="F33" s="18">
        <v>0</v>
      </c>
      <c r="G33" s="18"/>
      <c r="H33" s="18">
        <v>97554177</v>
      </c>
      <c r="I33" s="18">
        <v>56138690</v>
      </c>
      <c r="J33" s="18">
        <v>57.546167397834743</v>
      </c>
      <c r="K33" s="18">
        <v>781200</v>
      </c>
      <c r="L33" s="18">
        <v>485700</v>
      </c>
      <c r="M33" s="18">
        <v>62.173579109062977</v>
      </c>
      <c r="N33" s="18">
        <v>0</v>
      </c>
      <c r="O33" s="18">
        <v>0</v>
      </c>
      <c r="P33" s="18"/>
      <c r="Q33" s="18">
        <v>0</v>
      </c>
      <c r="R33" s="18">
        <v>0</v>
      </c>
      <c r="S33" s="18"/>
      <c r="T33" s="18">
        <v>0</v>
      </c>
      <c r="U33" s="18">
        <v>0</v>
      </c>
      <c r="V33" s="18"/>
      <c r="W33" s="18">
        <v>0</v>
      </c>
      <c r="X33" s="18">
        <v>0</v>
      </c>
      <c r="Y33" s="18"/>
      <c r="Z33" s="18">
        <v>0</v>
      </c>
      <c r="AA33" s="18">
        <v>0</v>
      </c>
      <c r="AB33" s="18"/>
      <c r="AC33" s="18">
        <f t="shared" si="0"/>
        <v>98335377</v>
      </c>
      <c r="AD33" s="18">
        <f t="shared" si="1"/>
        <v>56624390</v>
      </c>
      <c r="AE33" s="19">
        <f t="shared" si="2"/>
        <v>57.582928674794218</v>
      </c>
    </row>
    <row r="34" spans="1:31" ht="16.5" customHeight="1">
      <c r="A34" s="20" t="s">
        <v>41</v>
      </c>
      <c r="B34" s="18">
        <v>0</v>
      </c>
      <c r="C34" s="18">
        <v>0</v>
      </c>
      <c r="D34" s="18"/>
      <c r="E34" s="18">
        <v>0</v>
      </c>
      <c r="F34" s="18">
        <v>0</v>
      </c>
      <c r="G34" s="18"/>
      <c r="H34" s="18">
        <v>0</v>
      </c>
      <c r="I34" s="18">
        <v>0</v>
      </c>
      <c r="J34" s="18"/>
      <c r="K34" s="18">
        <v>703080</v>
      </c>
      <c r="L34" s="18">
        <v>370426.14</v>
      </c>
      <c r="M34" s="18">
        <v>52.686200716845875</v>
      </c>
      <c r="N34" s="18">
        <v>0</v>
      </c>
      <c r="O34" s="18">
        <v>0</v>
      </c>
      <c r="P34" s="18"/>
      <c r="Q34" s="18">
        <v>0</v>
      </c>
      <c r="R34" s="18">
        <v>0</v>
      </c>
      <c r="S34" s="18"/>
      <c r="T34" s="18">
        <v>0</v>
      </c>
      <c r="U34" s="18">
        <v>0</v>
      </c>
      <c r="V34" s="18"/>
      <c r="W34" s="18">
        <v>0</v>
      </c>
      <c r="X34" s="18">
        <v>0</v>
      </c>
      <c r="Y34" s="18"/>
      <c r="Z34" s="18">
        <v>0</v>
      </c>
      <c r="AA34" s="18">
        <v>0</v>
      </c>
      <c r="AB34" s="18"/>
      <c r="AC34" s="18">
        <f t="shared" si="0"/>
        <v>703080</v>
      </c>
      <c r="AD34" s="18">
        <f t="shared" si="1"/>
        <v>370426.14</v>
      </c>
      <c r="AE34" s="19">
        <f t="shared" si="2"/>
        <v>52.686200716845875</v>
      </c>
    </row>
    <row r="35" spans="1:31" ht="16.5" customHeight="1">
      <c r="A35" s="20" t="s">
        <v>42</v>
      </c>
      <c r="B35" s="18">
        <v>0</v>
      </c>
      <c r="C35" s="18">
        <v>0</v>
      </c>
      <c r="D35" s="18"/>
      <c r="E35" s="18">
        <v>0</v>
      </c>
      <c r="F35" s="18">
        <v>0</v>
      </c>
      <c r="G35" s="18"/>
      <c r="H35" s="18">
        <v>0</v>
      </c>
      <c r="I35" s="18">
        <v>0</v>
      </c>
      <c r="J35" s="18"/>
      <c r="K35" s="18">
        <v>703080</v>
      </c>
      <c r="L35" s="18">
        <v>427786.65</v>
      </c>
      <c r="M35" s="18">
        <v>60.844662058371739</v>
      </c>
      <c r="N35" s="18">
        <v>0</v>
      </c>
      <c r="O35" s="18">
        <v>0</v>
      </c>
      <c r="P35" s="18"/>
      <c r="Q35" s="18">
        <v>0</v>
      </c>
      <c r="R35" s="18">
        <v>0</v>
      </c>
      <c r="S35" s="18"/>
      <c r="T35" s="18">
        <v>0</v>
      </c>
      <c r="U35" s="18">
        <v>0</v>
      </c>
      <c r="V35" s="18"/>
      <c r="W35" s="18">
        <v>0</v>
      </c>
      <c r="X35" s="18">
        <v>0</v>
      </c>
      <c r="Y35" s="18"/>
      <c r="Z35" s="18">
        <v>0</v>
      </c>
      <c r="AA35" s="18">
        <v>0</v>
      </c>
      <c r="AB35" s="18"/>
      <c r="AC35" s="18">
        <f t="shared" si="0"/>
        <v>703080</v>
      </c>
      <c r="AD35" s="18">
        <f t="shared" si="1"/>
        <v>427786.65</v>
      </c>
      <c r="AE35" s="19">
        <f t="shared" si="2"/>
        <v>60.844662058371732</v>
      </c>
    </row>
    <row r="36" spans="1:31" ht="16.5" customHeight="1">
      <c r="A36" s="20" t="s">
        <v>43</v>
      </c>
      <c r="B36" s="18">
        <v>0</v>
      </c>
      <c r="C36" s="18">
        <v>0</v>
      </c>
      <c r="D36" s="18"/>
      <c r="E36" s="18">
        <v>0</v>
      </c>
      <c r="F36" s="18">
        <v>0</v>
      </c>
      <c r="G36" s="18"/>
      <c r="H36" s="18">
        <v>88584545</v>
      </c>
      <c r="I36" s="18">
        <v>42465730</v>
      </c>
      <c r="J36" s="18">
        <v>47.938079943854767</v>
      </c>
      <c r="K36" s="18">
        <v>1328040</v>
      </c>
      <c r="L36" s="18">
        <v>664020</v>
      </c>
      <c r="M36" s="18">
        <v>50</v>
      </c>
      <c r="N36" s="18">
        <v>0</v>
      </c>
      <c r="O36" s="18">
        <v>0</v>
      </c>
      <c r="P36" s="18"/>
      <c r="Q36" s="18">
        <v>0</v>
      </c>
      <c r="R36" s="18">
        <v>0</v>
      </c>
      <c r="S36" s="18"/>
      <c r="T36" s="18">
        <v>0</v>
      </c>
      <c r="U36" s="18">
        <v>0</v>
      </c>
      <c r="V36" s="18"/>
      <c r="W36" s="18">
        <v>0</v>
      </c>
      <c r="X36" s="18">
        <v>0</v>
      </c>
      <c r="Y36" s="18"/>
      <c r="Z36" s="18">
        <v>0</v>
      </c>
      <c r="AA36" s="18">
        <v>0</v>
      </c>
      <c r="AB36" s="18"/>
      <c r="AC36" s="18">
        <f t="shared" si="0"/>
        <v>89912585</v>
      </c>
      <c r="AD36" s="18">
        <f t="shared" si="1"/>
        <v>43129750</v>
      </c>
      <c r="AE36" s="19">
        <f t="shared" si="2"/>
        <v>47.968535216733009</v>
      </c>
    </row>
    <row r="37" spans="1:31" ht="16.5" customHeight="1">
      <c r="A37" s="20" t="s">
        <v>44</v>
      </c>
      <c r="B37" s="18">
        <v>0</v>
      </c>
      <c r="C37" s="18">
        <v>0</v>
      </c>
      <c r="D37" s="18"/>
      <c r="E37" s="18">
        <v>0</v>
      </c>
      <c r="F37" s="18">
        <v>0</v>
      </c>
      <c r="G37" s="18"/>
      <c r="H37" s="18">
        <v>0</v>
      </c>
      <c r="I37" s="18">
        <v>0</v>
      </c>
      <c r="J37" s="18"/>
      <c r="K37" s="18">
        <v>703080</v>
      </c>
      <c r="L37" s="18">
        <v>445313.57</v>
      </c>
      <c r="M37" s="18">
        <v>63.337539113614383</v>
      </c>
      <c r="N37" s="18">
        <v>0</v>
      </c>
      <c r="O37" s="18">
        <v>0</v>
      </c>
      <c r="P37" s="18"/>
      <c r="Q37" s="18">
        <v>0</v>
      </c>
      <c r="R37" s="18">
        <v>0</v>
      </c>
      <c r="S37" s="18"/>
      <c r="T37" s="18">
        <v>0</v>
      </c>
      <c r="U37" s="18">
        <v>0</v>
      </c>
      <c r="V37" s="18"/>
      <c r="W37" s="18">
        <v>720096</v>
      </c>
      <c r="X37" s="18">
        <v>720096</v>
      </c>
      <c r="Y37" s="18">
        <v>100</v>
      </c>
      <c r="Z37" s="18">
        <v>0</v>
      </c>
      <c r="AA37" s="18">
        <v>0</v>
      </c>
      <c r="AB37" s="18"/>
      <c r="AC37" s="18">
        <f t="shared" si="0"/>
        <v>1423176</v>
      </c>
      <c r="AD37" s="18">
        <f t="shared" si="1"/>
        <v>1165409.57</v>
      </c>
      <c r="AE37" s="19">
        <f t="shared" si="2"/>
        <v>81.887944287986869</v>
      </c>
    </row>
    <row r="38" spans="1:31" ht="16.5" customHeight="1">
      <c r="A38" s="20" t="s">
        <v>45</v>
      </c>
      <c r="B38" s="18">
        <v>0</v>
      </c>
      <c r="C38" s="18">
        <v>0</v>
      </c>
      <c r="D38" s="18"/>
      <c r="E38" s="18">
        <v>0</v>
      </c>
      <c r="F38" s="18">
        <v>0</v>
      </c>
      <c r="G38" s="18"/>
      <c r="H38" s="18">
        <v>0</v>
      </c>
      <c r="I38" s="18">
        <v>0</v>
      </c>
      <c r="J38" s="18"/>
      <c r="K38" s="18">
        <v>1171800</v>
      </c>
      <c r="L38" s="18">
        <v>727331.18</v>
      </c>
      <c r="M38" s="18">
        <v>62.069566478921317</v>
      </c>
      <c r="N38" s="18">
        <v>0</v>
      </c>
      <c r="O38" s="18">
        <v>0</v>
      </c>
      <c r="P38" s="18"/>
      <c r="Q38" s="18">
        <v>0</v>
      </c>
      <c r="R38" s="18">
        <v>0</v>
      </c>
      <c r="S38" s="18"/>
      <c r="T38" s="18">
        <v>0</v>
      </c>
      <c r="U38" s="18">
        <v>0</v>
      </c>
      <c r="V38" s="18"/>
      <c r="W38" s="18">
        <v>4122589</v>
      </c>
      <c r="X38" s="18">
        <v>4122589</v>
      </c>
      <c r="Y38" s="18">
        <v>100</v>
      </c>
      <c r="Z38" s="18">
        <v>1071073</v>
      </c>
      <c r="AA38" s="18">
        <v>1071072.76</v>
      </c>
      <c r="AB38" s="18">
        <v>99.999977592563724</v>
      </c>
      <c r="AC38" s="18">
        <f t="shared" si="0"/>
        <v>6365462</v>
      </c>
      <c r="AD38" s="18">
        <f t="shared" si="1"/>
        <v>5920992.9399999995</v>
      </c>
      <c r="AE38" s="19">
        <f t="shared" si="2"/>
        <v>93.017489382545989</v>
      </c>
    </row>
    <row r="39" spans="1:31" ht="16.5" customHeight="1">
      <c r="A39" s="20" t="s">
        <v>46</v>
      </c>
      <c r="B39" s="18">
        <v>0</v>
      </c>
      <c r="C39" s="18">
        <v>0</v>
      </c>
      <c r="D39" s="18"/>
      <c r="E39" s="18">
        <v>0</v>
      </c>
      <c r="F39" s="18">
        <v>0</v>
      </c>
      <c r="G39" s="18"/>
      <c r="H39" s="18">
        <v>10652857</v>
      </c>
      <c r="I39" s="18">
        <v>5235051</v>
      </c>
      <c r="J39" s="18">
        <v>49.142225414271493</v>
      </c>
      <c r="K39" s="18">
        <v>312480</v>
      </c>
      <c r="L39" s="18">
        <v>190555</v>
      </c>
      <c r="M39" s="18">
        <v>60.981502816180239</v>
      </c>
      <c r="N39" s="18">
        <v>0</v>
      </c>
      <c r="O39" s="18">
        <v>0</v>
      </c>
      <c r="P39" s="18"/>
      <c r="Q39" s="18">
        <v>0</v>
      </c>
      <c r="R39" s="18">
        <v>0</v>
      </c>
      <c r="S39" s="18"/>
      <c r="T39" s="18">
        <v>0</v>
      </c>
      <c r="U39" s="18">
        <v>0</v>
      </c>
      <c r="V39" s="18"/>
      <c r="W39" s="18">
        <v>0</v>
      </c>
      <c r="X39" s="18">
        <v>0</v>
      </c>
      <c r="Y39" s="18"/>
      <c r="Z39" s="18">
        <v>0</v>
      </c>
      <c r="AA39" s="18">
        <v>0</v>
      </c>
      <c r="AB39" s="18"/>
      <c r="AC39" s="18">
        <f t="shared" si="0"/>
        <v>10965337</v>
      </c>
      <c r="AD39" s="18">
        <f t="shared" si="1"/>
        <v>5425606</v>
      </c>
      <c r="AE39" s="19">
        <f t="shared" si="2"/>
        <v>49.479610156988336</v>
      </c>
    </row>
    <row r="40" spans="1:31" ht="16.5" customHeight="1">
      <c r="A40" s="20" t="s">
        <v>47</v>
      </c>
      <c r="B40" s="18">
        <v>0</v>
      </c>
      <c r="C40" s="18">
        <v>0</v>
      </c>
      <c r="D40" s="18"/>
      <c r="E40" s="18">
        <v>0</v>
      </c>
      <c r="F40" s="18">
        <v>0</v>
      </c>
      <c r="G40" s="18"/>
      <c r="H40" s="18">
        <v>0</v>
      </c>
      <c r="I40" s="18">
        <v>0</v>
      </c>
      <c r="J40" s="18"/>
      <c r="K40" s="18">
        <v>468720</v>
      </c>
      <c r="L40" s="18">
        <v>270816</v>
      </c>
      <c r="M40" s="18">
        <v>57.777777777777779</v>
      </c>
      <c r="N40" s="18">
        <v>0</v>
      </c>
      <c r="O40" s="18">
        <v>0</v>
      </c>
      <c r="P40" s="18"/>
      <c r="Q40" s="18">
        <v>0</v>
      </c>
      <c r="R40" s="18">
        <v>0</v>
      </c>
      <c r="S40" s="18"/>
      <c r="T40" s="18">
        <v>0</v>
      </c>
      <c r="U40" s="18">
        <v>0</v>
      </c>
      <c r="V40" s="18"/>
      <c r="W40" s="18">
        <v>0</v>
      </c>
      <c r="X40" s="18">
        <v>0</v>
      </c>
      <c r="Y40" s="18"/>
      <c r="Z40" s="18">
        <v>0</v>
      </c>
      <c r="AA40" s="18">
        <v>0</v>
      </c>
      <c r="AB40" s="18"/>
      <c r="AC40" s="18">
        <f t="shared" si="0"/>
        <v>468720</v>
      </c>
      <c r="AD40" s="18">
        <f t="shared" si="1"/>
        <v>270816</v>
      </c>
      <c r="AE40" s="19">
        <f t="shared" si="2"/>
        <v>57.777777777777771</v>
      </c>
    </row>
    <row r="41" spans="1:31" ht="16.5" customHeight="1">
      <c r="A41" s="20" t="s">
        <v>48</v>
      </c>
      <c r="B41" s="18">
        <v>0</v>
      </c>
      <c r="C41" s="18">
        <v>0</v>
      </c>
      <c r="D41" s="18"/>
      <c r="E41" s="18">
        <v>0</v>
      </c>
      <c r="F41" s="18">
        <v>0</v>
      </c>
      <c r="G41" s="18"/>
      <c r="H41" s="18">
        <v>0</v>
      </c>
      <c r="I41" s="18">
        <v>0</v>
      </c>
      <c r="J41" s="18"/>
      <c r="K41" s="18">
        <v>468720</v>
      </c>
      <c r="L41" s="18">
        <v>300238.78999999998</v>
      </c>
      <c r="M41" s="18">
        <v>64.055041389315576</v>
      </c>
      <c r="N41" s="18">
        <v>0</v>
      </c>
      <c r="O41" s="18">
        <v>0</v>
      </c>
      <c r="P41" s="18"/>
      <c r="Q41" s="18">
        <v>0</v>
      </c>
      <c r="R41" s="18">
        <v>0</v>
      </c>
      <c r="S41" s="18"/>
      <c r="T41" s="18">
        <v>0</v>
      </c>
      <c r="U41" s="18">
        <v>0</v>
      </c>
      <c r="V41" s="18"/>
      <c r="W41" s="18">
        <v>1108804</v>
      </c>
      <c r="X41" s="18">
        <v>1108804</v>
      </c>
      <c r="Y41" s="18">
        <v>100</v>
      </c>
      <c r="Z41" s="18">
        <v>552571</v>
      </c>
      <c r="AA41" s="18">
        <v>552570.98</v>
      </c>
      <c r="AB41" s="18">
        <v>99.999996380555615</v>
      </c>
      <c r="AC41" s="18">
        <f t="shared" si="0"/>
        <v>2130095</v>
      </c>
      <c r="AD41" s="18">
        <f t="shared" si="1"/>
        <v>1961613.77</v>
      </c>
      <c r="AE41" s="19">
        <f t="shared" si="2"/>
        <v>92.090435872578453</v>
      </c>
    </row>
    <row r="42" spans="1:31" ht="16.5" customHeight="1">
      <c r="A42" s="20" t="s">
        <v>49</v>
      </c>
      <c r="B42" s="18">
        <v>0</v>
      </c>
      <c r="C42" s="18">
        <v>0</v>
      </c>
      <c r="D42" s="18"/>
      <c r="E42" s="18">
        <v>0</v>
      </c>
      <c r="F42" s="18">
        <v>0</v>
      </c>
      <c r="G42" s="18"/>
      <c r="H42" s="18">
        <v>0</v>
      </c>
      <c r="I42" s="18">
        <v>0</v>
      </c>
      <c r="J42" s="18"/>
      <c r="K42" s="18">
        <v>234360</v>
      </c>
      <c r="L42" s="18">
        <v>156240</v>
      </c>
      <c r="M42" s="18">
        <v>66.666666666666671</v>
      </c>
      <c r="N42" s="18">
        <v>0</v>
      </c>
      <c r="O42" s="18">
        <v>0</v>
      </c>
      <c r="P42" s="18"/>
      <c r="Q42" s="18">
        <v>0</v>
      </c>
      <c r="R42" s="18">
        <v>0</v>
      </c>
      <c r="S42" s="18"/>
      <c r="T42" s="18">
        <v>0</v>
      </c>
      <c r="U42" s="18">
        <v>0</v>
      </c>
      <c r="V42" s="18"/>
      <c r="W42" s="18">
        <v>904379</v>
      </c>
      <c r="X42" s="18">
        <v>904379</v>
      </c>
      <c r="Y42" s="18">
        <v>100</v>
      </c>
      <c r="Z42" s="18">
        <v>554596</v>
      </c>
      <c r="AA42" s="18">
        <v>554595.48</v>
      </c>
      <c r="AB42" s="18">
        <v>99.999906238054365</v>
      </c>
      <c r="AC42" s="18">
        <f t="shared" si="0"/>
        <v>1693335</v>
      </c>
      <c r="AD42" s="18">
        <f t="shared" si="1"/>
        <v>1615214.48</v>
      </c>
      <c r="AE42" s="19">
        <f t="shared" si="2"/>
        <v>95.386588005326772</v>
      </c>
    </row>
    <row r="43" spans="1:31" ht="16.5" customHeight="1">
      <c r="A43" s="20" t="s">
        <v>50</v>
      </c>
      <c r="B43" s="18">
        <v>0</v>
      </c>
      <c r="C43" s="18">
        <v>0</v>
      </c>
      <c r="D43" s="18"/>
      <c r="E43" s="18">
        <v>450000000</v>
      </c>
      <c r="F43" s="18">
        <v>0</v>
      </c>
      <c r="G43" s="18"/>
      <c r="H43" s="18">
        <v>0</v>
      </c>
      <c r="I43" s="18">
        <v>0</v>
      </c>
      <c r="J43" s="18"/>
      <c r="K43" s="18">
        <v>6640200</v>
      </c>
      <c r="L43" s="18">
        <v>3520319.88</v>
      </c>
      <c r="M43" s="18">
        <v>53.015268817204301</v>
      </c>
      <c r="N43" s="18">
        <v>0</v>
      </c>
      <c r="O43" s="18">
        <v>0</v>
      </c>
      <c r="P43" s="18"/>
      <c r="Q43" s="18">
        <v>0</v>
      </c>
      <c r="R43" s="18">
        <v>0</v>
      </c>
      <c r="S43" s="18"/>
      <c r="T43" s="18">
        <v>0</v>
      </c>
      <c r="U43" s="18">
        <v>0</v>
      </c>
      <c r="V43" s="18"/>
      <c r="W43" s="18">
        <v>20768452</v>
      </c>
      <c r="X43" s="18">
        <v>20768452</v>
      </c>
      <c r="Y43" s="18">
        <v>100</v>
      </c>
      <c r="Z43" s="18">
        <v>11777739</v>
      </c>
      <c r="AA43" s="18">
        <v>11777739</v>
      </c>
      <c r="AB43" s="18">
        <v>100</v>
      </c>
      <c r="AC43" s="18">
        <f t="shared" si="0"/>
        <v>489186391</v>
      </c>
      <c r="AD43" s="18">
        <f t="shared" si="1"/>
        <v>36066510.880000003</v>
      </c>
      <c r="AE43" s="19">
        <f t="shared" si="2"/>
        <v>7.3727543414019463</v>
      </c>
    </row>
    <row r="44" spans="1:31" ht="16.5" customHeight="1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19"/>
    </row>
    <row r="45" spans="1:31" ht="16.5" customHeight="1">
      <c r="A45" s="23" t="s">
        <v>51</v>
      </c>
      <c r="B45" s="24">
        <v>850000</v>
      </c>
      <c r="C45" s="24">
        <v>850000</v>
      </c>
      <c r="D45" s="24">
        <v>100</v>
      </c>
      <c r="E45" s="24">
        <v>450000000</v>
      </c>
      <c r="F45" s="24">
        <v>0</v>
      </c>
      <c r="G45" s="24"/>
      <c r="H45" s="24">
        <v>531440012</v>
      </c>
      <c r="I45" s="24">
        <v>290144772</v>
      </c>
      <c r="J45" s="24">
        <v>54.595959176668089</v>
      </c>
      <c r="K45" s="24">
        <v>32888520</v>
      </c>
      <c r="L45" s="24">
        <v>18641087.280000001</v>
      </c>
      <c r="M45" s="24">
        <v>56.679617325437569</v>
      </c>
      <c r="N45" s="24">
        <v>3000000</v>
      </c>
      <c r="O45" s="24">
        <v>0</v>
      </c>
      <c r="P45" s="24">
        <v>0</v>
      </c>
      <c r="Q45" s="24">
        <v>8370000</v>
      </c>
      <c r="R45" s="24">
        <v>0</v>
      </c>
      <c r="S45" s="24">
        <v>0</v>
      </c>
      <c r="T45" s="24">
        <v>116000</v>
      </c>
      <c r="U45" s="24">
        <v>0</v>
      </c>
      <c r="V45" s="24">
        <v>0</v>
      </c>
      <c r="W45" s="24">
        <v>62373162</v>
      </c>
      <c r="X45" s="24">
        <v>62373162</v>
      </c>
      <c r="Y45" s="24">
        <v>100</v>
      </c>
      <c r="Z45" s="24">
        <v>40730491</v>
      </c>
      <c r="AA45" s="24">
        <v>39061968.340000004</v>
      </c>
      <c r="AB45" s="24">
        <v>95.903504674176403</v>
      </c>
      <c r="AC45" s="24">
        <f>SUM(AC10:AC43)</f>
        <v>1129768185</v>
      </c>
      <c r="AD45" s="24">
        <v>411070989.62</v>
      </c>
      <c r="AE45" s="39">
        <f t="shared" si="2"/>
        <v>36.385428008844137</v>
      </c>
    </row>
    <row r="46" spans="1:31" ht="32.2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pans="1:31" ht="32.25" customHeight="1">
      <c r="A47" s="44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</row>
  </sheetData>
  <mergeCells count="27">
    <mergeCell ref="A1:AB1"/>
    <mergeCell ref="A2:AB2"/>
    <mergeCell ref="A3:AB3"/>
    <mergeCell ref="B4:Y4"/>
    <mergeCell ref="Z4:AB4"/>
    <mergeCell ref="A4:A9"/>
    <mergeCell ref="B6:D6"/>
    <mergeCell ref="E6:G6"/>
    <mergeCell ref="W6:Y6"/>
    <mergeCell ref="Z6:AB6"/>
    <mergeCell ref="W7:Y7"/>
    <mergeCell ref="H6:J6"/>
    <mergeCell ref="K6:M6"/>
    <mergeCell ref="A47:AE47"/>
    <mergeCell ref="N5:P5"/>
    <mergeCell ref="Q5:S5"/>
    <mergeCell ref="T5:V5"/>
    <mergeCell ref="W5:Y5"/>
    <mergeCell ref="Z5:AB5"/>
    <mergeCell ref="B5:D5"/>
    <mergeCell ref="E5:G5"/>
    <mergeCell ref="H5:J5"/>
    <mergeCell ref="K5:M5"/>
    <mergeCell ref="W8:Y8"/>
    <mergeCell ref="AC4:AC9"/>
    <mergeCell ref="AD4:AD9"/>
    <mergeCell ref="AE4:AE9"/>
  </mergeCells>
  <hyperlinks>
    <hyperlink ref="H6:J6" r:id="rId1" display="распределение утверждено Постановлением Правительства Курской области от 21.01.2025 № 23-пп"/>
    <hyperlink ref="K6:M6" r:id="rId2" display="распределение утверждено постановлением Правительства Курской области от 29.01.2025 № 45-пп"/>
    <hyperlink ref="E6:G6" r:id="rId3" display="распределение утверждено Постановлением Правительства Курской области от 30.04.2025 № 329-пп"/>
    <hyperlink ref="W6:Y6" r:id="rId4" display="распределение утверждено постановление Правительства Курской области от 05.05.2025 №334-пп"/>
    <hyperlink ref="Z6:AB6" r:id="rId5" display="распределение утверждено постановление Правительства Курской области от 05.05.2025 №334-пп"/>
    <hyperlink ref="W7:Y7" r:id="rId6" display="постановлением Правительства Курской области от 23.05.2025 № 378-пп"/>
    <hyperlink ref="W8:Y8" r:id="rId7" display="постановлением Правительства Курской области от 05.06.2025 № 414-пп"/>
  </hyperlinks>
  <pageMargins left="0.7" right="0.7" top="0.75" bottom="0.75" header="0.3" footer="0.3"/>
  <pageSetup paperSize="9" fitToHeight="0" orientation="landscape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5&lt;/string&gt;&#10;    &lt;string&gt;30.06.2025&lt;/string&gt;&#10;  &lt;/DateInfo&gt;&#10;  &lt;Code&gt;MAKET_GENERATOR&lt;/Code&gt;&#10;  &lt;ObjectCode&gt;MAKET_GENERATOR&lt;/ObjectCode&gt;&#10;  &lt;DocName&gt;Расшифровка 530 - 2 для Буровниковай (копия от 08.10.2024 11_25_06)&lt;/DocName&gt;&#10;  &lt;VariantName&gt;Расшифровка 530 - 2 для Буровниковай (копия от 08.10.2024 11:25:06)&lt;/VariantName&gt;&#10;  &lt;VariantLink xsi:nil=&quot;true&quot; /&gt;&#10;  &lt;ReportCode&gt;MAKET_f916ed5d_0004_432c_b667_5b0ed9edd0a6&lt;/ReportCode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16822FE5-7B5D-4D54-8C38-ECF0F755E04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Документ</vt:lpstr>
      <vt:lpstr>Документ (2)</vt:lpstr>
      <vt:lpstr>Документ!Заголовки_для_печати</vt:lpstr>
      <vt:lpstr>'Документ (2)'!Заголовки_для_печати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dcterms:created xsi:type="dcterms:W3CDTF">2025-07-07T14:11:25Z</dcterms:created>
  <dcterms:modified xsi:type="dcterms:W3CDTF">2025-07-14T15:01:04Z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(копия от 08.10.2024 11_25_06)</vt:lpwstr>
  </property>
  <property fmtid="{D5CDD505-2E9C-101B-9397-08002B2CF9AE}" pid="3" name="Название отчета">
    <vt:lpwstr>Расшифровка 530 - 2 для Буровниковай (копия от 08.10.2024 112506)(4).xlsx</vt:lpwstr>
  </property>
  <property fmtid="{D5CDD505-2E9C-101B-9397-08002B2CF9AE}" pid="4" name="Версия клиента">
    <vt:lpwstr>24.2.346.527 (.NET 4.7.2)</vt:lpwstr>
  </property>
  <property fmtid="{D5CDD505-2E9C-101B-9397-08002B2CF9AE}" pid="5" name="Версия базы">
    <vt:lpwstr>24.2.2421.1492698330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bks_2025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