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K10"/>
  <c r="K11"/>
  <c r="L15"/>
  <c r="K18"/>
  <c r="K19"/>
  <c r="K20"/>
  <c r="L23"/>
  <c r="L26"/>
  <c r="K27"/>
  <c r="L31"/>
  <c r="K34"/>
  <c r="K35"/>
  <c r="K36"/>
  <c r="L38"/>
  <c r="L39"/>
  <c r="L32"/>
  <c r="K30"/>
  <c r="L28"/>
  <c r="L24"/>
  <c r="K22"/>
  <c r="L20"/>
  <c r="L16"/>
  <c r="L14"/>
  <c r="L12"/>
  <c r="L8"/>
  <c r="L9"/>
  <c r="L11"/>
  <c r="L13"/>
  <c r="L17"/>
  <c r="L19"/>
  <c r="L21"/>
  <c r="L25"/>
  <c r="L27"/>
  <c r="L29"/>
  <c r="L33"/>
  <c r="L35"/>
  <c r="L36"/>
  <c r="L37"/>
  <c r="L7"/>
  <c r="K8"/>
  <c r="K9"/>
  <c r="K12"/>
  <c r="K13"/>
  <c r="K16"/>
  <c r="K17"/>
  <c r="K21"/>
  <c r="K23"/>
  <c r="K24"/>
  <c r="K25"/>
  <c r="K28"/>
  <c r="K29"/>
  <c r="K32"/>
  <c r="K33"/>
  <c r="K37"/>
  <c r="K39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8"/>
  <c r="E9"/>
  <c r="E10"/>
  <c r="E11"/>
  <c r="E12"/>
  <c r="E13"/>
  <c r="E14"/>
  <c r="E15"/>
  <c r="E16"/>
  <c r="E7"/>
  <c r="K7" l="1"/>
  <c r="K31"/>
  <c r="K15"/>
  <c r="L34"/>
  <c r="L30"/>
  <c r="L22"/>
  <c r="L18"/>
  <c r="L10"/>
  <c r="K38"/>
  <c r="K26"/>
  <c r="K14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<sst xmlns="http://schemas.openxmlformats.org/spreadsheetml/2006/main" count="103" uniqueCount="89">
  <si>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</si>
  <si>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</si>
  <si>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</si>
  <si>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</si>
  <si>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</si>
  <si>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</si>
  <si>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</si>
  <si>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</si>
  <si>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</si>
  <si>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</si>
  <si>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</si>
  <si>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</si>
  <si>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</si>
  <si>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</si>
  <si>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</si>
  <si>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</si>
  <si>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</si>
  <si>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</si>
  <si>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</si>
  <si>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</si>
  <si>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</si>
  <si>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</si>
  <si>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</si>
  <si>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</si>
  <si>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</si>
  <si>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</si>
  <si>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</si>
  <si>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</si>
  <si>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</si>
  <si>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</si>
  <si>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</si>
  <si>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</si>
  <si>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</si>
  <si>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</si>
  <si>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</si>
  <si>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</si>
  <si>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</si>
  <si>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</si>
  <si>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</si>
  <si>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</si>
  <si>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</si>
  <si>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</si>
  <si>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</si>
  <si>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</si>
  <si>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</si>
  <si>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</si>
  <si>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</si>
  <si>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</si>
  <si>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</si>
  <si>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</si>
  <si>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</si>
  <si>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</si>
  <si>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</si>
  <si>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</si>
  <si>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</si>
  <si>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</si>
  <si>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</si>
  <si>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</si>
  <si>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</si>
  <si>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</si>
  <si>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</si>
  <si>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</si>
  <si>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</si>
  <si>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</si>
  <si>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</si>
  <si>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</si>
  <si>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</si>
  <si>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</si>
  <si>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</si>
  <si>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</si>
  <si>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</si>
  <si>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</si>
  <si>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</si>
  <si>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</si>
  <si>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</si>
  <si>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</si>
  <si>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</si>
  <si>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</si>
  <si>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</si>
  <si>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</si>
  <si>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</si>
  <si>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</si>
  <si>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</si>
  <si>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</si>
  <si>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</si>
  <si>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Сведения о задолженности по земельному налогу по состоянию на 01.08.2022 года</t>
  </si>
  <si>
    <t>Задолженность на 01.08.2022 г.</t>
  </si>
  <si>
    <t>Отклонение показателя на 01.08.2022 года от показателя на 01.01.2021 года, (+/-)</t>
  </si>
  <si>
    <t>Темп роста (снижения) 01.08.2022 года к 01.01.2021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</si>
</sst>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P27" sqref="P27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1232</v>
      </c>
      <c r="K7" s="16">
        <f>J7-G7</f>
        <v>-481</v>
      </c>
      <c r="L7" s="31">
        <f>J7/G7*100</f>
        <v>71.920607122008178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1551</v>
      </c>
      <c r="K8" s="16">
        <f t="shared" ref="K8:K39" si="4">J8-G8</f>
        <v>-839</v>
      </c>
      <c r="L8" s="31">
        <f t="shared" ref="L8:L39" si="5">J8/G8*100</f>
        <v>64.895397489539747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2460</v>
      </c>
      <c r="K9" s="16">
        <f t="shared" si="4"/>
        <v>-547</v>
      </c>
      <c r="L9" s="31">
        <f t="shared" si="5"/>
        <v>81.809112071832388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3079</v>
      </c>
      <c r="K10" s="16">
        <f t="shared" si="4"/>
        <v>-698</v>
      </c>
      <c r="L10" s="31">
        <f t="shared" si="5"/>
        <v>81.519724649192483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6875</v>
      </c>
      <c r="K11" s="16">
        <f t="shared" si="4"/>
        <v>-1762</v>
      </c>
      <c r="L11" s="31">
        <f t="shared" si="5"/>
        <v>79.599397939099219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9582</v>
      </c>
      <c r="K12" s="16">
        <f t="shared" si="4"/>
        <v>877</v>
      </c>
      <c r="L12" s="31">
        <f t="shared" si="5"/>
        <v>110.07466973004021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2570</v>
      </c>
      <c r="K13" s="16">
        <f t="shared" si="4"/>
        <v>-1136</v>
      </c>
      <c r="L13" s="31">
        <f t="shared" si="5"/>
        <v>69.347004856988676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723</v>
      </c>
      <c r="K14" s="16">
        <f t="shared" si="4"/>
        <v>-486</v>
      </c>
      <c r="L14" s="31">
        <f t="shared" si="5"/>
        <v>59.801488833746895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1653</v>
      </c>
      <c r="K15" s="16">
        <f t="shared" si="4"/>
        <v>-235</v>
      </c>
      <c r="L15" s="31">
        <f t="shared" si="5"/>
        <v>87.552966101694921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1935</v>
      </c>
      <c r="K16" s="16">
        <f t="shared" si="4"/>
        <v>-193</v>
      </c>
      <c r="L16" s="31">
        <f t="shared" si="5"/>
        <v>90.930451127819538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27491</v>
      </c>
      <c r="K17" s="16">
        <f t="shared" si="4"/>
        <v>-5630</v>
      </c>
      <c r="L17" s="31">
        <f t="shared" si="5"/>
        <v>83.001720962531323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2043</v>
      </c>
      <c r="K18" s="16">
        <f t="shared" si="4"/>
        <v>-798</v>
      </c>
      <c r="L18" s="31">
        <f t="shared" si="5"/>
        <v>71.911298838437162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4168</v>
      </c>
      <c r="K19" s="16">
        <f t="shared" si="4"/>
        <v>-49</v>
      </c>
      <c r="L19" s="31">
        <f t="shared" si="5"/>
        <v>98.838036518852263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1494</v>
      </c>
      <c r="K20" s="16">
        <f t="shared" si="4"/>
        <v>-911</v>
      </c>
      <c r="L20" s="31">
        <f t="shared" si="5"/>
        <v>62.120582120582121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4382</v>
      </c>
      <c r="K21" s="16">
        <f t="shared" si="4"/>
        <v>-942</v>
      </c>
      <c r="L21" s="31">
        <f t="shared" si="5"/>
        <v>82.306536438767836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4683</v>
      </c>
      <c r="K22" s="16">
        <f t="shared" si="4"/>
        <v>-1099</v>
      </c>
      <c r="L22" s="31">
        <f t="shared" si="5"/>
        <v>80.992736077481837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2759</v>
      </c>
      <c r="K23" s="16">
        <f t="shared" si="4"/>
        <v>-905</v>
      </c>
      <c r="L23" s="31">
        <f t="shared" si="5"/>
        <v>75.300218340611352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f t="shared" si="0"/>
        <v>-302</v>
      </c>
      <c r="F24" s="29">
        <f t="shared" si="1"/>
        <v>91.078286558345638</v>
      </c>
      <c r="G24" s="15">
        <v>2989</v>
      </c>
      <c r="H24" s="16">
        <f t="shared" si="2"/>
        <v>-94</v>
      </c>
      <c r="I24" s="29">
        <f t="shared" si="3"/>
        <v>96.951021732079141</v>
      </c>
      <c r="J24" s="15">
        <v>2592</v>
      </c>
      <c r="K24" s="16">
        <f t="shared" si="4"/>
        <v>-397</v>
      </c>
      <c r="L24" s="31">
        <f t="shared" si="5"/>
        <v>86.717965874874537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3712</v>
      </c>
      <c r="K25" s="16">
        <f t="shared" si="4"/>
        <v>-1166</v>
      </c>
      <c r="L25" s="31">
        <f t="shared" si="5"/>
        <v>76.096760967609683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2637</v>
      </c>
      <c r="K26" s="16">
        <f t="shared" si="4"/>
        <v>-1303</v>
      </c>
      <c r="L26" s="31">
        <f t="shared" si="5"/>
        <v>66.92893401015229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1998</v>
      </c>
      <c r="K27" s="16">
        <f t="shared" si="4"/>
        <v>-333</v>
      </c>
      <c r="L27" s="31">
        <f t="shared" si="5"/>
        <v>85.714285714285708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1123</v>
      </c>
      <c r="K28" s="16">
        <f t="shared" si="4"/>
        <v>-220</v>
      </c>
      <c r="L28" s="31">
        <f t="shared" si="5"/>
        <v>83.61876396128072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2283</v>
      </c>
      <c r="K29" s="16">
        <f t="shared" si="4"/>
        <v>-301</v>
      </c>
      <c r="L29" s="31">
        <f t="shared" si="5"/>
        <v>88.351393188854487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1435</v>
      </c>
      <c r="K30" s="16">
        <f t="shared" si="4"/>
        <v>-350</v>
      </c>
      <c r="L30" s="31">
        <f t="shared" si="5"/>
        <v>80.392156862745097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3993</v>
      </c>
      <c r="K31" s="16">
        <f t="shared" si="4"/>
        <v>-1027</v>
      </c>
      <c r="L31" s="31">
        <f t="shared" si="5"/>
        <v>79.541832669322716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1069</v>
      </c>
      <c r="K32" s="16">
        <f t="shared" si="4"/>
        <v>-477</v>
      </c>
      <c r="L32" s="31">
        <f t="shared" si="5"/>
        <v>69.146183699870633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1016</v>
      </c>
      <c r="K33" s="16">
        <f t="shared" si="4"/>
        <v>-575</v>
      </c>
      <c r="L33" s="31">
        <f t="shared" si="5"/>
        <v>63.859208045254555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1283</v>
      </c>
      <c r="K34" s="16">
        <f t="shared" si="4"/>
        <v>-331</v>
      </c>
      <c r="L34" s="31">
        <f t="shared" si="5"/>
        <v>79.491945477075589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f t="shared" si="0"/>
        <v>-338</v>
      </c>
      <c r="F35" s="29">
        <f t="shared" si="1"/>
        <v>94.105336588768751</v>
      </c>
      <c r="G35" s="15">
        <v>3729</v>
      </c>
      <c r="H35" s="16">
        <f t="shared" si="2"/>
        <v>-1667</v>
      </c>
      <c r="I35" s="29">
        <f t="shared" si="3"/>
        <v>69.106745737583395</v>
      </c>
      <c r="J35" s="15">
        <v>4049</v>
      </c>
      <c r="K35" s="16">
        <f t="shared" si="4"/>
        <v>320</v>
      </c>
      <c r="L35" s="31">
        <f t="shared" si="5"/>
        <v>108.58138911236257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f t="shared" si="0"/>
        <v>7487</v>
      </c>
      <c r="F36" s="29">
        <f t="shared" si="1"/>
        <v>110.3243332689815</v>
      </c>
      <c r="G36" s="15">
        <v>61776</v>
      </c>
      <c r="H36" s="16">
        <f t="shared" si="2"/>
        <v>-18229</v>
      </c>
      <c r="I36" s="29">
        <f t="shared" si="3"/>
        <v>77.215174051621773</v>
      </c>
      <c r="J36" s="15">
        <v>55497</v>
      </c>
      <c r="K36" s="16">
        <f t="shared" si="4"/>
        <v>-6279</v>
      </c>
      <c r="L36" s="31">
        <f t="shared" si="5"/>
        <v>89.835858585858588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2204</v>
      </c>
      <c r="K37" s="16">
        <f t="shared" si="4"/>
        <v>18</v>
      </c>
      <c r="L37" s="31">
        <f t="shared" si="5"/>
        <v>100.82342177493138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3544</v>
      </c>
      <c r="K38" s="16">
        <f t="shared" si="4"/>
        <v>411</v>
      </c>
      <c r="L38" s="31">
        <f t="shared" si="5"/>
        <v>113.11841685285668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2084</v>
      </c>
      <c r="K39" s="16">
        <f t="shared" si="4"/>
        <v>325</v>
      </c>
      <c r="L39" s="31">
        <f t="shared" si="5"/>
        <v>118.47640704945992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169199</v>
      </c>
      <c r="K40" s="21">
        <f>SUM(K7:K39)</f>
        <v>-27519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2022-08-22T07:35:25Z</dcterms:modified>
</cp:coreProperties>
</file>