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Лист2!$A$1:$G$253</definedName>
  </definedNames>
  <calcPr calcId="125725"/>
</workbook>
</file>

<file path=xl/calcChain.xml><?xml version="1.0" encoding="utf-8"?>
<calcChain xmlns="http://schemas.openxmlformats.org/spreadsheetml/2006/main">
  <c r="G6" i="5"/>
  <c r="F6"/>
  <c r="E6"/>
  <c r="K66"/>
  <c r="J43" l="1"/>
  <c r="J66"/>
  <c r="J81"/>
  <c r="I43"/>
  <c r="M43" s="1"/>
  <c r="I66"/>
  <c r="M66" s="1"/>
  <c r="I81"/>
  <c r="M81" s="1"/>
  <c r="K81" l="1"/>
  <c r="H81" l="1"/>
  <c r="L81" s="1"/>
  <c r="K68" l="1"/>
  <c r="I68" l="1"/>
  <c r="M68" s="1"/>
  <c r="K43" l="1"/>
  <c r="J68"/>
  <c r="H43" l="1"/>
  <c r="L43" s="1"/>
  <c r="H66" l="1"/>
  <c r="L66" s="1"/>
  <c r="H68"/>
  <c r="L68" s="1"/>
</calcChain>
</file>

<file path=xl/sharedStrings.xml><?xml version="1.0" encoding="utf-8"?>
<sst xmlns="http://schemas.openxmlformats.org/spreadsheetml/2006/main" count="253" uniqueCount="247">
  <si>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</si>
  <si>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</si>
  <si>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</si>
  <si>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</si>
  <si>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</si>
  <si>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</si>
  <si>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</si>
  <si>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</si>
  <si>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</si>
  <si>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</si>
  <si>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</si>
  <si>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</si>
  <si>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</si>
  <si>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</si>
  <si>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</si>
  <si>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</si>
  <si>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</si>
  <si>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</si>
  <si>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</si>
  <si>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</si>
  <si>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</si>
  <si>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</si>
  <si>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</si>
  <si>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</si>
  <si>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</si>
  <si>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</si>
  <si>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</si>
  <si>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</si>
  <si>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</si>
  <si>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</si>
  <si>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</si>
  <si>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</si>
  <si>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</si>
  <si>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</si>
  <si>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</si>
  <si>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 xml:space="preserve">     в сумме                                        (+/-)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</si>
  <si>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</si>
  <si>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</si>
  <si>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</si>
  <si>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</si>
  <si>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</si>
  <si>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</si>
  <si>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</si>
  <si>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</si>
  <si>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</si>
  <si>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</si>
  <si>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</si>
  <si>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</si>
  <si>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</si>
  <si>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</si>
  <si>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</si>
  <si>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</si>
  <si>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</si>
  <si>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</si>
  <si>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</si>
  <si>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</si>
  <si>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>доходы от сдачи в аренду имущества, составляющего казну</t>
  </si>
  <si>
    <t xml:space="preserve">Доходы от оказания платных услуг (работ) и компенсации затрат государства </t>
  </si>
  <si>
    <t>Налоговые и неналоговые доходы, всего</t>
  </si>
  <si>
    <t>из них</t>
  </si>
  <si>
    <t>акцизы на сидр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</si>
  <si>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</si>
  <si>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</si>
  <si>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</si>
  <si>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</si>
  <si>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</si>
  <si>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</si>
  <si>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</si>
  <si>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</si>
  <si>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</si>
  <si>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</si>
  <si>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</si>
  <si>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>Плата за пользование водными объектами</t>
  </si>
  <si>
    <t>Налог на доходы физических с сумм прибыли контролируемой иностранной компании, полученной физическими лицами признаваемыми контролирующими лицами этой компании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</si>
  <si>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</si>
  <si>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</si>
  <si>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</si>
  <si>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</si>
  <si>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 xml:space="preserve">Инициативные платежи 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</si>
  <si>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</si>
  <si>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</si>
  <si>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</si>
  <si>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</si>
  <si>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 xml:space="preserve">Средства от распоряжения и реализации выморочного имущества </t>
  </si>
  <si>
    <t xml:space="preserve">Утверждено в бюджете на 2022 год </t>
  </si>
  <si>
    <t>Налог на добычу полезных ископаемых в виде руды (за исключением окисленных железных руд)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</si>
  <si>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</si>
  <si>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 (сумма платежа (перерасчеты, недоимка и задолженность по соответствующему платежу, в том числе по отмененному)</t>
  </si>
  <si>
    <t xml:space="preserve">Фактически поступило с начала года на 01.11.2021 г. </t>
  </si>
  <si>
    <t xml:space="preserve">Фактически поступило с начала года на 01.11.2022 г. </t>
  </si>
  <si>
    <t>% выполнения фактических поступлений на 01.11.2022 г. к плану 2022 года</t>
  </si>
  <si>
    <t xml:space="preserve">Отклонения факта на 01.11.2022 г. от 01.11.2021 г., 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</si>
  <si>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</si>
  <si>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 xml:space="preserve">Поступление  доходов в консолидированный бюджет Курской области в 2022 году                                                                                                    (по данным отчета) 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</si>
  <si>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</si>
  <si>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</si>
  <si>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</si>
  <si>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</si>
  <si>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</si>
  <si>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на поддержку мер по обеспечению сбалансированности бюджетов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</si>
  <si>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</si>
  <si>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</si>
  <si>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</si>
  <si>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Субсидии бюджетам бюджетной системы Российской Федерации (межбюджетные субсидии)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</si>
  <si>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</si>
  <si>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реализацию мероприятий государственной программы Российской Федерации "Доступная среда"</t>
  </si>
  <si>
    <t>Субсидии бюджетам на поддержку региональных проектов в сфере информационных технологий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</si>
  <si>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</si>
  <si>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</si>
  <si>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</si>
  <si>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</si>
  <si>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осуществление ежемесячной денежной выплаты, назначаемой 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</si>
  <si>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</si>
  <si>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</si>
  <si>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</si>
  <si>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</si>
  <si>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</si>
  <si>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</si>
  <si>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создание детских технопарков "Кванториум"</t>
  </si>
  <si>
    <t>Субсидии бюджетам на создание и обеспечение функционирования центров опережающей профессиональной подготовки</t>
  </si>
  <si>
    <t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</si>
  <si>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</si>
  <si>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</si>
  <si>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</si>
  <si>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</si>
  <si>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</si>
  <si>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</si>
  <si>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</si>
  <si>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</si>
  <si>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</si>
  <si>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</si>
  <si>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</si>
  <si>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</si>
  <si>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</si>
  <si>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мероприятия по развитию рынка газомоторного топлива</t>
  </si>
  <si>
    <t>Субсидии бюджетам на развитие заправочной инфраструктуры компримированного природного газа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</si>
  <si>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</si>
  <si>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повышение эффективности службы занятости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</si>
  <si>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</si>
  <si>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</si>
  <si>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</si>
  <si>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</si>
  <si>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разработку и реализацию комплекса мер, направленных на повышение доступности и популяризации туризма для детей школьного возраста</t>
  </si>
  <si>
    <t>Субсидии бюджетам на создание школ креативных индустрий</t>
  </si>
  <si>
    <t>Субсидии бюджетам на 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</si>
  <si>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</si>
  <si>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Субсидии бюджетам на развитие транспортной инфраструктуры на сельских территориях</t>
  </si>
  <si>
    <t>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"Безопасные качественные дороги"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</si>
  <si>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</si>
  <si>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</si>
  <si>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реализацию практик поддержки и развития волонтерства, реализуемых в субъектах Российской Федерации, по итогам проведения Всероссийского конкурса лучших региональных практик поддержки волонтерства "Регион добрых дел"</t>
  </si>
  <si>
    <t>Субсидии бюджетам субъектов Российской Федерации на софинансирование расходных обязательств субъектов Российской Федерации, возникающих при модернизации лабораторий медицинских организаций субъектов Российской Федерации, осуществляющих диагностику инфекционных болезней</t>
  </si>
  <si>
    <t>Субсидии бюджетам на реновацию учреждений отрасли культуры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</si>
  <si>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</si>
  <si>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</si>
  <si>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</si>
  <si>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</si>
  <si>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</si>
  <si>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Субсидии бюджетам на реализацию федеральной целевой программы "Развитие физической культуры и спорта в Российской Федерации на 2016 - 2020 годы"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</si>
  <si>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</si>
  <si>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</si>
  <si>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</si>
  <si>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</si>
  <si>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</si>
  <si>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реализацию мероприятий субъектов Российской Федерации в сфере реабилитации и абилитации инвалидов</t>
  </si>
  <si>
    <t>Субсидии бюджетам на реализацию мероприятий по укреплению единства российской нации и этнокультурному развитию народов России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</si>
  <si>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</si>
  <si>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</si>
  <si>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</si>
  <si>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>Субсидии бюджетам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</si>
  <si>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Субсидии бюджетам субъектов Российской Федерации на формирование современных управленческих и организационно-экономических механизмов в системе дополнительного образования детей в субъектах Российской Федерации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</si>
  <si>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</si>
  <si>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</si>
  <si>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субъектов Российской Федерации на реализацию мероприятий в области мелиорации земель сельскохозяйственного назначения</t>
  </si>
  <si>
    <t>Субсидии бюджетам на обеспечение комплексного развития сельских территорий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</si>
  <si>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</si>
  <si>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</si>
  <si>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</si>
  <si>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подготовку проектов межевания земельных участков и на проведение кадастровых работ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</si>
  <si>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</si>
  <si>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</si>
  <si>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софинансирование закупки оборудования для создания "умных" спортивных площадок</t>
  </si>
  <si>
    <t>Субсидии бюджетам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</si>
  <si>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</si>
  <si>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</si>
  <si>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</si>
  <si>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</si>
  <si>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Прочие субсидии</t>
  </si>
  <si>
    <t>Субвенции бюджетам бюджетной системы Российской Федерации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</si>
  <si>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</si>
  <si>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</si>
  <si>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</si>
  <si>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отдельных полномочий в области водных отношений</t>
  </si>
  <si>
    <t>Субвенции бюджетам субъектов Российской Федерации на осуществление отдельных полномочий в области лесных отношений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</si>
  <si>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</si>
  <si>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</si>
  <si>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</si>
  <si>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</si>
  <si>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</si>
  <si>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
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</si>
  <si>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</si>
  <si>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</si>
  <si>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</si>
  <si>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</si>
  <si>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№ 1032-I "О занятости населения в Российской Федерации"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</si>
  <si>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</si>
  <si>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</si>
  <si>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на осуществление мер пожарной безопасности и тушение лесных пожаров</t>
  </si>
  <si>
    <t>Субвенции бюджетам на увеличение площади лесовосстановления</t>
  </si>
  <si>
    <t>Субвенции бюджетам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</si>
  <si>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</si>
  <si>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</si>
  <si>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Субвенции бюджетам на проведение Всероссийской переписи населения 2020 года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</si>
  <si>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</si>
  <si>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 Байконура</t>
  </si>
  <si>
    <t>Прочие субвенции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</si>
  <si>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</si>
  <si>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</si>
  <si>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субъектов Российской Федерации  на обеспечение деятельности депутатов Государственной Думы и их помощников в избирательных округах</t>
  </si>
  <si>
    <t>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</si>
  <si>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</si>
  <si>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 бюджетам субъектов Российской Федерации на переоснащение медицинских организаций, оказывающих медицинскую помощь больным с онкологическими заболеваниями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</si>
  <si>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</si>
  <si>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</si>
  <si>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</si>
  <si>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Межбюджетные трансферты, передаваемые бюджетам на осуществление государственной поддержки субъектов Российской Федерации - участников национального проекта "Производительность труда и поддержка занятости"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</si>
  <si>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</si>
  <si>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"122"</t>
  </si>
  <si>
    <t>Межбюджетные трансферты, передаваемые бюджетам на возмещение производителям зерновых культур части затрат на производство и реализацию зерновых культур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</si>
  <si>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</si>
  <si>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 на финансовое обеспечение дорожной деятельности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</si>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</sst>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[$-10419]#,##0"/>
  </numFmts>
  <fonts count="24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8" fillId="0" borderId="0"/>
  </cellStyleXfs>
  <cellXfs count="91">
    <xf numFmtId="0" fontId="0" fillId="0" borderId="0" xfId="0"/>
    <xf numFmtId="0" fontId="0" fillId="0" borderId="0" xfId="0" applyFill="1"/>
    <xf numFmtId="0" fontId="1" fillId="0" borderId="0" xfId="0" applyFont="1"/>
    <xf numFmtId="3" fontId="11" fillId="0" borderId="1" xfId="0" applyNumberFormat="1" applyFont="1" applyFill="1" applyBorder="1"/>
    <xf numFmtId="3" fontId="11" fillId="0" borderId="0" xfId="0" applyNumberFormat="1" applyFont="1" applyFill="1"/>
    <xf numFmtId="0" fontId="1" fillId="0" borderId="0" xfId="0" applyFont="1" applyFill="1" applyAlignment="1">
      <alignment horizontal="right"/>
    </xf>
    <xf numFmtId="164" fontId="7" fillId="0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1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3" fontId="5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/>
    <xf numFmtId="3" fontId="12" fillId="0" borderId="0" xfId="0" applyNumberFormat="1" applyFont="1" applyFill="1"/>
    <xf numFmtId="164" fontId="5" fillId="0" borderId="2" xfId="0" applyNumberFormat="1" applyFont="1" applyFill="1" applyBorder="1" applyAlignment="1">
      <alignment horizontal="right" vertical="center"/>
    </xf>
    <xf numFmtId="0" fontId="0" fillId="0" borderId="0" xfId="0" applyFont="1" applyFill="1"/>
    <xf numFmtId="3" fontId="5" fillId="0" borderId="0" xfId="0" applyNumberFormat="1" applyFont="1" applyFill="1" applyBorder="1" applyAlignment="1">
      <alignment horizontal="right" vertical="center"/>
    </xf>
    <xf numFmtId="0" fontId="13" fillId="0" borderId="0" xfId="0" applyFont="1"/>
    <xf numFmtId="0" fontId="13" fillId="0" borderId="0" xfId="0" applyFont="1" applyFill="1" applyBorder="1"/>
    <xf numFmtId="3" fontId="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/>
    <xf numFmtId="3" fontId="0" fillId="0" borderId="0" xfId="0" applyNumberFormat="1" applyFill="1"/>
    <xf numFmtId="3" fontId="0" fillId="0" borderId="0" xfId="0" applyNumberFormat="1"/>
    <xf numFmtId="0" fontId="0" fillId="0" borderId="0" xfId="0" applyFont="1" applyBorder="1"/>
    <xf numFmtId="3" fontId="5" fillId="0" borderId="5" xfId="0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right" vertical="center"/>
    </xf>
    <xf numFmtId="164" fontId="7" fillId="0" borderId="4" xfId="0" applyNumberFormat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right" vertical="center"/>
    </xf>
    <xf numFmtId="164" fontId="7" fillId="0" borderId="3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3" fontId="13" fillId="0" borderId="0" xfId="0" applyNumberFormat="1" applyFont="1" applyFill="1"/>
    <xf numFmtId="164" fontId="5" fillId="0" borderId="4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0" fontId="19" fillId="0" borderId="1" xfId="1" applyNumberFormat="1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right" wrapText="1"/>
    </xf>
    <xf numFmtId="0" fontId="19" fillId="0" borderId="1" xfId="1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20" fillId="0" borderId="7" xfId="1" applyNumberFormat="1" applyFont="1" applyFill="1" applyBorder="1" applyAlignment="1">
      <alignment horizontal="left" wrapText="1" readingOrder="1"/>
    </xf>
    <xf numFmtId="165" fontId="20" fillId="0" borderId="7" xfId="1" applyNumberFormat="1" applyFont="1" applyFill="1" applyBorder="1" applyAlignment="1">
      <alignment horizontal="right" wrapText="1" readingOrder="1"/>
    </xf>
    <xf numFmtId="3" fontId="21" fillId="0" borderId="1" xfId="0" applyNumberFormat="1" applyFont="1" applyFill="1" applyBorder="1"/>
    <xf numFmtId="3" fontId="21" fillId="2" borderId="1" xfId="0" applyNumberFormat="1" applyFont="1" applyFill="1" applyBorder="1"/>
    <xf numFmtId="164" fontId="22" fillId="0" borderId="1" xfId="0" applyNumberFormat="1" applyFont="1" applyFill="1" applyBorder="1" applyAlignment="1">
      <alignment horizontal="right" wrapText="1"/>
    </xf>
    <xf numFmtId="3" fontId="22" fillId="0" borderId="1" xfId="0" applyNumberFormat="1" applyFont="1" applyFill="1" applyBorder="1" applyAlignment="1">
      <alignment horizontal="right" wrapText="1"/>
    </xf>
    <xf numFmtId="0" fontId="23" fillId="0" borderId="7" xfId="1" applyNumberFormat="1" applyFont="1" applyFill="1" applyBorder="1" applyAlignment="1">
      <alignment horizontal="left" wrapText="1" readingOrder="1"/>
    </xf>
    <xf numFmtId="165" fontId="23" fillId="0" borderId="7" xfId="1" applyNumberFormat="1" applyFont="1" applyFill="1" applyBorder="1" applyAlignment="1">
      <alignment horizontal="right" wrapText="1" readingOrder="1"/>
    </xf>
    <xf numFmtId="3" fontId="1" fillId="0" borderId="1" xfId="0" applyNumberFormat="1" applyFont="1" applyFill="1" applyBorder="1"/>
    <xf numFmtId="3" fontId="1" fillId="2" borderId="1" xfId="0" applyNumberFormat="1" applyFont="1" applyFill="1" applyBorder="1"/>
    <xf numFmtId="164" fontId="15" fillId="0" borderId="1" xfId="0" applyNumberFormat="1" applyFont="1" applyFill="1" applyBorder="1" applyAlignment="1">
      <alignment horizontal="right" wrapText="1"/>
    </xf>
    <xf numFmtId="3" fontId="15" fillId="0" borderId="1" xfId="0" applyNumberFormat="1" applyFont="1" applyFill="1" applyBorder="1" applyAlignment="1">
      <alignment horizontal="right" wrapText="1"/>
    </xf>
    <xf numFmtId="165" fontId="20" fillId="2" borderId="7" xfId="1" applyNumberFormat="1" applyFont="1" applyFill="1" applyBorder="1" applyAlignment="1">
      <alignment horizontal="right" wrapText="1" readingOrder="1"/>
    </xf>
    <xf numFmtId="165" fontId="23" fillId="2" borderId="7" xfId="1" applyNumberFormat="1" applyFont="1" applyFill="1" applyBorder="1" applyAlignment="1">
      <alignment horizontal="right" wrapText="1" readingOrder="1"/>
    </xf>
    <xf numFmtId="0" fontId="19" fillId="0" borderId="7" xfId="1" applyNumberFormat="1" applyFont="1" applyFill="1" applyBorder="1" applyAlignment="1">
      <alignment horizontal="left" wrapText="1" readingOrder="1"/>
    </xf>
    <xf numFmtId="165" fontId="19" fillId="0" borderId="7" xfId="1" applyNumberFormat="1" applyFont="1" applyFill="1" applyBorder="1" applyAlignment="1">
      <alignment horizontal="right" wrapText="1" readingOrder="1"/>
    </xf>
    <xf numFmtId="165" fontId="19" fillId="2" borderId="7" xfId="1" applyNumberFormat="1" applyFont="1" applyFill="1" applyBorder="1" applyAlignment="1">
      <alignment horizontal="right" wrapText="1" readingOrder="1"/>
    </xf>
    <xf numFmtId="165" fontId="19" fillId="0" borderId="8" xfId="1" applyNumberFormat="1" applyFont="1" applyFill="1" applyBorder="1" applyAlignment="1">
      <alignment horizontal="right" wrapText="1" readingOrder="1"/>
    </xf>
    <xf numFmtId="0" fontId="11" fillId="0" borderId="0" xfId="0" applyFont="1"/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52"/>
  <sheetViews>
    <sheetView tabSelected="1" zoomScaleNormal="100" workbookViewId="0">
      <pane xSplit="1" topLeftCell="B1" activePane="topRight" state="frozen"/>
      <selection pane="topRight" activeCell="O14" sqref="O14:O15"/>
    </sheetView>
  </sheetViews>
  <sheetFormatPr defaultRowHeight="15.75"/>
  <cols>
    <col min="1" max="1" width="47.85546875" customWidth="1"/>
    <col min="2" max="2" width="13" style="1" customWidth="1"/>
    <col min="3" max="3" width="12.85546875" style="1" customWidth="1"/>
    <col min="4" max="4" width="12.5703125" style="1" customWidth="1"/>
    <col min="5" max="5" width="12.28515625" style="1" customWidth="1"/>
    <col min="6" max="6" width="13.28515625" style="1" bestFit="1" customWidth="1"/>
    <col min="7" max="7" width="11.85546875" style="1" customWidth="1"/>
    <col min="8" max="8" width="12.28515625" style="1" hidden="1" customWidth="1"/>
    <col min="9" max="9" width="12.28515625" style="4" hidden="1" customWidth="1"/>
    <col min="10" max="10" width="0" style="1" hidden="1" customWidth="1"/>
    <col min="11" max="11" width="12.28515625" style="4" hidden="1" customWidth="1"/>
    <col min="12" max="12" width="0" style="1" hidden="1" customWidth="1"/>
    <col min="13" max="13" width="8.7109375" style="1" hidden="1" customWidth="1"/>
    <col min="15" max="15" width="9.85546875" bestFit="1" customWidth="1"/>
  </cols>
  <sheetData>
    <row r="1" spans="1:16" ht="38.25" customHeight="1">
      <c r="A1" s="85" t="s">
        <v>93</v>
      </c>
      <c r="B1" s="85"/>
      <c r="C1" s="85"/>
      <c r="D1" s="85"/>
      <c r="E1" s="85"/>
      <c r="F1" s="86"/>
      <c r="G1" s="86"/>
    </row>
    <row r="2" spans="1:16" ht="20.25" customHeight="1">
      <c r="C2" s="23"/>
      <c r="D2" s="5"/>
      <c r="E2" s="23"/>
      <c r="F2" s="87" t="s">
        <v>32</v>
      </c>
      <c r="G2" s="87"/>
    </row>
    <row r="3" spans="1:16" ht="15.75" customHeight="1">
      <c r="A3" s="89" t="s">
        <v>2</v>
      </c>
      <c r="B3" s="89"/>
      <c r="C3" s="89"/>
      <c r="D3" s="89"/>
      <c r="E3" s="89"/>
      <c r="F3" s="89"/>
      <c r="G3" s="89"/>
    </row>
    <row r="4" spans="1:16" s="2" customFormat="1" ht="41.25" customHeight="1">
      <c r="A4" s="89"/>
      <c r="B4" s="89" t="s">
        <v>88</v>
      </c>
      <c r="C4" s="83" t="s">
        <v>84</v>
      </c>
      <c r="D4" s="89" t="s">
        <v>89</v>
      </c>
      <c r="E4" s="83" t="s">
        <v>90</v>
      </c>
      <c r="F4" s="88" t="s">
        <v>91</v>
      </c>
      <c r="G4" s="88"/>
      <c r="H4" s="8"/>
      <c r="I4" s="4"/>
      <c r="J4" s="8"/>
      <c r="K4" s="4"/>
      <c r="L4" s="8"/>
      <c r="M4" s="8"/>
    </row>
    <row r="5" spans="1:16" ht="49.5" customHeight="1">
      <c r="A5" s="89"/>
      <c r="B5" s="90"/>
      <c r="C5" s="90"/>
      <c r="D5" s="90"/>
      <c r="E5" s="84"/>
      <c r="F5" s="42" t="s">
        <v>35</v>
      </c>
      <c r="G5" s="42" t="s">
        <v>31</v>
      </c>
      <c r="H5" s="10"/>
      <c r="I5" s="11"/>
      <c r="J5" s="10"/>
      <c r="K5" s="11"/>
      <c r="L5" s="10"/>
      <c r="M5" s="10"/>
      <c r="N5" s="27"/>
    </row>
    <row r="6" spans="1:16" ht="18.75" customHeight="1">
      <c r="A6" s="61" t="s">
        <v>94</v>
      </c>
      <c r="B6" s="22">
        <v>87874471</v>
      </c>
      <c r="C6" s="22">
        <v>98618996</v>
      </c>
      <c r="D6" s="62">
        <v>84387643</v>
      </c>
      <c r="E6" s="63">
        <f>D6/C6*100</f>
        <v>85.569359274353189</v>
      </c>
      <c r="F6" s="22">
        <f>D6-B6</f>
        <v>-3486828</v>
      </c>
      <c r="G6" s="63">
        <f>D6/B6*100</f>
        <v>96.032035288155541</v>
      </c>
      <c r="H6" s="10"/>
      <c r="I6" s="11"/>
      <c r="J6" s="10"/>
      <c r="K6" s="11"/>
      <c r="L6" s="10"/>
      <c r="M6" s="10"/>
      <c r="N6" s="27"/>
    </row>
    <row r="7" spans="1:16" ht="15.75" customHeight="1">
      <c r="A7" s="42" t="s">
        <v>58</v>
      </c>
      <c r="B7" s="22">
        <v>69308205</v>
      </c>
      <c r="C7" s="22">
        <v>70493894</v>
      </c>
      <c r="D7" s="22">
        <v>61520882</v>
      </c>
      <c r="E7" s="43">
        <v>87.271220965605906</v>
      </c>
      <c r="F7" s="22">
        <v>-7787323</v>
      </c>
      <c r="G7" s="43">
        <v>88.764211971728315</v>
      </c>
      <c r="H7" s="12"/>
      <c r="I7" s="12"/>
      <c r="J7" s="12"/>
      <c r="K7" s="12"/>
      <c r="L7" s="12"/>
      <c r="M7" s="12"/>
      <c r="O7" s="27"/>
    </row>
    <row r="8" spans="1:16">
      <c r="A8" s="44" t="s">
        <v>59</v>
      </c>
      <c r="B8" s="22"/>
      <c r="C8" s="22"/>
      <c r="D8" s="22"/>
      <c r="E8" s="43"/>
      <c r="F8" s="22"/>
      <c r="G8" s="43"/>
      <c r="H8" s="12"/>
      <c r="I8" s="12"/>
      <c r="J8" s="12"/>
      <c r="K8" s="12"/>
      <c r="L8" s="12"/>
      <c r="M8" s="12"/>
      <c r="O8" s="27"/>
      <c r="P8" s="27"/>
    </row>
    <row r="9" spans="1:16">
      <c r="A9" s="42" t="s">
        <v>17</v>
      </c>
      <c r="B9" s="22">
        <v>65719852</v>
      </c>
      <c r="C9" s="22">
        <v>66442976</v>
      </c>
      <c r="D9" s="22">
        <v>57063853</v>
      </c>
      <c r="E9" s="43">
        <v>85.88395107407591</v>
      </c>
      <c r="F9" s="22">
        <v>-8655999</v>
      </c>
      <c r="G9" s="43">
        <v>86.828943254467461</v>
      </c>
      <c r="H9" s="12"/>
      <c r="I9" s="12"/>
      <c r="J9" s="12"/>
      <c r="K9" s="12"/>
      <c r="L9" s="12"/>
      <c r="M9" s="12"/>
      <c r="N9" s="27"/>
      <c r="O9" s="27"/>
    </row>
    <row r="10" spans="1:16" ht="15" customHeight="1">
      <c r="A10" s="42" t="s">
        <v>16</v>
      </c>
      <c r="B10" s="22">
        <v>3588353</v>
      </c>
      <c r="C10" s="22">
        <v>4050918</v>
      </c>
      <c r="D10" s="22">
        <v>4457029</v>
      </c>
      <c r="E10" s="43">
        <v>110.02515972922681</v>
      </c>
      <c r="F10" s="22">
        <v>868676</v>
      </c>
      <c r="G10" s="43">
        <v>124.20820917005658</v>
      </c>
      <c r="H10" s="12"/>
      <c r="I10" s="12"/>
      <c r="J10" s="12"/>
      <c r="K10" s="12"/>
      <c r="L10" s="12"/>
      <c r="M10" s="12"/>
      <c r="O10" s="27"/>
    </row>
    <row r="11" spans="1:16" ht="1.5" hidden="1" customHeight="1">
      <c r="A11" s="42"/>
      <c r="B11" s="22"/>
      <c r="C11" s="22"/>
      <c r="D11" s="9"/>
      <c r="E11" s="45"/>
      <c r="F11" s="9"/>
      <c r="G11" s="45"/>
      <c r="H11" s="10"/>
      <c r="I11" s="11"/>
      <c r="J11" s="10"/>
      <c r="K11" s="11"/>
      <c r="L11" s="10"/>
      <c r="M11" s="10"/>
    </row>
    <row r="12" spans="1:16">
      <c r="A12" s="46" t="s">
        <v>3</v>
      </c>
      <c r="B12" s="36"/>
      <c r="C12" s="36"/>
      <c r="D12" s="9"/>
      <c r="E12" s="45"/>
      <c r="F12" s="9"/>
      <c r="G12" s="45"/>
      <c r="H12" s="10"/>
      <c r="I12" s="11"/>
      <c r="J12" s="10"/>
      <c r="K12" s="11"/>
      <c r="L12" s="10"/>
      <c r="M12" s="10"/>
    </row>
    <row r="13" spans="1:16" s="1" customFormat="1">
      <c r="A13" s="47" t="s">
        <v>4</v>
      </c>
      <c r="B13" s="9">
        <v>34513019</v>
      </c>
      <c r="C13" s="9">
        <v>23534358</v>
      </c>
      <c r="D13" s="9">
        <v>19863286</v>
      </c>
      <c r="E13" s="45">
        <v>84.401223096886696</v>
      </c>
      <c r="F13" s="9">
        <v>-14649733</v>
      </c>
      <c r="G13" s="45">
        <v>57.553023686510876</v>
      </c>
      <c r="H13" s="7"/>
      <c r="I13" s="11"/>
      <c r="J13" s="10"/>
      <c r="K13" s="11"/>
      <c r="L13" s="10"/>
      <c r="M13" s="10"/>
      <c r="O13" s="26"/>
    </row>
    <row r="14" spans="1:16" s="1" customFormat="1">
      <c r="A14" s="47" t="s">
        <v>5</v>
      </c>
      <c r="B14" s="37">
        <v>16969528</v>
      </c>
      <c r="C14" s="37">
        <v>23544387</v>
      </c>
      <c r="D14" s="37">
        <v>19646381</v>
      </c>
      <c r="E14" s="45">
        <v>83.444011517479737</v>
      </c>
      <c r="F14" s="9">
        <v>2676853</v>
      </c>
      <c r="G14" s="45">
        <v>115.77446939007379</v>
      </c>
      <c r="O14" s="26"/>
    </row>
    <row r="15" spans="1:16" s="13" customFormat="1" ht="15.75" customHeight="1">
      <c r="A15" s="46" t="s">
        <v>33</v>
      </c>
      <c r="B15" s="14"/>
      <c r="C15" s="9"/>
      <c r="D15" s="14"/>
      <c r="E15" s="48"/>
      <c r="F15" s="14"/>
      <c r="G15" s="48"/>
      <c r="H15" s="29"/>
      <c r="I15" s="15"/>
      <c r="K15" s="16"/>
      <c r="O15" s="40"/>
    </row>
    <row r="16" spans="1:16" s="13" customFormat="1" ht="56.25">
      <c r="A16" s="49" t="s">
        <v>67</v>
      </c>
      <c r="B16" s="14">
        <v>15019196</v>
      </c>
      <c r="C16" s="14">
        <v>20492962</v>
      </c>
      <c r="D16" s="14">
        <v>16933068</v>
      </c>
      <c r="E16" s="48">
        <v>82.628699550606683</v>
      </c>
      <c r="F16" s="14">
        <v>1913872</v>
      </c>
      <c r="G16" s="48">
        <v>112.74283923054202</v>
      </c>
      <c r="H16" s="29"/>
      <c r="I16" s="15"/>
      <c r="K16" s="16"/>
    </row>
    <row r="17" spans="1:11" s="13" customFormat="1" ht="90">
      <c r="A17" s="49" t="s">
        <v>68</v>
      </c>
      <c r="B17" s="14">
        <v>318309</v>
      </c>
      <c r="C17" s="14">
        <v>281537</v>
      </c>
      <c r="D17" s="14">
        <v>188780</v>
      </c>
      <c r="E17" s="48">
        <v>67.053353555660536</v>
      </c>
      <c r="F17" s="14">
        <v>-129529</v>
      </c>
      <c r="G17" s="48">
        <v>59.307151227266587</v>
      </c>
      <c r="H17" s="29"/>
      <c r="I17" s="15"/>
      <c r="K17" s="16"/>
    </row>
    <row r="18" spans="1:11" s="13" customFormat="1" ht="33.75">
      <c r="A18" s="49" t="s">
        <v>39</v>
      </c>
      <c r="B18" s="14">
        <v>160086</v>
      </c>
      <c r="C18" s="14">
        <v>201125</v>
      </c>
      <c r="D18" s="14">
        <v>323697</v>
      </c>
      <c r="E18" s="48">
        <v>160.94319453076446</v>
      </c>
      <c r="F18" s="14">
        <v>163611</v>
      </c>
      <c r="G18" s="48">
        <v>202.20194145646713</v>
      </c>
      <c r="H18" s="29"/>
      <c r="I18" s="15"/>
      <c r="K18" s="16"/>
    </row>
    <row r="19" spans="1:11" s="13" customFormat="1" ht="67.5">
      <c r="A19" s="49" t="s">
        <v>66</v>
      </c>
      <c r="B19" s="14">
        <v>74210</v>
      </c>
      <c r="C19" s="14">
        <v>73398</v>
      </c>
      <c r="D19" s="14">
        <v>148937</v>
      </c>
      <c r="E19" s="48">
        <v>202.91697321452901</v>
      </c>
      <c r="F19" s="14">
        <v>74727</v>
      </c>
      <c r="G19" s="48">
        <v>200.69667160760005</v>
      </c>
      <c r="H19" s="29"/>
      <c r="I19" s="15"/>
      <c r="K19" s="16"/>
    </row>
    <row r="20" spans="1:11" s="13" customFormat="1" ht="33.75">
      <c r="A20" s="49" t="s">
        <v>73</v>
      </c>
      <c r="B20" s="14">
        <v>11</v>
      </c>
      <c r="C20" s="14">
        <v>0</v>
      </c>
      <c r="D20" s="14"/>
      <c r="E20" s="48">
        <v>0</v>
      </c>
      <c r="F20" s="14">
        <v>-11</v>
      </c>
      <c r="G20" s="48">
        <v>0</v>
      </c>
      <c r="H20" s="29"/>
      <c r="I20" s="15"/>
      <c r="K20" s="16"/>
    </row>
    <row r="21" spans="1:11" s="13" customFormat="1" ht="33.75">
      <c r="A21" s="49" t="s">
        <v>77</v>
      </c>
      <c r="B21" s="14">
        <v>1397716</v>
      </c>
      <c r="C21" s="14">
        <v>2495365</v>
      </c>
      <c r="D21" s="14">
        <v>2051899</v>
      </c>
      <c r="E21" s="48">
        <v>82.22841147487442</v>
      </c>
      <c r="F21" s="14">
        <v>654183</v>
      </c>
      <c r="G21" s="48">
        <v>146.80371405922233</v>
      </c>
      <c r="H21" s="29"/>
      <c r="I21" s="15"/>
      <c r="K21" s="16"/>
    </row>
    <row r="22" spans="1:11" s="18" customFormat="1" ht="24">
      <c r="A22" s="47" t="s">
        <v>6</v>
      </c>
      <c r="B22" s="37">
        <v>4398086</v>
      </c>
      <c r="C22" s="37">
        <v>5477805</v>
      </c>
      <c r="D22" s="37">
        <v>5439470</v>
      </c>
      <c r="E22" s="48">
        <v>99.300175891620825</v>
      </c>
      <c r="F22" s="14">
        <v>1041384</v>
      </c>
      <c r="G22" s="45">
        <v>123.67811816321918</v>
      </c>
      <c r="H22" s="30"/>
      <c r="I22" s="3"/>
      <c r="K22" s="4"/>
    </row>
    <row r="23" spans="1:11" s="13" customFormat="1">
      <c r="A23" s="46" t="s">
        <v>33</v>
      </c>
      <c r="B23" s="14"/>
      <c r="C23" s="9"/>
      <c r="D23" s="14"/>
      <c r="E23" s="48"/>
      <c r="F23" s="14"/>
      <c r="G23" s="45"/>
      <c r="H23" s="29"/>
      <c r="I23" s="15"/>
      <c r="K23" s="16"/>
    </row>
    <row r="24" spans="1:11" s="13" customFormat="1">
      <c r="A24" s="46" t="s">
        <v>40</v>
      </c>
      <c r="B24" s="14">
        <v>273140</v>
      </c>
      <c r="C24" s="14">
        <v>100532</v>
      </c>
      <c r="D24" s="14">
        <v>387465</v>
      </c>
      <c r="E24" s="48">
        <v>385.41459435801534</v>
      </c>
      <c r="F24" s="14">
        <v>114325</v>
      </c>
      <c r="G24" s="48">
        <v>141.85582485172438</v>
      </c>
      <c r="H24" s="29"/>
      <c r="I24" s="15"/>
      <c r="K24" s="16"/>
    </row>
    <row r="25" spans="1:11" s="13" customFormat="1">
      <c r="A25" s="46" t="s">
        <v>41</v>
      </c>
      <c r="B25" s="14">
        <v>9086</v>
      </c>
      <c r="C25" s="14">
        <v>2395</v>
      </c>
      <c r="D25" s="14">
        <v>1835</v>
      </c>
      <c r="E25" s="48">
        <v>76.617954070981213</v>
      </c>
      <c r="F25" s="14">
        <v>-7251</v>
      </c>
      <c r="G25" s="48">
        <v>20.19590578912613</v>
      </c>
      <c r="H25" s="29"/>
      <c r="I25" s="15"/>
      <c r="K25" s="16"/>
    </row>
    <row r="26" spans="1:11" s="13" customFormat="1">
      <c r="A26" s="46" t="s">
        <v>42</v>
      </c>
      <c r="B26" s="14">
        <v>138966</v>
      </c>
      <c r="C26" s="14">
        <v>176784</v>
      </c>
      <c r="D26" s="14">
        <v>146116</v>
      </c>
      <c r="E26" s="48">
        <v>82.652276224092674</v>
      </c>
      <c r="F26" s="14">
        <v>7150</v>
      </c>
      <c r="G26" s="48">
        <v>105.14514341637522</v>
      </c>
      <c r="H26" s="29"/>
      <c r="I26" s="15"/>
      <c r="K26" s="16"/>
    </row>
    <row r="27" spans="1:11" s="13" customFormat="1">
      <c r="A27" s="46" t="s">
        <v>43</v>
      </c>
      <c r="B27" s="14">
        <v>953986</v>
      </c>
      <c r="C27" s="14">
        <v>1105946</v>
      </c>
      <c r="D27" s="14">
        <v>964408</v>
      </c>
      <c r="E27" s="48">
        <v>87.202087624531401</v>
      </c>
      <c r="F27" s="14">
        <v>10422</v>
      </c>
      <c r="G27" s="48">
        <v>101.0924688622265</v>
      </c>
      <c r="H27" s="29"/>
      <c r="I27" s="15"/>
      <c r="K27" s="16"/>
    </row>
    <row r="28" spans="1:11" s="13" customFormat="1">
      <c r="A28" s="46" t="s">
        <v>60</v>
      </c>
      <c r="B28" s="14">
        <v>16768</v>
      </c>
      <c r="C28" s="14">
        <v>21335</v>
      </c>
      <c r="D28" s="14">
        <v>15543</v>
      </c>
      <c r="E28" s="48">
        <v>72.8521209280525</v>
      </c>
      <c r="F28" s="14">
        <v>-1225</v>
      </c>
      <c r="G28" s="48">
        <v>92.694417938931295</v>
      </c>
      <c r="H28" s="29"/>
      <c r="I28" s="15"/>
      <c r="K28" s="16"/>
    </row>
    <row r="29" spans="1:11" s="13" customFormat="1">
      <c r="A29" s="46" t="s">
        <v>44</v>
      </c>
      <c r="B29" s="36">
        <v>3006140</v>
      </c>
      <c r="C29" s="36">
        <v>4070813</v>
      </c>
      <c r="D29" s="36">
        <v>3924103</v>
      </c>
      <c r="E29" s="48">
        <v>96.396051599520788</v>
      </c>
      <c r="F29" s="14">
        <v>917963</v>
      </c>
      <c r="G29" s="48">
        <v>130.53626910257009</v>
      </c>
      <c r="H29" s="29"/>
      <c r="I29" s="15"/>
      <c r="K29" s="16"/>
    </row>
    <row r="30" spans="1:11" s="13" customFormat="1">
      <c r="A30" s="46" t="s">
        <v>33</v>
      </c>
      <c r="B30" s="14"/>
      <c r="C30" s="9"/>
      <c r="D30" s="14"/>
      <c r="E30" s="48"/>
      <c r="F30" s="14"/>
      <c r="G30" s="48"/>
      <c r="H30" s="29"/>
      <c r="I30" s="15"/>
      <c r="K30" s="16"/>
    </row>
    <row r="31" spans="1:11" s="13" customFormat="1" ht="33.75">
      <c r="A31" s="50" t="s">
        <v>45</v>
      </c>
      <c r="B31" s="14">
        <v>1374444</v>
      </c>
      <c r="C31" s="14">
        <v>1840567</v>
      </c>
      <c r="D31" s="14">
        <v>1936596</v>
      </c>
      <c r="E31" s="48">
        <v>105.21735965058593</v>
      </c>
      <c r="F31" s="14">
        <v>562152</v>
      </c>
      <c r="G31" s="48">
        <v>140.90032042047548</v>
      </c>
      <c r="H31" s="29"/>
      <c r="I31" s="15"/>
      <c r="K31" s="16"/>
    </row>
    <row r="32" spans="1:11" s="13" customFormat="1" ht="45">
      <c r="A32" s="50" t="s">
        <v>46</v>
      </c>
      <c r="B32" s="14">
        <v>9827</v>
      </c>
      <c r="C32" s="14">
        <v>10190</v>
      </c>
      <c r="D32" s="14">
        <v>10864</v>
      </c>
      <c r="E32" s="48">
        <v>106.61432777232579</v>
      </c>
      <c r="F32" s="14">
        <v>1037</v>
      </c>
      <c r="G32" s="48">
        <v>110.55255927546554</v>
      </c>
      <c r="H32" s="29"/>
      <c r="I32" s="15"/>
      <c r="K32" s="16"/>
    </row>
    <row r="33" spans="1:15" s="13" customFormat="1" ht="45">
      <c r="A33" s="50" t="s">
        <v>47</v>
      </c>
      <c r="B33" s="14">
        <v>1864085</v>
      </c>
      <c r="C33" s="14">
        <v>2450882</v>
      </c>
      <c r="D33" s="14">
        <v>2200286</v>
      </c>
      <c r="E33" s="48">
        <v>89.775272738548821</v>
      </c>
      <c r="F33" s="14">
        <v>336201</v>
      </c>
      <c r="G33" s="48">
        <v>118.03571189082042</v>
      </c>
      <c r="H33" s="29"/>
      <c r="I33" s="15"/>
      <c r="K33" s="16"/>
    </row>
    <row r="34" spans="1:15" s="13" customFormat="1" ht="45">
      <c r="A34" s="50" t="s">
        <v>48</v>
      </c>
      <c r="B34" s="36">
        <v>-242216</v>
      </c>
      <c r="C34" s="14">
        <v>-230826</v>
      </c>
      <c r="D34" s="36">
        <v>-223953</v>
      </c>
      <c r="E34" s="48">
        <v>97.022432481609528</v>
      </c>
      <c r="F34" s="14">
        <v>18263</v>
      </c>
      <c r="G34" s="48">
        <v>92.460035670641076</v>
      </c>
      <c r="H34" s="29"/>
      <c r="I34" s="15"/>
      <c r="K34" s="16"/>
    </row>
    <row r="35" spans="1:15" s="13" customFormat="1" ht="78.75">
      <c r="A35" s="51" t="s">
        <v>87</v>
      </c>
      <c r="B35" s="14"/>
      <c r="C35" s="14"/>
      <c r="D35" s="14">
        <v>310</v>
      </c>
      <c r="E35" s="48">
        <v>0</v>
      </c>
      <c r="F35" s="14">
        <v>310</v>
      </c>
      <c r="G35" s="48">
        <v>0</v>
      </c>
      <c r="H35" s="29"/>
      <c r="I35" s="15"/>
      <c r="K35" s="16"/>
      <c r="O35" s="40"/>
    </row>
    <row r="36" spans="1:15" s="13" customFormat="1" ht="24">
      <c r="A36" s="47" t="s">
        <v>7</v>
      </c>
      <c r="B36" s="37">
        <v>2941731</v>
      </c>
      <c r="C36" s="37">
        <v>3099774</v>
      </c>
      <c r="D36" s="37">
        <v>3737566</v>
      </c>
      <c r="E36" s="48">
        <v>120.57543549949126</v>
      </c>
      <c r="F36" s="14">
        <v>795835</v>
      </c>
      <c r="G36" s="48">
        <v>127.05328937282165</v>
      </c>
      <c r="H36" s="29"/>
      <c r="I36" s="15"/>
      <c r="K36" s="16"/>
    </row>
    <row r="37" spans="1:15" s="13" customFormat="1">
      <c r="A37" s="46"/>
      <c r="B37" s="14"/>
      <c r="C37" s="9"/>
      <c r="D37" s="14"/>
      <c r="E37" s="48"/>
      <c r="F37" s="14"/>
      <c r="G37" s="48"/>
      <c r="H37" s="29"/>
      <c r="I37" s="15"/>
      <c r="K37" s="16"/>
    </row>
    <row r="38" spans="1:15" s="13" customFormat="1" ht="24">
      <c r="A38" s="52" t="s">
        <v>49</v>
      </c>
      <c r="B38" s="14">
        <v>1986117</v>
      </c>
      <c r="C38" s="14">
        <v>2116297</v>
      </c>
      <c r="D38" s="14">
        <v>2537541</v>
      </c>
      <c r="E38" s="48">
        <v>119.90476762004576</v>
      </c>
      <c r="F38" s="14">
        <v>551424</v>
      </c>
      <c r="G38" s="48">
        <v>127.76392327340231</v>
      </c>
      <c r="H38" s="29"/>
      <c r="I38" s="15"/>
      <c r="K38" s="16"/>
    </row>
    <row r="39" spans="1:15" s="13" customFormat="1" ht="36">
      <c r="A39" s="52" t="s">
        <v>50</v>
      </c>
      <c r="B39" s="14">
        <v>954943</v>
      </c>
      <c r="C39" s="14">
        <v>983477</v>
      </c>
      <c r="D39" s="14">
        <v>1200069</v>
      </c>
      <c r="E39" s="48">
        <v>122.0230874743385</v>
      </c>
      <c r="F39" s="14">
        <v>245126</v>
      </c>
      <c r="G39" s="48">
        <v>125.66917606600603</v>
      </c>
      <c r="H39" s="29"/>
      <c r="I39" s="15"/>
      <c r="K39" s="16"/>
      <c r="O39" s="40"/>
    </row>
    <row r="40" spans="1:15" s="13" customFormat="1">
      <c r="A40" s="52" t="s">
        <v>51</v>
      </c>
      <c r="B40" s="14">
        <v>671</v>
      </c>
      <c r="C40" s="14"/>
      <c r="D40" s="14">
        <v>-44</v>
      </c>
      <c r="E40" s="48">
        <v>0</v>
      </c>
      <c r="F40" s="14">
        <v>-715</v>
      </c>
      <c r="G40" s="48">
        <v>-6.557377049180328</v>
      </c>
      <c r="H40" s="29"/>
      <c r="I40" s="15"/>
      <c r="K40" s="16"/>
    </row>
    <row r="41" spans="1:15" s="1" customFormat="1" ht="24">
      <c r="A41" s="47" t="s">
        <v>36</v>
      </c>
      <c r="B41" s="9">
        <v>164645</v>
      </c>
      <c r="C41" s="9">
        <v>215040</v>
      </c>
      <c r="D41" s="9">
        <v>170876</v>
      </c>
      <c r="E41" s="48">
        <v>79.462425595238102</v>
      </c>
      <c r="F41" s="14">
        <v>6231</v>
      </c>
      <c r="G41" s="48">
        <v>103.78450605848948</v>
      </c>
      <c r="H41" s="30"/>
      <c r="I41" s="3"/>
      <c r="K41" s="4"/>
    </row>
    <row r="42" spans="1:15" s="1" customFormat="1" ht="24">
      <c r="A42" s="47" t="s">
        <v>8</v>
      </c>
      <c r="B42" s="9">
        <v>119896</v>
      </c>
      <c r="C42" s="9">
        <v>2851</v>
      </c>
      <c r="D42" s="9">
        <v>2141</v>
      </c>
      <c r="E42" s="48">
        <v>75.096457383374258</v>
      </c>
      <c r="F42" s="14">
        <v>-117755</v>
      </c>
      <c r="G42" s="48">
        <v>1.7857142857142856</v>
      </c>
      <c r="H42" s="30"/>
      <c r="I42" s="3"/>
      <c r="K42" s="4"/>
    </row>
    <row r="43" spans="1:15" s="1" customFormat="1">
      <c r="A43" s="47" t="s">
        <v>9</v>
      </c>
      <c r="B43" s="9">
        <v>181943</v>
      </c>
      <c r="C43" s="9">
        <v>185564</v>
      </c>
      <c r="D43" s="9">
        <v>153678</v>
      </c>
      <c r="E43" s="48">
        <v>82.816710137742234</v>
      </c>
      <c r="F43" s="14">
        <v>-28265</v>
      </c>
      <c r="G43" s="48">
        <v>84.464914835965104</v>
      </c>
      <c r="H43" s="31" t="e">
        <f>(#REF!/#REF!)*100</f>
        <v>#REF!</v>
      </c>
      <c r="I43" s="6">
        <f>(E43/C43)*100</f>
        <v>4.4629728900941044E-2</v>
      </c>
      <c r="J43" s="6" t="e">
        <f>(F43/#REF!)*100</f>
        <v>#REF!</v>
      </c>
      <c r="K43" s="6">
        <f>(G43/D43)*100</f>
        <v>5.4962268402741515E-2</v>
      </c>
      <c r="L43" s="6" t="e">
        <f>(H43/#REF!)*100</f>
        <v>#REF!</v>
      </c>
      <c r="M43" s="6">
        <f t="shared" ref="M43" si="0">(I43/E43)*100</f>
        <v>5.3889763100601416E-2</v>
      </c>
    </row>
    <row r="44" spans="1:15" s="1" customFormat="1">
      <c r="A44" s="47" t="s">
        <v>76</v>
      </c>
      <c r="B44" s="9">
        <v>23775</v>
      </c>
      <c r="C44" s="9">
        <v>56862</v>
      </c>
      <c r="D44" s="9">
        <v>52668</v>
      </c>
      <c r="E44" s="48">
        <v>92.624248179803743</v>
      </c>
      <c r="F44" s="14">
        <v>28893</v>
      </c>
      <c r="G44" s="48">
        <v>221.52681388012616</v>
      </c>
      <c r="H44" s="30"/>
      <c r="I44" s="3"/>
      <c r="K44" s="4"/>
    </row>
    <row r="45" spans="1:15" s="1" customFormat="1">
      <c r="A45" s="47" t="s">
        <v>10</v>
      </c>
      <c r="B45" s="9">
        <v>138663</v>
      </c>
      <c r="C45" s="9">
        <v>364587</v>
      </c>
      <c r="D45" s="9">
        <v>197979</v>
      </c>
      <c r="E45" s="48">
        <v>54.302265302931808</v>
      </c>
      <c r="F45" s="14">
        <v>59316</v>
      </c>
      <c r="G45" s="48">
        <v>142.77709266350794</v>
      </c>
      <c r="H45" s="30"/>
      <c r="I45" s="3"/>
      <c r="K45" s="4"/>
    </row>
    <row r="46" spans="1:15" s="1" customFormat="1">
      <c r="A46" s="47" t="s">
        <v>0</v>
      </c>
      <c r="B46" s="37">
        <v>3750349</v>
      </c>
      <c r="C46" s="37">
        <v>4470526</v>
      </c>
      <c r="D46" s="37">
        <v>4037443</v>
      </c>
      <c r="E46" s="48">
        <v>90.312482244818611</v>
      </c>
      <c r="F46" s="14">
        <v>287094</v>
      </c>
      <c r="G46" s="48">
        <v>107.65512756279483</v>
      </c>
      <c r="H46" s="30"/>
      <c r="I46" s="3"/>
      <c r="K46" s="4"/>
    </row>
    <row r="47" spans="1:15" s="13" customFormat="1">
      <c r="A47" s="46"/>
      <c r="B47" s="14"/>
      <c r="C47" s="9"/>
      <c r="D47" s="14"/>
      <c r="E47" s="48"/>
      <c r="F47" s="14"/>
      <c r="G47" s="48"/>
      <c r="H47" s="29"/>
      <c r="I47" s="15"/>
      <c r="K47" s="16"/>
    </row>
    <row r="48" spans="1:15" s="13" customFormat="1" ht="24">
      <c r="A48" s="46" t="s">
        <v>37</v>
      </c>
      <c r="B48" s="14">
        <v>3709903</v>
      </c>
      <c r="C48" s="14">
        <v>4416421</v>
      </c>
      <c r="D48" s="14">
        <v>3817200</v>
      </c>
      <c r="E48" s="48">
        <v>86.431977386213859</v>
      </c>
      <c r="F48" s="14">
        <v>107297</v>
      </c>
      <c r="G48" s="48">
        <v>102.89217804346906</v>
      </c>
      <c r="H48" s="29"/>
      <c r="I48" s="15"/>
      <c r="K48" s="16"/>
    </row>
    <row r="49" spans="1:11" s="13" customFormat="1" ht="24">
      <c r="A49" s="46" t="s">
        <v>38</v>
      </c>
      <c r="B49" s="14">
        <v>40446</v>
      </c>
      <c r="C49" s="14">
        <v>54105</v>
      </c>
      <c r="D49" s="14">
        <v>220243</v>
      </c>
      <c r="E49" s="48">
        <v>407.06589039829959</v>
      </c>
      <c r="F49" s="14">
        <v>179797</v>
      </c>
      <c r="G49" s="48">
        <v>544.53592444246647</v>
      </c>
      <c r="H49" s="29"/>
      <c r="I49" s="15"/>
      <c r="K49" s="16"/>
    </row>
    <row r="50" spans="1:11" s="1" customFormat="1">
      <c r="A50" s="47" t="s">
        <v>11</v>
      </c>
      <c r="B50" s="37">
        <v>659146</v>
      </c>
      <c r="C50" s="37">
        <v>1353264</v>
      </c>
      <c r="D50" s="37">
        <v>748676</v>
      </c>
      <c r="E50" s="48">
        <v>55.323721018219651</v>
      </c>
      <c r="F50" s="14">
        <v>89530</v>
      </c>
      <c r="G50" s="45">
        <v>113.58272674035798</v>
      </c>
      <c r="H50" s="30"/>
      <c r="I50" s="3"/>
      <c r="K50" s="4"/>
    </row>
    <row r="51" spans="1:11" s="13" customFormat="1">
      <c r="A51" s="46"/>
      <c r="B51" s="14"/>
      <c r="C51" s="9"/>
      <c r="D51" s="14"/>
      <c r="E51" s="48"/>
      <c r="F51" s="14"/>
      <c r="G51" s="48"/>
      <c r="H51" s="29"/>
      <c r="I51" s="15"/>
      <c r="K51" s="16"/>
    </row>
    <row r="52" spans="1:11" s="13" customFormat="1">
      <c r="A52" s="46" t="s">
        <v>52</v>
      </c>
      <c r="B52" s="14">
        <v>235911</v>
      </c>
      <c r="C52" s="14">
        <v>247286</v>
      </c>
      <c r="D52" s="14">
        <v>247922</v>
      </c>
      <c r="E52" s="48">
        <v>100.25719207718997</v>
      </c>
      <c r="F52" s="14">
        <v>12011</v>
      </c>
      <c r="G52" s="48">
        <v>105.09132681392559</v>
      </c>
      <c r="H52" s="29"/>
      <c r="I52" s="15"/>
      <c r="K52" s="16"/>
    </row>
    <row r="53" spans="1:11" s="13" customFormat="1">
      <c r="A53" s="46" t="s">
        <v>53</v>
      </c>
      <c r="B53" s="14">
        <v>423235</v>
      </c>
      <c r="C53" s="14">
        <v>1105978</v>
      </c>
      <c r="D53" s="14">
        <v>500754</v>
      </c>
      <c r="E53" s="48">
        <v>45.277030827014642</v>
      </c>
      <c r="F53" s="14">
        <v>77519</v>
      </c>
      <c r="G53" s="48">
        <v>118.31582926742826</v>
      </c>
      <c r="H53" s="29"/>
      <c r="I53" s="15"/>
      <c r="K53" s="16"/>
    </row>
    <row r="54" spans="1:11" s="1" customFormat="1">
      <c r="A54" s="47" t="s">
        <v>12</v>
      </c>
      <c r="B54" s="9">
        <v>1953</v>
      </c>
      <c r="C54" s="9">
        <v>2520</v>
      </c>
      <c r="D54" s="9">
        <v>1870</v>
      </c>
      <c r="E54" s="48">
        <v>74.206349206349216</v>
      </c>
      <c r="F54" s="14">
        <v>-83</v>
      </c>
      <c r="G54" s="45">
        <v>95.750128008192519</v>
      </c>
      <c r="H54" s="30"/>
      <c r="I54" s="3"/>
      <c r="K54" s="4"/>
    </row>
    <row r="55" spans="1:11" s="1" customFormat="1">
      <c r="A55" s="47" t="s">
        <v>13</v>
      </c>
      <c r="B55" s="9">
        <v>1144891</v>
      </c>
      <c r="C55" s="9">
        <v>1442671</v>
      </c>
      <c r="D55" s="9">
        <v>1198652</v>
      </c>
      <c r="E55" s="48">
        <v>83.085609955422953</v>
      </c>
      <c r="F55" s="14">
        <v>53761</v>
      </c>
      <c r="G55" s="45">
        <v>104.69573085996832</v>
      </c>
      <c r="H55" s="30"/>
      <c r="I55" s="3"/>
      <c r="K55" s="4"/>
    </row>
    <row r="56" spans="1:11" s="13" customFormat="1">
      <c r="A56" s="46" t="s">
        <v>33</v>
      </c>
      <c r="B56" s="14"/>
      <c r="C56" s="9"/>
      <c r="D56" s="14"/>
      <c r="E56" s="48"/>
      <c r="F56" s="14"/>
      <c r="G56" s="45"/>
      <c r="H56" s="29"/>
      <c r="I56" s="15"/>
      <c r="K56" s="16"/>
    </row>
    <row r="57" spans="1:11" s="13" customFormat="1">
      <c r="A57" s="46" t="s">
        <v>62</v>
      </c>
      <c r="B57" s="14">
        <v>1037664</v>
      </c>
      <c r="C57" s="14">
        <v>1135856</v>
      </c>
      <c r="D57" s="14">
        <v>1057084</v>
      </c>
      <c r="E57" s="48">
        <v>93.064965981603294</v>
      </c>
      <c r="F57" s="14">
        <v>19420</v>
      </c>
      <c r="G57" s="48">
        <v>101.8715113948253</v>
      </c>
      <c r="H57" s="29"/>
      <c r="I57" s="15"/>
      <c r="K57" s="16"/>
    </row>
    <row r="58" spans="1:11" s="13" customFormat="1">
      <c r="A58" s="46" t="s">
        <v>63</v>
      </c>
      <c r="B58" s="14">
        <v>107227</v>
      </c>
      <c r="C58" s="14">
        <v>306815</v>
      </c>
      <c r="D58" s="14">
        <v>141568</v>
      </c>
      <c r="E58" s="48">
        <v>46.141159982399813</v>
      </c>
      <c r="F58" s="14">
        <v>34341</v>
      </c>
      <c r="G58" s="48">
        <v>132.02644856239567</v>
      </c>
      <c r="H58" s="29"/>
      <c r="I58" s="15"/>
      <c r="K58" s="16"/>
    </row>
    <row r="59" spans="1:11" s="1" customFormat="1">
      <c r="A59" s="47" t="s">
        <v>1</v>
      </c>
      <c r="B59" s="37">
        <v>463460</v>
      </c>
      <c r="C59" s="37">
        <v>2401003</v>
      </c>
      <c r="D59" s="37">
        <v>1593486</v>
      </c>
      <c r="E59" s="48">
        <v>66.367513909811862</v>
      </c>
      <c r="F59" s="35">
        <v>1130026</v>
      </c>
      <c r="G59" s="45">
        <v>343.8238467181634</v>
      </c>
      <c r="H59" s="30"/>
      <c r="I59" s="3"/>
      <c r="K59" s="4"/>
    </row>
    <row r="60" spans="1:11" s="13" customFormat="1">
      <c r="A60" s="46" t="s">
        <v>33</v>
      </c>
      <c r="B60" s="14"/>
      <c r="C60" s="9"/>
      <c r="D60" s="14"/>
      <c r="E60" s="48"/>
      <c r="F60" s="14"/>
      <c r="G60" s="48"/>
      <c r="H60" s="29"/>
      <c r="I60" s="15"/>
      <c r="K60" s="16"/>
    </row>
    <row r="61" spans="1:11" s="13" customFormat="1" ht="24">
      <c r="A61" s="52" t="s">
        <v>61</v>
      </c>
      <c r="B61" s="14">
        <v>30477</v>
      </c>
      <c r="C61" s="14">
        <v>25903</v>
      </c>
      <c r="D61" s="14">
        <v>24769</v>
      </c>
      <c r="E61" s="48">
        <v>95.622128710960112</v>
      </c>
      <c r="F61" s="14">
        <v>-5708</v>
      </c>
      <c r="G61" s="48">
        <v>81.271122485808974</v>
      </c>
      <c r="H61" s="29"/>
      <c r="I61" s="15"/>
      <c r="K61" s="16"/>
    </row>
    <row r="62" spans="1:11" s="13" customFormat="1" ht="36">
      <c r="A62" s="52" t="s">
        <v>69</v>
      </c>
      <c r="B62" s="14">
        <v>63416</v>
      </c>
      <c r="C62" s="14">
        <v>5100</v>
      </c>
      <c r="D62" s="14">
        <v>2561</v>
      </c>
      <c r="E62" s="48">
        <v>50.215686274509807</v>
      </c>
      <c r="F62" s="14">
        <v>-60855</v>
      </c>
      <c r="G62" s="48">
        <v>4.0384130187965184</v>
      </c>
      <c r="H62" s="29"/>
      <c r="I62" s="15"/>
      <c r="K62" s="16"/>
    </row>
    <row r="63" spans="1:11" s="13" customFormat="1" ht="36">
      <c r="A63" s="52" t="s">
        <v>82</v>
      </c>
      <c r="B63" s="14">
        <v>369567</v>
      </c>
      <c r="C63" s="14">
        <v>270000</v>
      </c>
      <c r="D63" s="14">
        <v>220010</v>
      </c>
      <c r="E63" s="48">
        <v>81.485185185185188</v>
      </c>
      <c r="F63" s="14">
        <v>-149557</v>
      </c>
      <c r="G63" s="48">
        <v>59.531830493523493</v>
      </c>
      <c r="H63" s="29"/>
      <c r="I63" s="15"/>
      <c r="K63" s="16"/>
    </row>
    <row r="64" spans="1:11" s="13" customFormat="1" ht="24.75" customHeight="1">
      <c r="A64" s="52" t="s">
        <v>85</v>
      </c>
      <c r="B64" s="14"/>
      <c r="C64" s="14">
        <v>2100000</v>
      </c>
      <c r="D64" s="14">
        <v>1346146</v>
      </c>
      <c r="E64" s="48">
        <v>64.102190476190486</v>
      </c>
      <c r="F64" s="14">
        <v>1346146</v>
      </c>
      <c r="G64" s="48">
        <v>0</v>
      </c>
      <c r="H64" s="29"/>
      <c r="I64" s="15"/>
      <c r="K64" s="16"/>
    </row>
    <row r="65" spans="1:17" s="1" customFormat="1">
      <c r="A65" s="47" t="s">
        <v>14</v>
      </c>
      <c r="B65" s="9">
        <v>373</v>
      </c>
      <c r="C65" s="9">
        <v>310</v>
      </c>
      <c r="D65" s="9">
        <v>1</v>
      </c>
      <c r="E65" s="48">
        <v>0.32258064516129031</v>
      </c>
      <c r="F65" s="14">
        <v>-372</v>
      </c>
      <c r="G65" s="48">
        <v>0.26809651474530832</v>
      </c>
      <c r="H65" s="30"/>
      <c r="I65" s="3"/>
      <c r="K65" s="4"/>
    </row>
    <row r="66" spans="1:17" s="1" customFormat="1">
      <c r="A66" s="47" t="s">
        <v>15</v>
      </c>
      <c r="B66" s="9">
        <v>252030</v>
      </c>
      <c r="C66" s="9">
        <v>291812</v>
      </c>
      <c r="D66" s="9">
        <v>220270</v>
      </c>
      <c r="E66" s="48">
        <v>75.483530492234735</v>
      </c>
      <c r="F66" s="14">
        <v>-31760</v>
      </c>
      <c r="G66" s="48">
        <v>87.398325596159182</v>
      </c>
      <c r="H66" s="41" t="e">
        <f>(#REF!/#REF!)*100</f>
        <v>#REF!</v>
      </c>
      <c r="I66" s="17">
        <f>(E66/C66)*100</f>
        <v>2.5867178351895993E-2</v>
      </c>
      <c r="J66" s="17" t="e">
        <f>(F66/#REF!)*100</f>
        <v>#REF!</v>
      </c>
      <c r="K66" s="17">
        <f>(G66/D66)*100</f>
        <v>3.9677816133000039E-2</v>
      </c>
      <c r="L66" s="17" t="e">
        <f>(H66/#REF!)*100</f>
        <v>#REF!</v>
      </c>
      <c r="M66" s="17">
        <f t="shared" ref="M66" si="1">(I66/E66)*100</f>
        <v>3.4268638712595778E-2</v>
      </c>
    </row>
    <row r="67" spans="1:17" s="1" customFormat="1" ht="24">
      <c r="A67" s="47" t="s">
        <v>64</v>
      </c>
      <c r="B67" s="9">
        <v>-3636</v>
      </c>
      <c r="C67" s="9">
        <v>-358</v>
      </c>
      <c r="D67" s="9">
        <v>-590</v>
      </c>
      <c r="E67" s="48">
        <v>164.80446927374302</v>
      </c>
      <c r="F67" s="14">
        <v>3046</v>
      </c>
      <c r="G67" s="48">
        <v>16.226622662266227</v>
      </c>
      <c r="H67" s="30"/>
      <c r="I67" s="3"/>
      <c r="K67" s="4"/>
    </row>
    <row r="68" spans="1:17" s="1" customFormat="1" ht="48">
      <c r="A68" s="47" t="s">
        <v>18</v>
      </c>
      <c r="B68" s="9">
        <v>7370</v>
      </c>
      <c r="C68" s="9">
        <v>3707</v>
      </c>
      <c r="D68" s="9">
        <v>10594</v>
      </c>
      <c r="E68" s="48">
        <v>285.78365254923119</v>
      </c>
      <c r="F68" s="14">
        <v>3224</v>
      </c>
      <c r="G68" s="48">
        <v>143.74491180461331</v>
      </c>
      <c r="H68" s="31" t="e">
        <f>(#REF!/#REF!)*100</f>
        <v>#REF!</v>
      </c>
      <c r="I68" s="6">
        <f>(E68/C68)*100</f>
        <v>7.70929734419291</v>
      </c>
      <c r="J68" s="6" t="e">
        <f>(F68/#REF!)*100</f>
        <v>#REF!</v>
      </c>
      <c r="K68" s="6">
        <f>(G68/D68)*100</f>
        <v>1.3568521031207599</v>
      </c>
      <c r="L68" s="6" t="e">
        <f>(H68/#REF!)*100</f>
        <v>#REF!</v>
      </c>
      <c r="M68" s="6">
        <f t="shared" ref="M68" si="2">(I68/E68)*100</f>
        <v>2.6975991367682761</v>
      </c>
      <c r="P68" s="26"/>
    </row>
    <row r="69" spans="1:17" s="1" customFormat="1" ht="36">
      <c r="A69" s="47" t="s">
        <v>81</v>
      </c>
      <c r="B69" s="9">
        <v>278956</v>
      </c>
      <c r="C69" s="9">
        <v>906156</v>
      </c>
      <c r="D69" s="9">
        <v>1346437</v>
      </c>
      <c r="E69" s="48">
        <v>0</v>
      </c>
      <c r="F69" s="14">
        <v>1067481</v>
      </c>
      <c r="G69" s="48">
        <v>482.67002681426465</v>
      </c>
      <c r="H69" s="32"/>
      <c r="I69" s="33"/>
      <c r="J69" s="34"/>
      <c r="K69" s="34"/>
      <c r="L69" s="34"/>
      <c r="M69" s="34"/>
      <c r="P69" s="26"/>
    </row>
    <row r="70" spans="1:17" s="1" customFormat="1" ht="24">
      <c r="A70" s="47" t="s">
        <v>19</v>
      </c>
      <c r="B70" s="9"/>
      <c r="C70" s="9">
        <v>89</v>
      </c>
      <c r="D70" s="9"/>
      <c r="E70" s="48">
        <v>0</v>
      </c>
      <c r="F70" s="14">
        <v>0</v>
      </c>
      <c r="G70" s="48">
        <v>0</v>
      </c>
      <c r="H70" s="30"/>
      <c r="I70" s="3"/>
      <c r="K70" s="4"/>
      <c r="O70" s="26"/>
    </row>
    <row r="71" spans="1:17" s="1" customFormat="1" ht="36">
      <c r="A71" s="47" t="s">
        <v>20</v>
      </c>
      <c r="B71" s="37">
        <v>878326</v>
      </c>
      <c r="C71" s="37">
        <v>989735</v>
      </c>
      <c r="D71" s="37">
        <v>884989</v>
      </c>
      <c r="E71" s="48">
        <v>89.416763072943766</v>
      </c>
      <c r="F71" s="14">
        <v>6663</v>
      </c>
      <c r="G71" s="48">
        <v>100.75860215910721</v>
      </c>
      <c r="H71" s="30"/>
      <c r="I71" s="3"/>
      <c r="K71" s="4"/>
      <c r="P71" s="26"/>
    </row>
    <row r="72" spans="1:17" s="20" customFormat="1">
      <c r="A72" s="46" t="s">
        <v>33</v>
      </c>
      <c r="B72" s="38"/>
      <c r="C72" s="9"/>
      <c r="D72" s="38"/>
      <c r="E72" s="48"/>
      <c r="F72" s="14"/>
      <c r="G72" s="48"/>
      <c r="H72" s="19"/>
      <c r="I72" s="16"/>
      <c r="J72" s="13"/>
      <c r="K72" s="16"/>
      <c r="L72" s="13"/>
      <c r="M72" s="13"/>
    </row>
    <row r="73" spans="1:17" s="20" customFormat="1">
      <c r="A73" s="46" t="s">
        <v>54</v>
      </c>
      <c r="B73" s="38">
        <v>746506</v>
      </c>
      <c r="C73" s="14">
        <v>851955</v>
      </c>
      <c r="D73" s="38">
        <v>769350</v>
      </c>
      <c r="E73" s="48">
        <v>90.30406535556456</v>
      </c>
      <c r="F73" s="14">
        <v>22844</v>
      </c>
      <c r="G73" s="48">
        <v>103.06012275855787</v>
      </c>
      <c r="H73" s="19"/>
      <c r="I73" s="16"/>
      <c r="J73" s="13"/>
      <c r="K73" s="16"/>
      <c r="L73" s="13"/>
      <c r="M73" s="13"/>
    </row>
    <row r="74" spans="1:17" s="20" customFormat="1">
      <c r="A74" s="46" t="s">
        <v>55</v>
      </c>
      <c r="B74" s="38">
        <v>54398</v>
      </c>
      <c r="C74" s="14">
        <v>66753</v>
      </c>
      <c r="D74" s="38">
        <v>51043</v>
      </c>
      <c r="E74" s="48">
        <v>76.465477207016917</v>
      </c>
      <c r="F74" s="14">
        <v>-3355</v>
      </c>
      <c r="G74" s="48">
        <v>93.832493841685363</v>
      </c>
      <c r="H74" s="19"/>
      <c r="I74" s="16"/>
      <c r="J74" s="13"/>
      <c r="K74" s="16"/>
      <c r="L74" s="13"/>
      <c r="M74" s="13"/>
    </row>
    <row r="75" spans="1:17" s="20" customFormat="1">
      <c r="A75" s="46" t="s">
        <v>56</v>
      </c>
      <c r="B75" s="38">
        <v>77136</v>
      </c>
      <c r="C75" s="14">
        <v>70948</v>
      </c>
      <c r="D75" s="38">
        <v>64537</v>
      </c>
      <c r="E75" s="48">
        <v>90.963804476518021</v>
      </c>
      <c r="F75" s="14">
        <v>-12599</v>
      </c>
      <c r="G75" s="48">
        <v>83.666511097282722</v>
      </c>
      <c r="H75" s="21"/>
      <c r="I75" s="16"/>
      <c r="J75" s="13"/>
      <c r="K75" s="16"/>
      <c r="L75" s="13"/>
      <c r="M75" s="13"/>
    </row>
    <row r="76" spans="1:17" s="20" customFormat="1" ht="36">
      <c r="A76" s="46" t="s">
        <v>71</v>
      </c>
      <c r="B76" s="38">
        <v>286</v>
      </c>
      <c r="C76" s="14">
        <v>79</v>
      </c>
      <c r="D76" s="38">
        <v>59</v>
      </c>
      <c r="E76" s="48">
        <v>0</v>
      </c>
      <c r="F76" s="14">
        <v>-227</v>
      </c>
      <c r="G76" s="48">
        <v>20.62937062937063</v>
      </c>
      <c r="H76" s="19"/>
      <c r="I76" s="16"/>
      <c r="J76" s="13"/>
      <c r="K76" s="16"/>
      <c r="L76" s="13"/>
      <c r="M76" s="13"/>
    </row>
    <row r="77" spans="1:17" s="25" customFormat="1" ht="24">
      <c r="A77" s="47" t="s">
        <v>65</v>
      </c>
      <c r="B77" s="39">
        <v>505</v>
      </c>
      <c r="C77" s="9">
        <v>831</v>
      </c>
      <c r="D77" s="39">
        <v>776</v>
      </c>
      <c r="E77" s="48">
        <v>93.381468110709989</v>
      </c>
      <c r="F77" s="14">
        <v>271</v>
      </c>
      <c r="G77" s="45">
        <v>153.66336633663366</v>
      </c>
      <c r="H77" s="24"/>
      <c r="I77" s="4"/>
      <c r="J77" s="18"/>
      <c r="K77" s="4"/>
      <c r="L77" s="18"/>
      <c r="M77" s="18"/>
    </row>
    <row r="78" spans="1:17" ht="24">
      <c r="A78" s="47" t="s">
        <v>21</v>
      </c>
      <c r="B78" s="39">
        <v>27265</v>
      </c>
      <c r="C78" s="9">
        <v>29510</v>
      </c>
      <c r="D78" s="39">
        <v>34035</v>
      </c>
      <c r="E78" s="48">
        <v>115.33378515757371</v>
      </c>
      <c r="F78" s="14">
        <v>6770</v>
      </c>
      <c r="G78" s="45">
        <v>124.83036860443792</v>
      </c>
      <c r="H78" s="10"/>
    </row>
    <row r="79" spans="1:17" ht="36">
      <c r="A79" s="47" t="s">
        <v>22</v>
      </c>
      <c r="B79" s="39">
        <v>94022</v>
      </c>
      <c r="C79" s="9">
        <v>122803</v>
      </c>
      <c r="D79" s="39">
        <v>106067</v>
      </c>
      <c r="E79" s="48">
        <v>86.371668444581971</v>
      </c>
      <c r="F79" s="14">
        <v>12045</v>
      </c>
      <c r="G79" s="45">
        <v>112.81083150751951</v>
      </c>
      <c r="Q79" s="27"/>
    </row>
    <row r="80" spans="1:17" s="20" customFormat="1">
      <c r="A80" s="46" t="s">
        <v>33</v>
      </c>
      <c r="B80" s="38"/>
      <c r="C80" s="9"/>
      <c r="D80" s="38"/>
      <c r="E80" s="48"/>
      <c r="F80" s="14"/>
      <c r="G80" s="48"/>
      <c r="H80" s="19"/>
      <c r="I80" s="16"/>
      <c r="J80" s="13"/>
      <c r="K80" s="16"/>
      <c r="L80" s="13"/>
      <c r="M80" s="13"/>
    </row>
    <row r="81" spans="1:13" s="20" customFormat="1" ht="36">
      <c r="A81" s="46" t="s">
        <v>79</v>
      </c>
      <c r="B81" s="38">
        <v>56465</v>
      </c>
      <c r="C81" s="14">
        <v>75309</v>
      </c>
      <c r="D81" s="38">
        <v>66064</v>
      </c>
      <c r="E81" s="48">
        <v>87.72391082075184</v>
      </c>
      <c r="F81" s="14">
        <v>9599</v>
      </c>
      <c r="G81" s="48">
        <v>116.99991144957053</v>
      </c>
      <c r="H81" s="41" t="e">
        <f>(#REF!/#REF!)*100</f>
        <v>#REF!</v>
      </c>
      <c r="I81" s="17">
        <f>(E81/C81)*100</f>
        <v>0.11648529501221878</v>
      </c>
      <c r="J81" s="17" t="e">
        <f>(F81/#REF!)*100</f>
        <v>#REF!</v>
      </c>
      <c r="K81" s="17">
        <f>(G81/D81)*100</f>
        <v>0.17710085893916586</v>
      </c>
      <c r="L81" s="17" t="e">
        <f>(H81/#REF!)*100</f>
        <v>#REF!</v>
      </c>
      <c r="M81" s="17">
        <f t="shared" ref="M81" si="3">(I81/E81)*100</f>
        <v>0.13278625396698934</v>
      </c>
    </row>
    <row r="82" spans="1:13" s="20" customFormat="1" ht="48">
      <c r="A82" s="46" t="s">
        <v>80</v>
      </c>
      <c r="B82" s="38">
        <v>37557</v>
      </c>
      <c r="C82" s="14">
        <v>47494</v>
      </c>
      <c r="D82" s="38">
        <v>40003</v>
      </c>
      <c r="E82" s="48">
        <v>84.227481366067295</v>
      </c>
      <c r="F82" s="14">
        <v>2446</v>
      </c>
      <c r="G82" s="48">
        <v>106.51276726043082</v>
      </c>
      <c r="H82" s="19"/>
      <c r="I82" s="16"/>
      <c r="J82" s="13"/>
      <c r="K82" s="16"/>
      <c r="L82" s="13"/>
      <c r="M82" s="13"/>
    </row>
    <row r="83" spans="1:13">
      <c r="A83" s="47" t="s">
        <v>23</v>
      </c>
      <c r="B83" s="39">
        <v>71685</v>
      </c>
      <c r="C83" s="9">
        <v>71226</v>
      </c>
      <c r="D83" s="39">
        <v>77888</v>
      </c>
      <c r="E83" s="48">
        <v>109.35332603262853</v>
      </c>
      <c r="F83" s="14">
        <v>6203</v>
      </c>
      <c r="G83" s="45">
        <v>108.65313524447235</v>
      </c>
    </row>
    <row r="84" spans="1:13">
      <c r="A84" s="47" t="s">
        <v>24</v>
      </c>
      <c r="B84" s="39">
        <v>4525</v>
      </c>
      <c r="C84" s="9">
        <v>2390</v>
      </c>
      <c r="D84" s="39">
        <v>2493</v>
      </c>
      <c r="E84" s="48">
        <v>104.30962343096235</v>
      </c>
      <c r="F84" s="14">
        <v>-2032</v>
      </c>
      <c r="G84" s="45">
        <v>55.093922651933703</v>
      </c>
    </row>
    <row r="85" spans="1:13">
      <c r="A85" s="47" t="s">
        <v>70</v>
      </c>
      <c r="B85" s="39">
        <v>7406</v>
      </c>
      <c r="C85" s="9">
        <v>11074</v>
      </c>
      <c r="D85" s="39">
        <v>5430</v>
      </c>
      <c r="E85" s="48">
        <v>49.033772801155862</v>
      </c>
      <c r="F85" s="14">
        <v>-1976</v>
      </c>
      <c r="G85" s="45">
        <v>73.318930596813388</v>
      </c>
    </row>
    <row r="86" spans="1:13">
      <c r="A86" s="47" t="s">
        <v>72</v>
      </c>
      <c r="B86" s="39"/>
      <c r="C86" s="9"/>
      <c r="D86" s="39"/>
      <c r="E86" s="48"/>
      <c r="F86" s="14"/>
      <c r="G86" s="45"/>
    </row>
    <row r="87" spans="1:13" ht="24">
      <c r="A87" s="47" t="s">
        <v>57</v>
      </c>
      <c r="B87" s="39">
        <v>331662</v>
      </c>
      <c r="C87" s="9">
        <v>332239</v>
      </c>
      <c r="D87" s="39">
        <v>291899</v>
      </c>
      <c r="E87" s="48">
        <v>87.858138267933626</v>
      </c>
      <c r="F87" s="14">
        <v>-39763</v>
      </c>
      <c r="G87" s="45">
        <v>88.010987089265583</v>
      </c>
    </row>
    <row r="88" spans="1:13">
      <c r="A88" s="47" t="s">
        <v>34</v>
      </c>
      <c r="B88" s="39"/>
      <c r="C88" s="9"/>
      <c r="D88" s="39">
        <v>286</v>
      </c>
      <c r="E88" s="48">
        <v>0</v>
      </c>
      <c r="F88" s="14">
        <v>286</v>
      </c>
      <c r="G88" s="45">
        <v>0</v>
      </c>
    </row>
    <row r="89" spans="1:13" ht="24">
      <c r="A89" s="47" t="s">
        <v>25</v>
      </c>
      <c r="B89" s="39">
        <v>65254</v>
      </c>
      <c r="C89" s="9">
        <v>121115</v>
      </c>
      <c r="D89" s="39">
        <v>113376</v>
      </c>
      <c r="E89" s="48">
        <v>93.610205176897992</v>
      </c>
      <c r="F89" s="14">
        <v>48122</v>
      </c>
      <c r="G89" s="45">
        <v>173.7456707634781</v>
      </c>
    </row>
    <row r="90" spans="1:13" ht="24">
      <c r="A90" s="47" t="s">
        <v>83</v>
      </c>
      <c r="B90" s="39"/>
      <c r="C90" s="9"/>
      <c r="D90" s="39"/>
      <c r="E90" s="48"/>
      <c r="F90" s="14"/>
      <c r="G90" s="45"/>
    </row>
    <row r="91" spans="1:13">
      <c r="A91" s="47" t="s">
        <v>30</v>
      </c>
      <c r="B91" s="39">
        <v>1179525</v>
      </c>
      <c r="C91" s="9">
        <v>828406</v>
      </c>
      <c r="D91" s="39">
        <v>969453</v>
      </c>
      <c r="E91" s="48">
        <v>117.02631318459788</v>
      </c>
      <c r="F91" s="14">
        <v>-210072</v>
      </c>
      <c r="G91" s="45">
        <v>82.190118903796019</v>
      </c>
    </row>
    <row r="92" spans="1:13">
      <c r="A92" s="47" t="s">
        <v>74</v>
      </c>
      <c r="B92" s="39">
        <v>10607</v>
      </c>
      <c r="C92" s="9">
        <v>9443</v>
      </c>
      <c r="D92" s="39">
        <v>11549</v>
      </c>
      <c r="E92" s="48">
        <v>122.3022344593879</v>
      </c>
      <c r="F92" s="14">
        <v>942</v>
      </c>
      <c r="G92" s="45">
        <v>108.88092768926181</v>
      </c>
    </row>
    <row r="93" spans="1:13">
      <c r="A93" s="47" t="s">
        <v>75</v>
      </c>
      <c r="B93" s="39">
        <v>2672</v>
      </c>
      <c r="C93" s="9">
        <v>4996</v>
      </c>
      <c r="D93" s="39">
        <v>13192</v>
      </c>
      <c r="E93" s="48">
        <v>264.05124099279425</v>
      </c>
      <c r="F93" s="14">
        <v>10520</v>
      </c>
      <c r="G93" s="45">
        <v>493.7125748502994</v>
      </c>
    </row>
    <row r="94" spans="1:13" ht="36">
      <c r="A94" s="47" t="s">
        <v>92</v>
      </c>
      <c r="B94" s="39"/>
      <c r="C94" s="9"/>
      <c r="D94" s="39">
        <v>22</v>
      </c>
      <c r="E94" s="48"/>
      <c r="F94" s="14">
        <v>22</v>
      </c>
      <c r="G94" s="45"/>
    </row>
    <row r="95" spans="1:13">
      <c r="A95" s="47" t="s">
        <v>26</v>
      </c>
      <c r="B95" s="39">
        <v>2160</v>
      </c>
      <c r="C95" s="9">
        <v>6363</v>
      </c>
      <c r="D95" s="39">
        <v>8743</v>
      </c>
      <c r="E95" s="48">
        <v>137.4037403740374</v>
      </c>
      <c r="F95" s="14">
        <v>6583</v>
      </c>
      <c r="G95" s="45">
        <v>404.76851851851848</v>
      </c>
    </row>
    <row r="96" spans="1:13">
      <c r="A96" s="47" t="s">
        <v>27</v>
      </c>
      <c r="B96" s="39">
        <v>602343</v>
      </c>
      <c r="C96" s="9">
        <v>569602</v>
      </c>
      <c r="D96" s="39">
        <v>536876</v>
      </c>
      <c r="E96" s="48">
        <v>94.25458478025007</v>
      </c>
      <c r="F96" s="14">
        <v>-65467</v>
      </c>
      <c r="G96" s="45">
        <v>89.131275701718124</v>
      </c>
    </row>
    <row r="97" spans="1:13">
      <c r="A97" s="47" t="s">
        <v>28</v>
      </c>
      <c r="B97" s="39">
        <v>2656</v>
      </c>
      <c r="C97" s="9">
        <v>0</v>
      </c>
      <c r="D97" s="39">
        <v>2032</v>
      </c>
      <c r="E97" s="48">
        <v>0</v>
      </c>
      <c r="F97" s="14">
        <v>-624</v>
      </c>
      <c r="G97" s="45">
        <v>76.506024096385545</v>
      </c>
    </row>
    <row r="98" spans="1:13">
      <c r="A98" s="47" t="s">
        <v>29</v>
      </c>
      <c r="B98" s="39">
        <v>333</v>
      </c>
      <c r="C98" s="9">
        <v>2241</v>
      </c>
      <c r="D98" s="39">
        <v>8260</v>
      </c>
      <c r="E98" s="48">
        <v>368.58545292280229</v>
      </c>
      <c r="F98" s="14">
        <v>7927</v>
      </c>
      <c r="G98" s="45">
        <v>2480.4804804804803</v>
      </c>
    </row>
    <row r="99" spans="1:13" s="28" customFormat="1">
      <c r="A99" s="47" t="s">
        <v>78</v>
      </c>
      <c r="B99" s="39">
        <v>21081</v>
      </c>
      <c r="C99" s="9">
        <v>38992</v>
      </c>
      <c r="D99" s="39">
        <v>32591</v>
      </c>
      <c r="E99" s="48">
        <v>83.583812064013131</v>
      </c>
      <c r="F99" s="14">
        <v>11510</v>
      </c>
      <c r="G99" s="45">
        <v>154.59892794459466</v>
      </c>
      <c r="H99" s="24"/>
      <c r="I99" s="11"/>
      <c r="J99" s="24"/>
      <c r="K99" s="11"/>
      <c r="L99" s="24"/>
      <c r="M99" s="24"/>
    </row>
    <row r="100" spans="1:13" ht="40.5" customHeight="1">
      <c r="A100" s="53" t="s">
        <v>86</v>
      </c>
      <c r="B100" s="54"/>
      <c r="C100" s="55"/>
      <c r="D100" s="54">
        <v>41</v>
      </c>
      <c r="E100" s="48">
        <v>0</v>
      </c>
      <c r="F100" s="56">
        <v>41</v>
      </c>
      <c r="G100" s="45">
        <v>0</v>
      </c>
    </row>
    <row r="101" spans="1:13">
      <c r="A101" s="57" t="s">
        <v>95</v>
      </c>
      <c r="B101" s="58">
        <v>18566266</v>
      </c>
      <c r="C101" s="58">
        <v>28125103</v>
      </c>
      <c r="D101" s="59">
        <v>22866760</v>
      </c>
      <c r="E101" s="60">
        <v>81.303737803200221</v>
      </c>
      <c r="F101" s="58">
        <v>4300494</v>
      </c>
      <c r="G101" s="60">
        <v>123.16294509622992</v>
      </c>
    </row>
    <row r="102" spans="1:13" ht="39">
      <c r="A102" s="57" t="s">
        <v>96</v>
      </c>
      <c r="B102" s="59">
        <v>18094894</v>
      </c>
      <c r="C102" s="58">
        <v>27582730</v>
      </c>
      <c r="D102" s="59">
        <v>22304402</v>
      </c>
      <c r="E102" s="60">
        <v>80.863649102173724</v>
      </c>
      <c r="F102" s="58">
        <v>4209508</v>
      </c>
      <c r="G102" s="60">
        <v>123.26351290037951</v>
      </c>
    </row>
    <row r="103" spans="1:13" ht="27">
      <c r="A103" s="64" t="s">
        <v>97</v>
      </c>
      <c r="B103" s="65">
        <v>6143996.7659999998</v>
      </c>
      <c r="C103" s="66">
        <v>4999604</v>
      </c>
      <c r="D103" s="67">
        <v>4416205</v>
      </c>
      <c r="E103" s="68">
        <v>88.331095822789166</v>
      </c>
      <c r="F103" s="69">
        <v>-1727791.7659999998</v>
      </c>
      <c r="G103" s="68">
        <v>71.878374422959453</v>
      </c>
    </row>
    <row r="104" spans="1:13">
      <c r="A104" s="70" t="s">
        <v>98</v>
      </c>
      <c r="B104" s="71">
        <v>3664697.2</v>
      </c>
      <c r="C104" s="72">
        <v>3664697</v>
      </c>
      <c r="D104" s="73">
        <v>3053910</v>
      </c>
      <c r="E104" s="74">
        <v>83.333219635893499</v>
      </c>
      <c r="F104" s="75">
        <v>-610787.20000000019</v>
      </c>
      <c r="G104" s="74">
        <v>83.333215088002362</v>
      </c>
    </row>
    <row r="105" spans="1:13" ht="26.25">
      <c r="A105" s="70" t="s">
        <v>99</v>
      </c>
      <c r="B105" s="71">
        <v>1000000</v>
      </c>
      <c r="C105" s="72">
        <v>0</v>
      </c>
      <c r="D105" s="73">
        <v>0</v>
      </c>
      <c r="E105" s="74">
        <v>0</v>
      </c>
      <c r="F105" s="75">
        <v>-1000000</v>
      </c>
      <c r="G105" s="74">
        <v>0</v>
      </c>
    </row>
    <row r="106" spans="1:13" ht="39">
      <c r="A106" s="70" t="s">
        <v>100</v>
      </c>
      <c r="B106" s="71">
        <v>895091</v>
      </c>
      <c r="C106" s="72">
        <v>778132</v>
      </c>
      <c r="D106" s="73">
        <v>648440</v>
      </c>
      <c r="E106" s="74">
        <v>83.332904956999585</v>
      </c>
      <c r="F106" s="75">
        <v>-246651</v>
      </c>
      <c r="G106" s="74">
        <v>72.444030830384847</v>
      </c>
    </row>
    <row r="107" spans="1:13" ht="51.75">
      <c r="A107" s="70" t="s">
        <v>101</v>
      </c>
      <c r="B107" s="71">
        <v>584197</v>
      </c>
      <c r="C107" s="72">
        <v>556775</v>
      </c>
      <c r="D107" s="73">
        <v>713855</v>
      </c>
      <c r="E107" s="74">
        <v>128.21247362040322</v>
      </c>
      <c r="F107" s="75">
        <v>129658</v>
      </c>
      <c r="G107" s="74">
        <v>122.19422557801562</v>
      </c>
    </row>
    <row r="108" spans="1:13" ht="39">
      <c r="A108" s="70" t="s">
        <v>102</v>
      </c>
      <c r="B108" s="71">
        <v>11.566000000000001</v>
      </c>
      <c r="C108" s="72">
        <v>0</v>
      </c>
      <c r="D108" s="73">
        <v>0</v>
      </c>
      <c r="E108" s="74"/>
      <c r="F108" s="75">
        <v>-11.566000000000001</v>
      </c>
      <c r="G108" s="74">
        <v>0</v>
      </c>
    </row>
    <row r="109" spans="1:13" ht="27">
      <c r="A109" s="64" t="s">
        <v>103</v>
      </c>
      <c r="B109" s="65">
        <v>7501907.0699899998</v>
      </c>
      <c r="C109" s="65">
        <v>13739940</v>
      </c>
      <c r="D109" s="76">
        <v>10914514</v>
      </c>
      <c r="E109" s="68">
        <v>79.436402196807265</v>
      </c>
      <c r="F109" s="69">
        <v>-11.566000000000001</v>
      </c>
      <c r="G109" s="68">
        <v>0</v>
      </c>
    </row>
    <row r="110" spans="1:13" ht="39">
      <c r="A110" s="70" t="s">
        <v>104</v>
      </c>
      <c r="B110" s="71">
        <v>51645.5</v>
      </c>
      <c r="C110" s="71">
        <v>194178</v>
      </c>
      <c r="D110" s="77">
        <v>135910</v>
      </c>
      <c r="E110" s="68">
        <v>69.992481125565192</v>
      </c>
      <c r="F110" s="69">
        <v>3412606.9300100002</v>
      </c>
      <c r="G110" s="68">
        <v>145.48985875420274</v>
      </c>
    </row>
    <row r="111" spans="1:13" ht="39">
      <c r="A111" s="70" t="s">
        <v>105</v>
      </c>
      <c r="B111" s="71">
        <v>0</v>
      </c>
      <c r="C111" s="71">
        <v>14198</v>
      </c>
      <c r="D111" s="77">
        <v>14198</v>
      </c>
      <c r="E111" s="68">
        <v>100</v>
      </c>
      <c r="F111" s="69">
        <v>84264.5</v>
      </c>
      <c r="G111" s="68">
        <v>263.15942337667366</v>
      </c>
    </row>
    <row r="112" spans="1:13" ht="26.25">
      <c r="A112" s="70" t="s">
        <v>106</v>
      </c>
      <c r="B112" s="71">
        <v>0</v>
      </c>
      <c r="C112" s="71">
        <v>4100</v>
      </c>
      <c r="D112" s="77">
        <v>0</v>
      </c>
      <c r="E112" s="68">
        <v>0</v>
      </c>
      <c r="F112" s="69">
        <v>14198</v>
      </c>
      <c r="G112" s="68">
        <v>0</v>
      </c>
    </row>
    <row r="113" spans="1:7" ht="39">
      <c r="A113" s="70" t="s">
        <v>107</v>
      </c>
      <c r="B113" s="71">
        <v>6751.8</v>
      </c>
      <c r="C113" s="71">
        <v>15575</v>
      </c>
      <c r="D113" s="77">
        <v>15574</v>
      </c>
      <c r="E113" s="68">
        <v>99.993579454253606</v>
      </c>
      <c r="F113" s="69">
        <v>84264.5</v>
      </c>
      <c r="G113" s="68">
        <v>263.15942337667366</v>
      </c>
    </row>
    <row r="114" spans="1:7" ht="39">
      <c r="A114" s="70" t="s">
        <v>108</v>
      </c>
      <c r="B114" s="71">
        <v>213.4</v>
      </c>
      <c r="C114" s="71">
        <v>213</v>
      </c>
      <c r="D114" s="77">
        <v>190</v>
      </c>
      <c r="E114" s="68">
        <v>89.201877934272304</v>
      </c>
      <c r="F114" s="69">
        <v>8822.2000000000007</v>
      </c>
      <c r="G114" s="68">
        <v>230.66441541514854</v>
      </c>
    </row>
    <row r="115" spans="1:7" ht="64.5">
      <c r="A115" s="70" t="s">
        <v>109</v>
      </c>
      <c r="B115" s="71">
        <v>2149.9</v>
      </c>
      <c r="C115" s="71">
        <v>4377</v>
      </c>
      <c r="D115" s="77">
        <v>4377</v>
      </c>
      <c r="E115" s="68">
        <v>100</v>
      </c>
      <c r="F115" s="69">
        <v>-23.400000000000006</v>
      </c>
      <c r="G115" s="68">
        <v>89.034676663542641</v>
      </c>
    </row>
    <row r="116" spans="1:7" ht="64.5">
      <c r="A116" s="70" t="s">
        <v>110</v>
      </c>
      <c r="B116" s="71">
        <v>38848.1</v>
      </c>
      <c r="C116" s="71">
        <v>36678</v>
      </c>
      <c r="D116" s="77">
        <v>36532</v>
      </c>
      <c r="E116" s="68">
        <v>99.601941218168932</v>
      </c>
      <c r="F116" s="69">
        <v>2227.1</v>
      </c>
      <c r="G116" s="68">
        <v>203.59086469138097</v>
      </c>
    </row>
    <row r="117" spans="1:7" ht="64.5">
      <c r="A117" s="70" t="s">
        <v>111</v>
      </c>
      <c r="B117" s="71">
        <v>530554</v>
      </c>
      <c r="C117" s="71">
        <v>578167</v>
      </c>
      <c r="D117" s="77">
        <v>521508</v>
      </c>
      <c r="E117" s="68">
        <v>90.200236263916821</v>
      </c>
      <c r="F117" s="69">
        <v>-2316.0999999999985</v>
      </c>
      <c r="G117" s="68">
        <v>94.038061063475439</v>
      </c>
    </row>
    <row r="118" spans="1:7" ht="77.25">
      <c r="A118" s="70" t="s">
        <v>112</v>
      </c>
      <c r="B118" s="71">
        <v>3810.6</v>
      </c>
      <c r="C118" s="71">
        <v>2958</v>
      </c>
      <c r="D118" s="77">
        <v>2345</v>
      </c>
      <c r="E118" s="68">
        <v>79.276538201487483</v>
      </c>
      <c r="F118" s="69">
        <v>-9046</v>
      </c>
      <c r="G118" s="68">
        <v>98.294989765415025</v>
      </c>
    </row>
    <row r="119" spans="1:7" ht="51.75">
      <c r="A119" s="70" t="s">
        <v>113</v>
      </c>
      <c r="B119" s="71">
        <v>15176.2</v>
      </c>
      <c r="C119" s="71">
        <v>13062</v>
      </c>
      <c r="D119" s="77">
        <v>12754</v>
      </c>
      <c r="E119" s="68">
        <v>97.642015005359056</v>
      </c>
      <c r="F119" s="69">
        <v>-1465.6</v>
      </c>
      <c r="G119" s="68">
        <v>61.538865270561075</v>
      </c>
    </row>
    <row r="120" spans="1:7" ht="90">
      <c r="A120" s="70" t="s">
        <v>114</v>
      </c>
      <c r="B120" s="71">
        <v>0</v>
      </c>
      <c r="C120" s="71">
        <v>1099239</v>
      </c>
      <c r="D120" s="77">
        <v>823524</v>
      </c>
      <c r="E120" s="68">
        <v>74.917647572547921</v>
      </c>
      <c r="F120" s="69">
        <v>-2422.2000000000007</v>
      </c>
      <c r="G120" s="68">
        <v>84.039482874500862</v>
      </c>
    </row>
    <row r="121" spans="1:7" ht="51.75">
      <c r="A121" s="70" t="s">
        <v>115</v>
      </c>
      <c r="B121" s="71">
        <v>87038.1</v>
      </c>
      <c r="C121" s="71">
        <v>61835</v>
      </c>
      <c r="D121" s="77">
        <v>61803</v>
      </c>
      <c r="E121" s="68">
        <v>99.94824937333226</v>
      </c>
      <c r="F121" s="69">
        <v>-2422.2000000000007</v>
      </c>
      <c r="G121" s="68">
        <v>84.039482874500862</v>
      </c>
    </row>
    <row r="122" spans="1:7" ht="102.75">
      <c r="A122" s="70" t="s">
        <v>116</v>
      </c>
      <c r="B122" s="71">
        <v>43282.5</v>
      </c>
      <c r="C122" s="71">
        <v>38932</v>
      </c>
      <c r="D122" s="77">
        <v>34630</v>
      </c>
      <c r="E122" s="68">
        <v>88.949964039864383</v>
      </c>
      <c r="F122" s="69">
        <v>-25235.100000000006</v>
      </c>
      <c r="G122" s="68">
        <v>71.006834937803092</v>
      </c>
    </row>
    <row r="123" spans="1:7" ht="64.5">
      <c r="A123" s="70" t="s">
        <v>117</v>
      </c>
      <c r="B123" s="71">
        <v>54089.457000000002</v>
      </c>
      <c r="C123" s="71">
        <v>53808</v>
      </c>
      <c r="D123" s="77">
        <v>53227</v>
      </c>
      <c r="E123" s="68">
        <v>98.920234909307169</v>
      </c>
      <c r="F123" s="69">
        <v>-8652.5</v>
      </c>
      <c r="G123" s="68">
        <v>80.0092416103506</v>
      </c>
    </row>
    <row r="124" spans="1:7" ht="26.25">
      <c r="A124" s="70" t="s">
        <v>118</v>
      </c>
      <c r="B124" s="71">
        <v>20934.599999999999</v>
      </c>
      <c r="C124" s="71">
        <v>0</v>
      </c>
      <c r="D124" s="77">
        <v>0</v>
      </c>
      <c r="E124" s="68"/>
      <c r="F124" s="69">
        <v>-862.45700000000215</v>
      </c>
      <c r="G124" s="68">
        <v>98.405498875686632</v>
      </c>
    </row>
    <row r="125" spans="1:7" ht="39">
      <c r="A125" s="70" t="s">
        <v>119</v>
      </c>
      <c r="B125" s="71">
        <v>20082</v>
      </c>
      <c r="C125" s="71">
        <v>0</v>
      </c>
      <c r="D125" s="77">
        <v>0</v>
      </c>
      <c r="E125" s="68"/>
      <c r="F125" s="69">
        <v>-20934.599999999999</v>
      </c>
      <c r="G125" s="68">
        <v>0</v>
      </c>
    </row>
    <row r="126" spans="1:7" ht="64.5">
      <c r="A126" s="70" t="s">
        <v>120</v>
      </c>
      <c r="B126" s="71">
        <v>14417.3</v>
      </c>
      <c r="C126" s="71">
        <v>15582</v>
      </c>
      <c r="D126" s="77">
        <v>15582</v>
      </c>
      <c r="E126" s="68">
        <v>100</v>
      </c>
      <c r="F126" s="69">
        <v>-20082</v>
      </c>
      <c r="G126" s="68">
        <v>0</v>
      </c>
    </row>
    <row r="127" spans="1:7" ht="26.25">
      <c r="A127" s="70" t="s">
        <v>121</v>
      </c>
      <c r="B127" s="71">
        <v>40287.1</v>
      </c>
      <c r="C127" s="71">
        <v>40115</v>
      </c>
      <c r="D127" s="77">
        <v>31748</v>
      </c>
      <c r="E127" s="68">
        <v>79.142465411940663</v>
      </c>
      <c r="F127" s="69">
        <v>1164.7000000000007</v>
      </c>
      <c r="G127" s="68">
        <v>108.0784890374758</v>
      </c>
    </row>
    <row r="128" spans="1:7" ht="39">
      <c r="A128" s="70" t="s">
        <v>122</v>
      </c>
      <c r="B128" s="71">
        <v>10941.3</v>
      </c>
      <c r="C128" s="71">
        <v>11118</v>
      </c>
      <c r="D128" s="77">
        <v>11118</v>
      </c>
      <c r="E128" s="68">
        <v>100</v>
      </c>
      <c r="F128" s="69">
        <v>-8539.0999999999985</v>
      </c>
      <c r="G128" s="68">
        <v>78.804381551414721</v>
      </c>
    </row>
    <row r="129" spans="1:7" ht="39">
      <c r="A129" s="70" t="s">
        <v>123</v>
      </c>
      <c r="B129" s="71">
        <v>75142.2</v>
      </c>
      <c r="C129" s="71">
        <v>83873</v>
      </c>
      <c r="D129" s="77">
        <v>81780</v>
      </c>
      <c r="E129" s="68">
        <v>97.504560466419463</v>
      </c>
      <c r="F129" s="69">
        <v>176.70000000000073</v>
      </c>
      <c r="G129" s="68">
        <v>101.61498176633489</v>
      </c>
    </row>
    <row r="130" spans="1:7" ht="39">
      <c r="A130" s="70" t="s">
        <v>124</v>
      </c>
      <c r="B130" s="71">
        <v>27399.7</v>
      </c>
      <c r="C130" s="71">
        <v>13824</v>
      </c>
      <c r="D130" s="77">
        <v>13824</v>
      </c>
      <c r="E130" s="68">
        <v>100</v>
      </c>
      <c r="F130" s="69">
        <v>6637.8000000000029</v>
      </c>
      <c r="G130" s="68">
        <v>108.83365139695138</v>
      </c>
    </row>
    <row r="131" spans="1:7" ht="39">
      <c r="A131" s="70" t="s">
        <v>125</v>
      </c>
      <c r="B131" s="71">
        <v>25000</v>
      </c>
      <c r="C131" s="71">
        <v>9123</v>
      </c>
      <c r="D131" s="77">
        <v>9123</v>
      </c>
      <c r="E131" s="68">
        <v>100</v>
      </c>
      <c r="F131" s="69">
        <v>-13575.7</v>
      </c>
      <c r="G131" s="68">
        <v>50.453107150808222</v>
      </c>
    </row>
    <row r="132" spans="1:7" ht="39">
      <c r="A132" s="70" t="s">
        <v>126</v>
      </c>
      <c r="B132" s="71">
        <v>237986.2</v>
      </c>
      <c r="C132" s="71">
        <v>47895</v>
      </c>
      <c r="D132" s="77">
        <v>57432</v>
      </c>
      <c r="E132" s="68">
        <v>119.91230817413093</v>
      </c>
      <c r="F132" s="69">
        <v>-15877</v>
      </c>
      <c r="G132" s="68">
        <v>36.492000000000004</v>
      </c>
    </row>
    <row r="133" spans="1:7" ht="64.5">
      <c r="A133" s="70" t="s">
        <v>127</v>
      </c>
      <c r="B133" s="71">
        <v>438951.2</v>
      </c>
      <c r="C133" s="71">
        <v>21177</v>
      </c>
      <c r="D133" s="77">
        <v>21177</v>
      </c>
      <c r="E133" s="68">
        <v>100</v>
      </c>
      <c r="F133" s="69">
        <v>-180554.2</v>
      </c>
      <c r="G133" s="68">
        <v>24.132491715906216</v>
      </c>
    </row>
    <row r="134" spans="1:7" ht="51.75">
      <c r="A134" s="70" t="s">
        <v>128</v>
      </c>
      <c r="B134" s="71">
        <v>0</v>
      </c>
      <c r="C134" s="71">
        <v>931026</v>
      </c>
      <c r="D134" s="77">
        <v>488977</v>
      </c>
      <c r="E134" s="68">
        <v>52.520230369506329</v>
      </c>
      <c r="F134" s="69">
        <v>-417774.2</v>
      </c>
      <c r="G134" s="68">
        <v>4.824454290135213</v>
      </c>
    </row>
    <row r="135" spans="1:7" ht="26.25">
      <c r="A135" s="70" t="s">
        <v>129</v>
      </c>
      <c r="B135" s="71">
        <v>102670.367</v>
      </c>
      <c r="C135" s="71">
        <v>172292</v>
      </c>
      <c r="D135" s="77">
        <v>87455</v>
      </c>
      <c r="E135" s="68">
        <v>50.759756692127326</v>
      </c>
      <c r="F135" s="69">
        <v>-417774.2</v>
      </c>
      <c r="G135" s="68">
        <v>4.824454290135213</v>
      </c>
    </row>
    <row r="136" spans="1:7" ht="64.5">
      <c r="A136" s="70" t="s">
        <v>130</v>
      </c>
      <c r="B136" s="71">
        <v>103131.4</v>
      </c>
      <c r="C136" s="71">
        <v>0</v>
      </c>
      <c r="D136" s="77">
        <v>0</v>
      </c>
      <c r="E136" s="68"/>
      <c r="F136" s="69">
        <v>-15215.366999999998</v>
      </c>
      <c r="G136" s="68">
        <v>85.180371469793229</v>
      </c>
    </row>
    <row r="137" spans="1:7" ht="39">
      <c r="A137" s="70" t="s">
        <v>131</v>
      </c>
      <c r="B137" s="71">
        <v>0</v>
      </c>
      <c r="C137" s="71">
        <v>11685</v>
      </c>
      <c r="D137" s="77">
        <v>0</v>
      </c>
      <c r="E137" s="68">
        <v>0</v>
      </c>
      <c r="F137" s="69">
        <v>-103131.4</v>
      </c>
      <c r="G137" s="68">
        <v>0</v>
      </c>
    </row>
    <row r="138" spans="1:7" ht="64.5">
      <c r="A138" s="70" t="s">
        <v>132</v>
      </c>
      <c r="B138" s="71">
        <v>5220</v>
      </c>
      <c r="C138" s="71">
        <v>4350</v>
      </c>
      <c r="D138" s="77">
        <v>4350</v>
      </c>
      <c r="E138" s="68">
        <v>100</v>
      </c>
      <c r="F138" s="69">
        <v>-103131.4</v>
      </c>
      <c r="G138" s="68">
        <v>0</v>
      </c>
    </row>
    <row r="139" spans="1:7" ht="39">
      <c r="A139" s="70" t="s">
        <v>133</v>
      </c>
      <c r="B139" s="71">
        <v>181455.2</v>
      </c>
      <c r="C139" s="71">
        <v>0</v>
      </c>
      <c r="D139" s="77">
        <v>0</v>
      </c>
      <c r="E139" s="68"/>
      <c r="F139" s="69">
        <v>-870</v>
      </c>
      <c r="G139" s="68">
        <v>83.333333333333343</v>
      </c>
    </row>
    <row r="140" spans="1:7" ht="26.25">
      <c r="A140" s="70" t="s">
        <v>134</v>
      </c>
      <c r="B140" s="71">
        <v>143778</v>
      </c>
      <c r="C140" s="71">
        <v>0</v>
      </c>
      <c r="D140" s="77">
        <v>0</v>
      </c>
      <c r="E140" s="68"/>
      <c r="F140" s="69">
        <v>-181455.2</v>
      </c>
      <c r="G140" s="68">
        <v>0</v>
      </c>
    </row>
    <row r="141" spans="1:7" ht="26.25">
      <c r="A141" s="70" t="s">
        <v>135</v>
      </c>
      <c r="B141" s="71">
        <v>0</v>
      </c>
      <c r="C141" s="71">
        <v>156600</v>
      </c>
      <c r="D141" s="77">
        <v>0</v>
      </c>
      <c r="E141" s="68">
        <v>0</v>
      </c>
      <c r="F141" s="69">
        <v>-143778</v>
      </c>
      <c r="G141" s="68">
        <v>0</v>
      </c>
    </row>
    <row r="142" spans="1:7" ht="77.25">
      <c r="A142" s="70" t="s">
        <v>136</v>
      </c>
      <c r="B142" s="71">
        <v>0</v>
      </c>
      <c r="C142" s="71">
        <v>25415</v>
      </c>
      <c r="D142" s="77">
        <v>221</v>
      </c>
      <c r="E142" s="68">
        <v>0.86956521739130432</v>
      </c>
      <c r="F142" s="69">
        <v>0</v>
      </c>
      <c r="G142" s="68"/>
    </row>
    <row r="143" spans="1:7" ht="26.25">
      <c r="A143" s="70" t="s">
        <v>137</v>
      </c>
      <c r="B143" s="71">
        <v>19600</v>
      </c>
      <c r="C143" s="71">
        <v>4900</v>
      </c>
      <c r="D143" s="77">
        <v>4900</v>
      </c>
      <c r="E143" s="68">
        <v>100</v>
      </c>
      <c r="F143" s="69">
        <v>-143778</v>
      </c>
      <c r="G143" s="68">
        <v>0</v>
      </c>
    </row>
    <row r="144" spans="1:7" ht="64.5">
      <c r="A144" s="70" t="s">
        <v>138</v>
      </c>
      <c r="B144" s="71">
        <v>5531.1</v>
      </c>
      <c r="C144" s="71">
        <v>12062</v>
      </c>
      <c r="D144" s="77">
        <v>10294</v>
      </c>
      <c r="E144" s="68">
        <v>85.342397612336256</v>
      </c>
      <c r="F144" s="69">
        <v>-14700</v>
      </c>
      <c r="G144" s="68">
        <v>25</v>
      </c>
    </row>
    <row r="145" spans="1:7" ht="39">
      <c r="A145" s="70" t="s">
        <v>139</v>
      </c>
      <c r="B145" s="71">
        <v>1728830.9</v>
      </c>
      <c r="C145" s="71">
        <v>2119539</v>
      </c>
      <c r="D145" s="77">
        <v>1721502</v>
      </c>
      <c r="E145" s="68">
        <v>81.220586174635145</v>
      </c>
      <c r="F145" s="69">
        <v>4762.8999999999996</v>
      </c>
      <c r="G145" s="68">
        <v>186.11126177433059</v>
      </c>
    </row>
    <row r="146" spans="1:7" ht="51.75">
      <c r="A146" s="70" t="s">
        <v>140</v>
      </c>
      <c r="B146" s="71">
        <v>414444.9</v>
      </c>
      <c r="C146" s="71">
        <v>442688</v>
      </c>
      <c r="D146" s="77">
        <v>233506</v>
      </c>
      <c r="E146" s="68">
        <v>52.747307358681503</v>
      </c>
      <c r="F146" s="69">
        <v>-7328.8999999999069</v>
      </c>
      <c r="G146" s="68">
        <v>99.576077683479639</v>
      </c>
    </row>
    <row r="147" spans="1:7" ht="39">
      <c r="A147" s="70" t="s">
        <v>141</v>
      </c>
      <c r="B147" s="71">
        <v>0</v>
      </c>
      <c r="C147" s="71">
        <v>15416</v>
      </c>
      <c r="D147" s="77">
        <v>0</v>
      </c>
      <c r="E147" s="68">
        <v>0</v>
      </c>
      <c r="F147" s="69">
        <v>-180938.90000000002</v>
      </c>
      <c r="G147" s="68">
        <v>56.341868364166139</v>
      </c>
    </row>
    <row r="148" spans="1:7" ht="51.75">
      <c r="A148" s="70" t="s">
        <v>142</v>
      </c>
      <c r="B148" s="71">
        <v>0</v>
      </c>
      <c r="C148" s="71">
        <v>12964</v>
      </c>
      <c r="D148" s="77">
        <v>2940</v>
      </c>
      <c r="E148" s="68">
        <v>22.678185745140389</v>
      </c>
      <c r="F148" s="69">
        <v>0</v>
      </c>
      <c r="G148" s="68"/>
    </row>
    <row r="149" spans="1:7" ht="26.25">
      <c r="A149" s="70" t="s">
        <v>143</v>
      </c>
      <c r="B149" s="71">
        <v>0</v>
      </c>
      <c r="C149" s="71">
        <v>59815</v>
      </c>
      <c r="D149" s="77">
        <v>59815</v>
      </c>
      <c r="E149" s="68">
        <v>100</v>
      </c>
      <c r="F149" s="69">
        <v>2940</v>
      </c>
      <c r="G149" s="68"/>
    </row>
    <row r="150" spans="1:7" ht="51.75">
      <c r="A150" s="70" t="s">
        <v>144</v>
      </c>
      <c r="B150" s="71">
        <v>0</v>
      </c>
      <c r="C150" s="71">
        <v>30483</v>
      </c>
      <c r="D150" s="77">
        <v>29796</v>
      </c>
      <c r="E150" s="68">
        <v>97.746284814486756</v>
      </c>
      <c r="F150" s="69">
        <v>59815</v>
      </c>
      <c r="G150" s="68"/>
    </row>
    <row r="151" spans="1:7" ht="51.75">
      <c r="A151" s="70" t="s">
        <v>145</v>
      </c>
      <c r="B151" s="71">
        <v>633389.69999999995</v>
      </c>
      <c r="C151" s="71">
        <v>664893</v>
      </c>
      <c r="D151" s="77">
        <v>607320</v>
      </c>
      <c r="E151" s="68">
        <v>91.341012764459848</v>
      </c>
      <c r="F151" s="69">
        <v>-180938.90000000002</v>
      </c>
      <c r="G151" s="68">
        <v>56.341868364166139</v>
      </c>
    </row>
    <row r="152" spans="1:7" ht="26.25">
      <c r="A152" s="70" t="s">
        <v>146</v>
      </c>
      <c r="B152" s="71">
        <v>0</v>
      </c>
      <c r="C152" s="71">
        <v>21886</v>
      </c>
      <c r="D152" s="77">
        <v>21887</v>
      </c>
      <c r="E152" s="68">
        <v>100.00456913095131</v>
      </c>
      <c r="F152" s="69">
        <v>0</v>
      </c>
      <c r="G152" s="68"/>
    </row>
    <row r="153" spans="1:7" ht="64.5">
      <c r="A153" s="70" t="s">
        <v>147</v>
      </c>
      <c r="B153" s="71">
        <v>0</v>
      </c>
      <c r="C153" s="71">
        <v>356930</v>
      </c>
      <c r="D153" s="77">
        <v>305830</v>
      </c>
      <c r="E153" s="68">
        <v>85.683467346538535</v>
      </c>
      <c r="F153" s="69">
        <v>2940</v>
      </c>
      <c r="G153" s="68"/>
    </row>
    <row r="154" spans="1:7" ht="77.25">
      <c r="A154" s="70" t="s">
        <v>148</v>
      </c>
      <c r="B154" s="71">
        <v>10543.3</v>
      </c>
      <c r="C154" s="71">
        <v>7315</v>
      </c>
      <c r="D154" s="77">
        <v>7270</v>
      </c>
      <c r="E154" s="68">
        <v>99.384825700615181</v>
      </c>
      <c r="F154" s="69">
        <v>-26069.699999999953</v>
      </c>
      <c r="G154" s="68">
        <v>95.884097894234785</v>
      </c>
    </row>
    <row r="155" spans="1:7" ht="51.75">
      <c r="A155" s="70" t="s">
        <v>149</v>
      </c>
      <c r="B155" s="71">
        <v>166339.9</v>
      </c>
      <c r="C155" s="71">
        <v>210936</v>
      </c>
      <c r="D155" s="77">
        <v>216578</v>
      </c>
      <c r="E155" s="68">
        <v>102.67474494633444</v>
      </c>
      <c r="F155" s="69">
        <v>-3273.2999999999993</v>
      </c>
      <c r="G155" s="68">
        <v>68.953743135450949</v>
      </c>
    </row>
    <row r="156" spans="1:7" ht="64.5">
      <c r="A156" s="70" t="s">
        <v>150</v>
      </c>
      <c r="B156" s="71">
        <v>6772.4</v>
      </c>
      <c r="C156" s="71">
        <v>0</v>
      </c>
      <c r="D156" s="77">
        <v>0</v>
      </c>
      <c r="E156" s="68"/>
      <c r="F156" s="69">
        <v>50238.100000000006</v>
      </c>
      <c r="G156" s="68">
        <v>130.20207418665035</v>
      </c>
    </row>
    <row r="157" spans="1:7" ht="77.25">
      <c r="A157" s="70" t="s">
        <v>151</v>
      </c>
      <c r="B157" s="71">
        <v>85487.9</v>
      </c>
      <c r="C157" s="71">
        <v>0</v>
      </c>
      <c r="D157" s="77">
        <v>0</v>
      </c>
      <c r="E157" s="68"/>
      <c r="F157" s="69">
        <v>-6772.4</v>
      </c>
      <c r="G157" s="68">
        <v>0</v>
      </c>
    </row>
    <row r="158" spans="1:7" ht="26.25">
      <c r="A158" s="70" t="s">
        <v>152</v>
      </c>
      <c r="B158" s="71">
        <v>0</v>
      </c>
      <c r="C158" s="71">
        <v>384684</v>
      </c>
      <c r="D158" s="77">
        <v>95072</v>
      </c>
      <c r="E158" s="68">
        <v>24.714310966923499</v>
      </c>
      <c r="F158" s="69">
        <v>-85487.9</v>
      </c>
      <c r="G158" s="68">
        <v>0</v>
      </c>
    </row>
    <row r="159" spans="1:7" ht="51.75">
      <c r="A159" s="70" t="s">
        <v>153</v>
      </c>
      <c r="B159" s="71">
        <v>743.1</v>
      </c>
      <c r="C159" s="71">
        <v>1686</v>
      </c>
      <c r="D159" s="77">
        <v>1209</v>
      </c>
      <c r="E159" s="68">
        <v>71.708185053380774</v>
      </c>
      <c r="F159" s="69">
        <v>-85487.9</v>
      </c>
      <c r="G159" s="68">
        <v>0</v>
      </c>
    </row>
    <row r="160" spans="1:7" ht="51.75">
      <c r="A160" s="70" t="s">
        <v>154</v>
      </c>
      <c r="B160" s="71">
        <v>28134.6</v>
      </c>
      <c r="C160" s="71">
        <v>25372</v>
      </c>
      <c r="D160" s="77">
        <v>25372</v>
      </c>
      <c r="E160" s="68">
        <v>100</v>
      </c>
      <c r="F160" s="69">
        <v>465.9</v>
      </c>
      <c r="G160" s="68">
        <v>162.69681065805409</v>
      </c>
    </row>
    <row r="161" spans="1:7" ht="26.25">
      <c r="A161" s="70" t="s">
        <v>155</v>
      </c>
      <c r="B161" s="71">
        <v>35699.300000000003</v>
      </c>
      <c r="C161" s="71">
        <v>32842</v>
      </c>
      <c r="D161" s="77">
        <v>27377</v>
      </c>
      <c r="E161" s="68">
        <v>83.359722306802269</v>
      </c>
      <c r="F161" s="69">
        <v>-2762.5999999999985</v>
      </c>
      <c r="G161" s="68">
        <v>90.180773851414273</v>
      </c>
    </row>
    <row r="162" spans="1:7" ht="64.5">
      <c r="A162" s="70" t="s">
        <v>156</v>
      </c>
      <c r="B162" s="71">
        <v>10804.5</v>
      </c>
      <c r="C162" s="71">
        <v>0</v>
      </c>
      <c r="D162" s="77">
        <v>0</v>
      </c>
      <c r="E162" s="68"/>
      <c r="F162" s="69">
        <v>-8322.3000000000029</v>
      </c>
      <c r="G162" s="68">
        <v>76.687778191729237</v>
      </c>
    </row>
    <row r="163" spans="1:7" ht="51.75">
      <c r="A163" s="70" t="s">
        <v>157</v>
      </c>
      <c r="B163" s="71">
        <v>97920.8</v>
      </c>
      <c r="C163" s="71">
        <v>0</v>
      </c>
      <c r="D163" s="77">
        <v>0</v>
      </c>
      <c r="E163" s="68"/>
      <c r="F163" s="69">
        <v>-10804.5</v>
      </c>
      <c r="G163" s="68">
        <v>0</v>
      </c>
    </row>
    <row r="164" spans="1:7" ht="39">
      <c r="A164" s="70" t="s">
        <v>158</v>
      </c>
      <c r="B164" s="71">
        <v>13338.8</v>
      </c>
      <c r="C164" s="71">
        <v>4338</v>
      </c>
      <c r="D164" s="77">
        <v>4338</v>
      </c>
      <c r="E164" s="68">
        <v>100</v>
      </c>
      <c r="F164" s="69">
        <v>-97920.8</v>
      </c>
      <c r="G164" s="68">
        <v>0</v>
      </c>
    </row>
    <row r="165" spans="1:7" ht="26.25">
      <c r="A165" s="70" t="s">
        <v>159</v>
      </c>
      <c r="B165" s="71">
        <v>24488.1</v>
      </c>
      <c r="C165" s="71">
        <v>21157</v>
      </c>
      <c r="D165" s="77">
        <v>21015</v>
      </c>
      <c r="E165" s="68">
        <v>99.328827338469537</v>
      </c>
      <c r="F165" s="69">
        <v>-9000.7999999999993</v>
      </c>
      <c r="G165" s="68">
        <v>32.521666116892078</v>
      </c>
    </row>
    <row r="166" spans="1:7" ht="39">
      <c r="A166" s="70" t="s">
        <v>160</v>
      </c>
      <c r="B166" s="71">
        <v>345665.7</v>
      </c>
      <c r="C166" s="71">
        <v>329866</v>
      </c>
      <c r="D166" s="77">
        <v>324864</v>
      </c>
      <c r="E166" s="68">
        <v>98.483626684775032</v>
      </c>
      <c r="F166" s="69">
        <v>-3473.0999999999985</v>
      </c>
      <c r="G166" s="68">
        <v>85.817192840604221</v>
      </c>
    </row>
    <row r="167" spans="1:7" ht="39">
      <c r="A167" s="70" t="s">
        <v>161</v>
      </c>
      <c r="B167" s="71">
        <v>396813.1</v>
      </c>
      <c r="C167" s="71">
        <v>553467</v>
      </c>
      <c r="D167" s="77">
        <v>514298</v>
      </c>
      <c r="E167" s="68">
        <v>92.922974630827127</v>
      </c>
      <c r="F167" s="69">
        <v>-20801.700000000012</v>
      </c>
      <c r="G167" s="68">
        <v>93.982133604809505</v>
      </c>
    </row>
    <row r="168" spans="1:7" ht="26.25">
      <c r="A168" s="70" t="s">
        <v>162</v>
      </c>
      <c r="B168" s="71">
        <v>0</v>
      </c>
      <c r="C168" s="71">
        <v>6384</v>
      </c>
      <c r="D168" s="77">
        <v>786</v>
      </c>
      <c r="E168" s="68">
        <v>12.31203007518797</v>
      </c>
      <c r="F168" s="69">
        <v>117484.90000000002</v>
      </c>
      <c r="G168" s="68">
        <v>129.60711226519487</v>
      </c>
    </row>
    <row r="169" spans="1:7" ht="26.25">
      <c r="A169" s="70" t="s">
        <v>163</v>
      </c>
      <c r="B169" s="71">
        <v>0</v>
      </c>
      <c r="C169" s="71">
        <v>142730</v>
      </c>
      <c r="D169" s="77">
        <v>111950</v>
      </c>
      <c r="E169" s="68">
        <v>78.434806978210602</v>
      </c>
      <c r="F169" s="69">
        <v>786</v>
      </c>
      <c r="G169" s="68"/>
    </row>
    <row r="170" spans="1:7" ht="39">
      <c r="A170" s="70" t="s">
        <v>164</v>
      </c>
      <c r="B170" s="71">
        <v>14237.5</v>
      </c>
      <c r="C170" s="71">
        <v>14190</v>
      </c>
      <c r="D170" s="77">
        <v>12510</v>
      </c>
      <c r="E170" s="68">
        <v>88.160676532769557</v>
      </c>
      <c r="F170" s="69">
        <v>117484.90000000002</v>
      </c>
      <c r="G170" s="68">
        <v>129.60711226519487</v>
      </c>
    </row>
    <row r="171" spans="1:7" ht="39">
      <c r="A171" s="70" t="s">
        <v>165</v>
      </c>
      <c r="B171" s="71">
        <v>1573.1</v>
      </c>
      <c r="C171" s="71">
        <v>0</v>
      </c>
      <c r="D171" s="77">
        <v>0</v>
      </c>
      <c r="E171" s="68"/>
      <c r="F171" s="69">
        <v>-1727.5</v>
      </c>
      <c r="G171" s="68">
        <v>87.866549604916585</v>
      </c>
    </row>
    <row r="172" spans="1:7" ht="39">
      <c r="A172" s="70" t="s">
        <v>166</v>
      </c>
      <c r="B172" s="71">
        <v>749.3</v>
      </c>
      <c r="C172" s="71">
        <v>577</v>
      </c>
      <c r="D172" s="77">
        <v>577</v>
      </c>
      <c r="E172" s="68">
        <v>100</v>
      </c>
      <c r="F172" s="69">
        <v>-1573.1</v>
      </c>
      <c r="G172" s="68">
        <v>0</v>
      </c>
    </row>
    <row r="173" spans="1:7">
      <c r="A173" s="70" t="s">
        <v>167</v>
      </c>
      <c r="B173" s="71">
        <v>79080.399999999994</v>
      </c>
      <c r="C173" s="71">
        <v>83384</v>
      </c>
      <c r="D173" s="77">
        <v>83384</v>
      </c>
      <c r="E173" s="68">
        <v>100</v>
      </c>
      <c r="F173" s="69">
        <v>-172.29999999999995</v>
      </c>
      <c r="G173" s="68">
        <v>77.005204857867355</v>
      </c>
    </row>
    <row r="174" spans="1:7" ht="39">
      <c r="A174" s="70" t="s">
        <v>168</v>
      </c>
      <c r="B174" s="71">
        <v>281384.09999999998</v>
      </c>
      <c r="C174" s="71">
        <v>335853</v>
      </c>
      <c r="D174" s="77">
        <v>279878</v>
      </c>
      <c r="E174" s="68">
        <v>83.333482207989803</v>
      </c>
      <c r="F174" s="69">
        <v>4303.6000000000058</v>
      </c>
      <c r="G174" s="68">
        <v>105.44205643876359</v>
      </c>
    </row>
    <row r="175" spans="1:7" ht="64.5">
      <c r="A175" s="70" t="s">
        <v>169</v>
      </c>
      <c r="B175" s="71">
        <v>55418.3</v>
      </c>
      <c r="C175" s="71">
        <v>53442</v>
      </c>
      <c r="D175" s="77">
        <v>53418</v>
      </c>
      <c r="E175" s="68">
        <v>99.955091501066576</v>
      </c>
      <c r="F175" s="69">
        <v>-1506.0999999999767</v>
      </c>
      <c r="G175" s="68">
        <v>99.464752983555229</v>
      </c>
    </row>
    <row r="176" spans="1:7" ht="64.5">
      <c r="A176" s="70" t="s">
        <v>170</v>
      </c>
      <c r="B176" s="71">
        <v>13747.6</v>
      </c>
      <c r="C176" s="71">
        <v>0</v>
      </c>
      <c r="D176" s="77">
        <v>0</v>
      </c>
      <c r="E176" s="68"/>
      <c r="F176" s="69">
        <v>-2000.3000000000029</v>
      </c>
      <c r="G176" s="68">
        <v>96.390542474236838</v>
      </c>
    </row>
    <row r="177" spans="1:7" ht="39">
      <c r="A177" s="70" t="s">
        <v>171</v>
      </c>
      <c r="B177" s="71">
        <v>30222.6</v>
      </c>
      <c r="C177" s="71">
        <v>15440</v>
      </c>
      <c r="D177" s="77">
        <v>15440</v>
      </c>
      <c r="E177" s="68">
        <v>100</v>
      </c>
      <c r="F177" s="69">
        <v>-13747.6</v>
      </c>
      <c r="G177" s="68">
        <v>0</v>
      </c>
    </row>
    <row r="178" spans="1:7" ht="26.25">
      <c r="A178" s="70" t="s">
        <v>172</v>
      </c>
      <c r="B178" s="71">
        <v>296826.26470999996</v>
      </c>
      <c r="C178" s="71">
        <v>290783</v>
      </c>
      <c r="D178" s="77">
        <v>201447</v>
      </c>
      <c r="E178" s="68">
        <v>69.277433687663986</v>
      </c>
      <c r="F178" s="69">
        <v>-14782.599999999999</v>
      </c>
      <c r="G178" s="68">
        <v>51.087596699158908</v>
      </c>
    </row>
    <row r="179" spans="1:7" ht="39">
      <c r="A179" s="70" t="s">
        <v>173</v>
      </c>
      <c r="B179" s="77">
        <v>733</v>
      </c>
      <c r="C179" s="71">
        <v>0</v>
      </c>
      <c r="D179" s="77">
        <v>0</v>
      </c>
      <c r="E179" s="68"/>
      <c r="F179" s="69">
        <v>-95379.264709999959</v>
      </c>
      <c r="G179" s="68">
        <v>67.866972687479063</v>
      </c>
    </row>
    <row r="180" spans="1:7" ht="26.25">
      <c r="A180" s="70" t="s">
        <v>174</v>
      </c>
      <c r="B180" s="71">
        <v>19547.599999999999</v>
      </c>
      <c r="C180" s="71">
        <v>14307</v>
      </c>
      <c r="D180" s="77">
        <v>9637</v>
      </c>
      <c r="E180" s="68">
        <v>67.358635632906967</v>
      </c>
      <c r="F180" s="69">
        <v>-733</v>
      </c>
      <c r="G180" s="68">
        <v>0</v>
      </c>
    </row>
    <row r="181" spans="1:7" ht="64.5">
      <c r="A181" s="70" t="s">
        <v>175</v>
      </c>
      <c r="B181" s="71">
        <v>77081.3</v>
      </c>
      <c r="C181" s="71">
        <v>63307</v>
      </c>
      <c r="D181" s="77">
        <v>5116</v>
      </c>
      <c r="E181" s="68">
        <v>8.0812548375377133</v>
      </c>
      <c r="F181" s="69">
        <v>-9910.5999999999985</v>
      </c>
      <c r="G181" s="68">
        <v>49.300169841822019</v>
      </c>
    </row>
    <row r="182" spans="1:7" ht="115.5">
      <c r="A182" s="70" t="s">
        <v>176</v>
      </c>
      <c r="B182" s="71">
        <v>41132.800000000003</v>
      </c>
      <c r="C182" s="71">
        <v>0</v>
      </c>
      <c r="D182" s="77">
        <v>0</v>
      </c>
      <c r="E182" s="68"/>
      <c r="F182" s="69">
        <v>-71965.3</v>
      </c>
      <c r="G182" s="68">
        <v>6.6371480501755942</v>
      </c>
    </row>
    <row r="183" spans="1:7" ht="64.5">
      <c r="A183" s="70" t="s">
        <v>177</v>
      </c>
      <c r="B183" s="71">
        <v>0</v>
      </c>
      <c r="C183" s="71">
        <v>31155</v>
      </c>
      <c r="D183" s="77">
        <v>5624</v>
      </c>
      <c r="E183" s="68">
        <v>18.051677098379074</v>
      </c>
      <c r="F183" s="69">
        <v>-41132.800000000003</v>
      </c>
      <c r="G183" s="68">
        <v>0</v>
      </c>
    </row>
    <row r="184" spans="1:7" ht="26.25">
      <c r="A184" s="70" t="s">
        <v>178</v>
      </c>
      <c r="B184" s="71">
        <v>0</v>
      </c>
      <c r="C184" s="71">
        <v>77</v>
      </c>
      <c r="D184" s="77">
        <v>74</v>
      </c>
      <c r="E184" s="68">
        <v>96.103896103896105</v>
      </c>
      <c r="F184" s="69">
        <v>5624</v>
      </c>
      <c r="G184" s="68"/>
    </row>
    <row r="185" spans="1:7" ht="26.25">
      <c r="A185" s="70" t="s">
        <v>179</v>
      </c>
      <c r="B185" s="71">
        <v>0</v>
      </c>
      <c r="C185" s="71">
        <v>1436334</v>
      </c>
      <c r="D185" s="77">
        <v>1242646</v>
      </c>
      <c r="E185" s="68">
        <v>86.515114172608875</v>
      </c>
      <c r="F185" s="69">
        <v>74</v>
      </c>
      <c r="G185" s="68"/>
    </row>
    <row r="186" spans="1:7" ht="64.5">
      <c r="A186" s="70" t="s">
        <v>180</v>
      </c>
      <c r="B186" s="71">
        <v>0</v>
      </c>
      <c r="C186" s="71">
        <v>46179</v>
      </c>
      <c r="D186" s="77">
        <v>45760</v>
      </c>
      <c r="E186" s="68">
        <v>99.092661166331027</v>
      </c>
      <c r="F186" s="69">
        <v>1242646</v>
      </c>
      <c r="G186" s="68"/>
    </row>
    <row r="187" spans="1:7" ht="39">
      <c r="A187" s="70" t="s">
        <v>181</v>
      </c>
      <c r="B187" s="71">
        <v>0</v>
      </c>
      <c r="C187" s="71">
        <v>52000</v>
      </c>
      <c r="D187" s="77">
        <v>0</v>
      </c>
      <c r="E187" s="68">
        <v>0</v>
      </c>
      <c r="F187" s="69">
        <v>45760</v>
      </c>
      <c r="G187" s="68"/>
    </row>
    <row r="188" spans="1:7" ht="64.5">
      <c r="A188" s="70" t="s">
        <v>182</v>
      </c>
      <c r="B188" s="71">
        <v>0</v>
      </c>
      <c r="C188" s="71">
        <v>50531</v>
      </c>
      <c r="D188" s="77">
        <v>15156</v>
      </c>
      <c r="E188" s="68">
        <v>29.993469355445175</v>
      </c>
      <c r="F188" s="69">
        <v>0</v>
      </c>
      <c r="G188" s="68"/>
    </row>
    <row r="189" spans="1:7" ht="77.25">
      <c r="A189" s="70" t="s">
        <v>183</v>
      </c>
      <c r="B189" s="71">
        <v>16000</v>
      </c>
      <c r="C189" s="71">
        <v>296173</v>
      </c>
      <c r="D189" s="77">
        <v>261768</v>
      </c>
      <c r="E189" s="68">
        <v>88.383478575022039</v>
      </c>
      <c r="F189" s="69">
        <v>-41132.800000000003</v>
      </c>
      <c r="G189" s="68">
        <v>0</v>
      </c>
    </row>
    <row r="190" spans="1:7" ht="77.25">
      <c r="A190" s="70" t="s">
        <v>184</v>
      </c>
      <c r="B190" s="71">
        <v>178963.7</v>
      </c>
      <c r="C190" s="71">
        <v>369506</v>
      </c>
      <c r="D190" s="77">
        <v>341338</v>
      </c>
      <c r="E190" s="68">
        <v>92.376849090407191</v>
      </c>
      <c r="F190" s="69">
        <v>245768</v>
      </c>
      <c r="G190" s="68">
        <v>1636.0499999999997</v>
      </c>
    </row>
    <row r="191" spans="1:7" ht="51.75">
      <c r="A191" s="70" t="s">
        <v>185</v>
      </c>
      <c r="B191" s="71">
        <v>12783.8</v>
      </c>
      <c r="C191" s="71">
        <v>0</v>
      </c>
      <c r="D191" s="77">
        <v>0</v>
      </c>
      <c r="E191" s="68"/>
      <c r="F191" s="69">
        <v>162374.29999999999</v>
      </c>
      <c r="G191" s="68">
        <v>190.73029893771752</v>
      </c>
    </row>
    <row r="192" spans="1:7" ht="51.75">
      <c r="A192" s="70" t="s">
        <v>186</v>
      </c>
      <c r="B192" s="71">
        <v>0</v>
      </c>
      <c r="C192" s="71">
        <v>1453463</v>
      </c>
      <c r="D192" s="77">
        <v>1453463</v>
      </c>
      <c r="E192" s="68">
        <v>100</v>
      </c>
      <c r="F192" s="69">
        <v>-12783.8</v>
      </c>
      <c r="G192" s="68">
        <v>0</v>
      </c>
    </row>
    <row r="193" spans="1:7">
      <c r="A193" s="70" t="s">
        <v>187</v>
      </c>
      <c r="B193" s="71">
        <v>76921.479290000003</v>
      </c>
      <c r="C193" s="71">
        <v>9491</v>
      </c>
      <c r="D193" s="77">
        <v>0</v>
      </c>
      <c r="E193" s="68">
        <v>0</v>
      </c>
      <c r="F193" s="69">
        <v>-12783.8</v>
      </c>
      <c r="G193" s="68">
        <v>0</v>
      </c>
    </row>
    <row r="194" spans="1:7" ht="27">
      <c r="A194" s="64" t="s">
        <v>188</v>
      </c>
      <c r="B194" s="65">
        <v>4692891.0949999997</v>
      </c>
      <c r="C194" s="65">
        <v>3193171</v>
      </c>
      <c r="D194" s="76">
        <v>2233715</v>
      </c>
      <c r="E194" s="68">
        <v>69.952877562773807</v>
      </c>
      <c r="F194" s="69">
        <v>-76921.479290000003</v>
      </c>
      <c r="G194" s="68">
        <v>0</v>
      </c>
    </row>
    <row r="195" spans="1:7" ht="64.5">
      <c r="A195" s="70" t="s">
        <v>189</v>
      </c>
      <c r="B195" s="71">
        <v>0</v>
      </c>
      <c r="C195" s="71">
        <v>23283</v>
      </c>
      <c r="D195" s="77">
        <v>0</v>
      </c>
      <c r="E195" s="68">
        <v>0</v>
      </c>
      <c r="F195" s="69">
        <v>-76921.479290000003</v>
      </c>
      <c r="G195" s="68">
        <v>0</v>
      </c>
    </row>
    <row r="196" spans="1:7" ht="39">
      <c r="A196" s="70" t="s">
        <v>190</v>
      </c>
      <c r="B196" s="71">
        <v>31868.3</v>
      </c>
      <c r="C196" s="71">
        <v>33012</v>
      </c>
      <c r="D196" s="77">
        <v>26733</v>
      </c>
      <c r="E196" s="68">
        <v>80.979643765903305</v>
      </c>
      <c r="F196" s="69">
        <v>-2459176.0949999997</v>
      </c>
      <c r="G196" s="68">
        <v>47.597844373160342</v>
      </c>
    </row>
    <row r="197" spans="1:7" ht="51.75">
      <c r="A197" s="70" t="s">
        <v>191</v>
      </c>
      <c r="B197" s="71">
        <v>263.10000000000002</v>
      </c>
      <c r="C197" s="71">
        <v>2884</v>
      </c>
      <c r="D197" s="77">
        <v>2170</v>
      </c>
      <c r="E197" s="68">
        <v>75.242718446601941</v>
      </c>
      <c r="F197" s="69">
        <v>-5135.2999999999993</v>
      </c>
      <c r="G197" s="68">
        <v>83.885867774559671</v>
      </c>
    </row>
    <row r="198" spans="1:7" ht="39">
      <c r="A198" s="70" t="s">
        <v>192</v>
      </c>
      <c r="B198" s="71">
        <v>15074.1</v>
      </c>
      <c r="C198" s="71">
        <v>27737</v>
      </c>
      <c r="D198" s="77">
        <v>25479</v>
      </c>
      <c r="E198" s="68">
        <v>91.859249378087029</v>
      </c>
      <c r="F198" s="69">
        <v>1906.9</v>
      </c>
      <c r="G198" s="68">
        <v>824.78145191942212</v>
      </c>
    </row>
    <row r="199" spans="1:7" ht="39">
      <c r="A199" s="70" t="s">
        <v>193</v>
      </c>
      <c r="B199" s="71">
        <v>83839.100000000006</v>
      </c>
      <c r="C199" s="71">
        <v>66453</v>
      </c>
      <c r="D199" s="77">
        <v>45842</v>
      </c>
      <c r="E199" s="68">
        <v>68.984094021338393</v>
      </c>
      <c r="F199" s="69">
        <v>10404.9</v>
      </c>
      <c r="G199" s="68">
        <v>169.02501641889069</v>
      </c>
    </row>
    <row r="200" spans="1:7" ht="90">
      <c r="A200" s="70" t="s">
        <v>194</v>
      </c>
      <c r="B200" s="71">
        <v>11501.5</v>
      </c>
      <c r="C200" s="71">
        <v>10898</v>
      </c>
      <c r="D200" s="77">
        <v>14442</v>
      </c>
      <c r="E200" s="68">
        <v>132.51972839053036</v>
      </c>
      <c r="F200" s="69">
        <v>-37997.100000000006</v>
      </c>
      <c r="G200" s="68">
        <v>54.678544974838708</v>
      </c>
    </row>
    <row r="201" spans="1:7" ht="51.75">
      <c r="A201" s="70" t="s">
        <v>195</v>
      </c>
      <c r="B201" s="71">
        <v>2979.6</v>
      </c>
      <c r="C201" s="71">
        <v>3324</v>
      </c>
      <c r="D201" s="77">
        <v>3238</v>
      </c>
      <c r="E201" s="68">
        <v>97.412755716004824</v>
      </c>
      <c r="F201" s="69">
        <v>2940.5</v>
      </c>
      <c r="G201" s="68">
        <v>125.56623049167499</v>
      </c>
    </row>
    <row r="202" spans="1:7" ht="51.75">
      <c r="A202" s="70" t="s">
        <v>196</v>
      </c>
      <c r="B202" s="71">
        <v>781795.5</v>
      </c>
      <c r="C202" s="71">
        <v>0</v>
      </c>
      <c r="D202" s="77">
        <v>0</v>
      </c>
      <c r="E202" s="68"/>
      <c r="F202" s="69">
        <v>258.40000000000009</v>
      </c>
      <c r="G202" s="68">
        <v>108.67230500738354</v>
      </c>
    </row>
    <row r="203" spans="1:7" ht="64.5">
      <c r="A203" s="70" t="s">
        <v>197</v>
      </c>
      <c r="B203" s="71">
        <v>9098.5</v>
      </c>
      <c r="C203" s="71">
        <v>26545</v>
      </c>
      <c r="D203" s="77">
        <v>12497</v>
      </c>
      <c r="E203" s="68">
        <v>47.078545865511394</v>
      </c>
      <c r="F203" s="69">
        <v>-781795.5</v>
      </c>
      <c r="G203" s="68">
        <v>0</v>
      </c>
    </row>
    <row r="204" spans="1:7" ht="51.75">
      <c r="A204" s="70" t="s">
        <v>198</v>
      </c>
      <c r="B204" s="71">
        <v>95852.9</v>
      </c>
      <c r="C204" s="71">
        <v>99686</v>
      </c>
      <c r="D204" s="77">
        <v>96660</v>
      </c>
      <c r="E204" s="68">
        <v>96.964468430872941</v>
      </c>
      <c r="F204" s="69">
        <v>3398.5</v>
      </c>
      <c r="G204" s="68">
        <v>137.35231082046491</v>
      </c>
    </row>
    <row r="205" spans="1:7" ht="90">
      <c r="A205" s="70" t="s">
        <v>199</v>
      </c>
      <c r="B205" s="71">
        <v>104.3</v>
      </c>
      <c r="C205" s="71">
        <v>129</v>
      </c>
      <c r="D205" s="77">
        <v>59</v>
      </c>
      <c r="E205" s="68">
        <v>45.736434108527128</v>
      </c>
      <c r="F205" s="69">
        <v>807.10000000000582</v>
      </c>
      <c r="G205" s="68">
        <v>100.84201938595494</v>
      </c>
    </row>
    <row r="206" spans="1:7" ht="26.25">
      <c r="A206" s="70" t="s">
        <v>200</v>
      </c>
      <c r="B206" s="71">
        <v>822926.6</v>
      </c>
      <c r="C206" s="71">
        <v>839904</v>
      </c>
      <c r="D206" s="77">
        <v>449984</v>
      </c>
      <c r="E206" s="68">
        <v>53.575646740579877</v>
      </c>
      <c r="F206" s="69">
        <v>-45.3</v>
      </c>
      <c r="G206" s="68">
        <v>56.56759348034516</v>
      </c>
    </row>
    <row r="207" spans="1:7" ht="39">
      <c r="A207" s="70" t="s">
        <v>201</v>
      </c>
      <c r="B207" s="71">
        <v>7321.7</v>
      </c>
      <c r="C207" s="71">
        <v>0</v>
      </c>
      <c r="D207" s="77">
        <v>0</v>
      </c>
      <c r="E207" s="68"/>
      <c r="F207" s="69">
        <v>-372942.6</v>
      </c>
      <c r="G207" s="68">
        <v>54.680939952603303</v>
      </c>
    </row>
    <row r="208" spans="1:7" ht="102.75">
      <c r="A208" s="70" t="s">
        <v>202</v>
      </c>
      <c r="B208" s="71">
        <v>7619.7</v>
      </c>
      <c r="C208" s="71">
        <v>0</v>
      </c>
      <c r="D208" s="77">
        <v>0</v>
      </c>
      <c r="E208" s="68"/>
      <c r="F208" s="69">
        <v>-7321.7</v>
      </c>
      <c r="G208" s="68">
        <v>0</v>
      </c>
    </row>
    <row r="209" spans="1:7" ht="102.75">
      <c r="A209" s="70" t="s">
        <v>203</v>
      </c>
      <c r="B209" s="71">
        <v>176.8</v>
      </c>
      <c r="C209" s="71">
        <v>0</v>
      </c>
      <c r="D209" s="77">
        <v>0</v>
      </c>
      <c r="E209" s="68"/>
      <c r="F209" s="69">
        <v>-7619.7</v>
      </c>
      <c r="G209" s="68">
        <v>0</v>
      </c>
    </row>
    <row r="210" spans="1:7" ht="77.25">
      <c r="A210" s="70" t="s">
        <v>204</v>
      </c>
      <c r="B210" s="71">
        <v>850957.9</v>
      </c>
      <c r="C210" s="71">
        <v>487110</v>
      </c>
      <c r="D210" s="77">
        <v>251623</v>
      </c>
      <c r="E210" s="68">
        <v>51.656299398493154</v>
      </c>
      <c r="F210" s="69">
        <v>-176.8</v>
      </c>
      <c r="G210" s="68">
        <v>0</v>
      </c>
    </row>
    <row r="211" spans="1:7" ht="115.5">
      <c r="A211" s="70" t="s">
        <v>205</v>
      </c>
      <c r="B211" s="71">
        <v>527831.4</v>
      </c>
      <c r="C211" s="71">
        <v>0</v>
      </c>
      <c r="D211" s="77">
        <v>0</v>
      </c>
      <c r="E211" s="68"/>
      <c r="F211" s="69">
        <v>-599334.9</v>
      </c>
      <c r="G211" s="68">
        <v>29.569382927169485</v>
      </c>
    </row>
    <row r="212" spans="1:7" ht="64.5">
      <c r="A212" s="70" t="s">
        <v>206</v>
      </c>
      <c r="B212" s="71">
        <v>0</v>
      </c>
      <c r="C212" s="71">
        <v>4367</v>
      </c>
      <c r="D212" s="77">
        <v>0</v>
      </c>
      <c r="E212" s="68">
        <v>0</v>
      </c>
      <c r="F212" s="69">
        <v>-527831.4</v>
      </c>
      <c r="G212" s="68">
        <v>0</v>
      </c>
    </row>
    <row r="213" spans="1:7" ht="26.25">
      <c r="A213" s="70" t="s">
        <v>207</v>
      </c>
      <c r="B213" s="71">
        <v>0</v>
      </c>
      <c r="C213" s="71">
        <v>10857</v>
      </c>
      <c r="D213" s="77">
        <v>10150</v>
      </c>
      <c r="E213" s="68">
        <v>93.488072211476464</v>
      </c>
      <c r="F213" s="69">
        <v>0</v>
      </c>
      <c r="G213" s="68"/>
    </row>
    <row r="214" spans="1:7" ht="26.25">
      <c r="A214" s="70" t="s">
        <v>208</v>
      </c>
      <c r="B214" s="71">
        <v>10849.1</v>
      </c>
      <c r="C214" s="71">
        <v>7894</v>
      </c>
      <c r="D214" s="77">
        <v>7542</v>
      </c>
      <c r="E214" s="68">
        <v>95.540917152267539</v>
      </c>
      <c r="F214" s="69">
        <v>-527831.4</v>
      </c>
      <c r="G214" s="68">
        <v>0</v>
      </c>
    </row>
    <row r="215" spans="1:7" ht="64.5">
      <c r="A215" s="70" t="s">
        <v>209</v>
      </c>
      <c r="B215" s="71">
        <v>4981.8999999999996</v>
      </c>
      <c r="C215" s="71">
        <v>3236</v>
      </c>
      <c r="D215" s="77">
        <v>3236</v>
      </c>
      <c r="E215" s="68">
        <v>100</v>
      </c>
      <c r="F215" s="69">
        <v>-3307.1000000000004</v>
      </c>
      <c r="G215" s="68">
        <v>69.517287148242715</v>
      </c>
    </row>
    <row r="216" spans="1:7" ht="77.25">
      <c r="A216" s="70" t="s">
        <v>210</v>
      </c>
      <c r="B216" s="71">
        <v>15348.8</v>
      </c>
      <c r="C216" s="71">
        <v>24559</v>
      </c>
      <c r="D216" s="77">
        <v>24559</v>
      </c>
      <c r="E216" s="68">
        <v>100</v>
      </c>
      <c r="F216" s="69">
        <v>-1745.8999999999996</v>
      </c>
      <c r="G216" s="68">
        <v>64.955137598105154</v>
      </c>
    </row>
    <row r="217" spans="1:7" ht="90">
      <c r="A217" s="70" t="s">
        <v>211</v>
      </c>
      <c r="B217" s="71">
        <v>276407.90000000002</v>
      </c>
      <c r="C217" s="71">
        <v>289859</v>
      </c>
      <c r="D217" s="77">
        <v>293855</v>
      </c>
      <c r="E217" s="68">
        <v>101.37860131995211</v>
      </c>
      <c r="F217" s="69">
        <v>9210.2000000000007</v>
      </c>
      <c r="G217" s="68">
        <v>160.00599395392473</v>
      </c>
    </row>
    <row r="218" spans="1:7" ht="26.25">
      <c r="A218" s="70" t="s">
        <v>212</v>
      </c>
      <c r="B218" s="71">
        <v>17153.900000000001</v>
      </c>
      <c r="C218" s="71">
        <v>0</v>
      </c>
      <c r="D218" s="77">
        <v>0</v>
      </c>
      <c r="E218" s="68" t="e">
        <v>#DIV/0!</v>
      </c>
      <c r="F218" s="69">
        <v>17447.099999999977</v>
      </c>
      <c r="G218" s="68">
        <v>106.31208442305737</v>
      </c>
    </row>
    <row r="219" spans="1:7" ht="39">
      <c r="A219" s="70" t="s">
        <v>213</v>
      </c>
      <c r="B219" s="71">
        <v>1037584.2</v>
      </c>
      <c r="C219" s="71">
        <v>1126293</v>
      </c>
      <c r="D219" s="77">
        <v>901004</v>
      </c>
      <c r="E219" s="68">
        <v>79.997300879966403</v>
      </c>
      <c r="F219" s="69">
        <v>-17153.900000000001</v>
      </c>
      <c r="G219" s="68">
        <v>0</v>
      </c>
    </row>
    <row r="220" spans="1:7" ht="26.25">
      <c r="A220" s="70" t="s">
        <v>214</v>
      </c>
      <c r="B220" s="71">
        <v>79932.100000000006</v>
      </c>
      <c r="C220" s="71">
        <v>78065</v>
      </c>
      <c r="D220" s="77">
        <v>64642</v>
      </c>
      <c r="E220" s="68">
        <v>82.80535451226541</v>
      </c>
      <c r="F220" s="69">
        <v>-136580.19999999995</v>
      </c>
      <c r="G220" s="68">
        <v>86.836711661569254</v>
      </c>
    </row>
    <row r="221" spans="1:7">
      <c r="A221" s="70" t="s">
        <v>215</v>
      </c>
      <c r="B221" s="71">
        <v>1422.1949999999999</v>
      </c>
      <c r="C221" s="71">
        <v>27076</v>
      </c>
      <c r="D221" s="77">
        <v>0</v>
      </c>
      <c r="E221" s="68">
        <v>0</v>
      </c>
      <c r="F221" s="69">
        <v>-15290.100000000006</v>
      </c>
      <c r="G221" s="68">
        <v>80.871139379548381</v>
      </c>
    </row>
    <row r="222" spans="1:7">
      <c r="A222" s="64" t="s">
        <v>216</v>
      </c>
      <c r="B222" s="65">
        <v>5257365.8870000001</v>
      </c>
      <c r="C222" s="65">
        <v>5650015</v>
      </c>
      <c r="D222" s="76">
        <v>4739968</v>
      </c>
      <c r="E222" s="68">
        <v>83.893016213231292</v>
      </c>
      <c r="F222" s="69">
        <v>-1422.1949999999999</v>
      </c>
      <c r="G222" s="68">
        <v>0</v>
      </c>
    </row>
    <row r="223" spans="1:7" ht="51.75">
      <c r="A223" s="70" t="s">
        <v>217</v>
      </c>
      <c r="B223" s="71">
        <v>78.122</v>
      </c>
      <c r="C223" s="71">
        <v>1114</v>
      </c>
      <c r="D223" s="77">
        <v>0</v>
      </c>
      <c r="E223" s="68">
        <v>0</v>
      </c>
      <c r="F223" s="69">
        <v>-517397.8870000001</v>
      </c>
      <c r="G223" s="68">
        <v>90.158609879533387</v>
      </c>
    </row>
    <row r="224" spans="1:7" ht="51.75">
      <c r="A224" s="70" t="s">
        <v>218</v>
      </c>
      <c r="B224" s="71">
        <v>8380.6990000000005</v>
      </c>
      <c r="C224" s="71">
        <v>6822</v>
      </c>
      <c r="D224" s="77">
        <v>11989</v>
      </c>
      <c r="E224" s="68">
        <v>175.74025212547639</v>
      </c>
      <c r="F224" s="69">
        <v>-78.122</v>
      </c>
      <c r="G224" s="68">
        <v>0</v>
      </c>
    </row>
    <row r="225" spans="1:7" ht="51.75">
      <c r="A225" s="70" t="s">
        <v>219</v>
      </c>
      <c r="B225" s="71">
        <v>616.42100000000005</v>
      </c>
      <c r="C225" s="71">
        <v>2338</v>
      </c>
      <c r="D225" s="77">
        <v>3790</v>
      </c>
      <c r="E225" s="68">
        <v>162.10436270316509</v>
      </c>
      <c r="F225" s="69">
        <v>3608.3009999999995</v>
      </c>
      <c r="G225" s="68">
        <v>143.05489315390042</v>
      </c>
    </row>
    <row r="226" spans="1:7" ht="39">
      <c r="A226" s="70" t="s">
        <v>220</v>
      </c>
      <c r="B226" s="71">
        <v>102102.39999999999</v>
      </c>
      <c r="C226" s="71">
        <v>101646</v>
      </c>
      <c r="D226" s="77">
        <v>89293</v>
      </c>
      <c r="E226" s="68">
        <v>87.847037758495176</v>
      </c>
      <c r="F226" s="69">
        <v>3173.5789999999997</v>
      </c>
      <c r="G226" s="68">
        <v>614.83953337086177</v>
      </c>
    </row>
    <row r="227" spans="1:7" ht="51.75">
      <c r="A227" s="70" t="s">
        <v>221</v>
      </c>
      <c r="B227" s="71">
        <v>165742.1</v>
      </c>
      <c r="C227" s="71">
        <v>188142</v>
      </c>
      <c r="D227" s="77">
        <v>188133</v>
      </c>
      <c r="E227" s="68">
        <v>99.995216379117906</v>
      </c>
      <c r="F227" s="69">
        <v>-12809.399999999994</v>
      </c>
      <c r="G227" s="68">
        <v>87.454359544927456</v>
      </c>
    </row>
    <row r="228" spans="1:7" ht="39">
      <c r="A228" s="70" t="s">
        <v>222</v>
      </c>
      <c r="B228" s="71">
        <v>90654.3</v>
      </c>
      <c r="C228" s="71">
        <v>145025</v>
      </c>
      <c r="D228" s="77">
        <v>145025</v>
      </c>
      <c r="E228" s="68">
        <v>100</v>
      </c>
      <c r="F228" s="69">
        <v>22390.899999999994</v>
      </c>
      <c r="G228" s="68">
        <v>113.50948250323847</v>
      </c>
    </row>
    <row r="229" spans="1:7" ht="64.5">
      <c r="A229" s="70" t="s">
        <v>223</v>
      </c>
      <c r="B229" s="71">
        <v>57.645000000000003</v>
      </c>
      <c r="C229" s="71">
        <v>0</v>
      </c>
      <c r="D229" s="77">
        <v>231</v>
      </c>
      <c r="E229" s="68"/>
      <c r="F229" s="69">
        <v>54370.7</v>
      </c>
      <c r="G229" s="68">
        <v>159.97586435502785</v>
      </c>
    </row>
    <row r="230" spans="1:7" ht="192">
      <c r="A230" s="70" t="s">
        <v>224</v>
      </c>
      <c r="B230" s="71">
        <v>3354.3</v>
      </c>
      <c r="C230" s="71">
        <v>3629</v>
      </c>
      <c r="D230" s="77">
        <v>2621</v>
      </c>
      <c r="E230" s="68">
        <v>72.223753100027551</v>
      </c>
      <c r="F230" s="69">
        <v>173.35499999999999</v>
      </c>
      <c r="G230" s="68">
        <v>400.72859744990888</v>
      </c>
    </row>
    <row r="231" spans="1:7" ht="64.5">
      <c r="A231" s="70" t="s">
        <v>225</v>
      </c>
      <c r="B231" s="71">
        <v>13709.7</v>
      </c>
      <c r="C231" s="71">
        <v>19440</v>
      </c>
      <c r="D231" s="77">
        <v>19440</v>
      </c>
      <c r="E231" s="68">
        <v>100</v>
      </c>
      <c r="F231" s="69">
        <v>-733.30000000000018</v>
      </c>
      <c r="G231" s="68">
        <v>78.138508779775208</v>
      </c>
    </row>
    <row r="232" spans="1:7" ht="64.5">
      <c r="A232" s="70" t="s">
        <v>226</v>
      </c>
      <c r="B232" s="71">
        <v>670660.19999999995</v>
      </c>
      <c r="C232" s="71">
        <v>670660</v>
      </c>
      <c r="D232" s="77">
        <v>495332</v>
      </c>
      <c r="E232" s="68">
        <v>73.857394208689954</v>
      </c>
      <c r="F232" s="69">
        <v>5730.2999999999993</v>
      </c>
      <c r="G232" s="68">
        <v>141.79741351014246</v>
      </c>
    </row>
    <row r="233" spans="1:7" ht="64.5">
      <c r="A233" s="70" t="s">
        <v>227</v>
      </c>
      <c r="B233" s="71">
        <v>0</v>
      </c>
      <c r="C233" s="71">
        <v>7572</v>
      </c>
      <c r="D233" s="77">
        <v>6172</v>
      </c>
      <c r="E233" s="68">
        <v>81.510829371368203</v>
      </c>
      <c r="F233" s="69">
        <v>-175328.19999999995</v>
      </c>
      <c r="G233" s="68">
        <v>73.857372183409737</v>
      </c>
    </row>
    <row r="234" spans="1:7" ht="39">
      <c r="A234" s="70" t="s">
        <v>228</v>
      </c>
      <c r="B234" s="71">
        <v>0</v>
      </c>
      <c r="C234" s="71">
        <v>479754</v>
      </c>
      <c r="D234" s="77">
        <v>0</v>
      </c>
      <c r="E234" s="68">
        <v>0</v>
      </c>
      <c r="F234" s="69">
        <v>6172</v>
      </c>
      <c r="G234" s="68"/>
    </row>
    <row r="235" spans="1:7" ht="128.25">
      <c r="A235" s="70" t="s">
        <v>229</v>
      </c>
      <c r="B235" s="71">
        <v>0</v>
      </c>
      <c r="C235" s="71">
        <v>67808</v>
      </c>
      <c r="D235" s="77">
        <v>52289</v>
      </c>
      <c r="E235" s="68">
        <v>77.113319962246337</v>
      </c>
      <c r="F235" s="69">
        <v>0</v>
      </c>
      <c r="G235" s="68"/>
    </row>
    <row r="236" spans="1:7" ht="26.25">
      <c r="A236" s="70" t="s">
        <v>230</v>
      </c>
      <c r="B236" s="71">
        <v>300000</v>
      </c>
      <c r="C236" s="71">
        <v>357790</v>
      </c>
      <c r="D236" s="77">
        <v>196500</v>
      </c>
      <c r="E236" s="68">
        <v>54.920484082841895</v>
      </c>
      <c r="F236" s="69">
        <v>-175328.19999999995</v>
      </c>
      <c r="G236" s="68">
        <v>73.857372183409737</v>
      </c>
    </row>
    <row r="237" spans="1:7" ht="51.75">
      <c r="A237" s="70" t="s">
        <v>231</v>
      </c>
      <c r="B237" s="71">
        <v>859010</v>
      </c>
      <c r="C237" s="71">
        <v>0</v>
      </c>
      <c r="D237" s="77">
        <v>0</v>
      </c>
      <c r="E237" s="68"/>
      <c r="F237" s="69">
        <v>-103500</v>
      </c>
      <c r="G237" s="68">
        <v>65.5</v>
      </c>
    </row>
    <row r="238" spans="1:7" ht="77.25">
      <c r="A238" s="70" t="s">
        <v>232</v>
      </c>
      <c r="B238" s="71">
        <v>100000</v>
      </c>
      <c r="C238" s="71">
        <v>106822</v>
      </c>
      <c r="D238" s="77">
        <v>106822</v>
      </c>
      <c r="E238" s="68">
        <v>100</v>
      </c>
      <c r="F238" s="69">
        <v>-859010</v>
      </c>
      <c r="G238" s="68">
        <v>0</v>
      </c>
    </row>
    <row r="239" spans="1:7" ht="141">
      <c r="A239" s="70" t="s">
        <v>233</v>
      </c>
      <c r="B239" s="71">
        <v>0</v>
      </c>
      <c r="C239" s="71">
        <v>56351</v>
      </c>
      <c r="D239" s="77">
        <v>29664</v>
      </c>
      <c r="E239" s="68">
        <v>52.641479299391314</v>
      </c>
      <c r="F239" s="69">
        <v>6822</v>
      </c>
      <c r="G239" s="68">
        <v>106.82199999999999</v>
      </c>
    </row>
    <row r="240" spans="1:7" ht="64.5">
      <c r="A240" s="70" t="s">
        <v>234</v>
      </c>
      <c r="B240" s="71">
        <v>250000</v>
      </c>
      <c r="C240" s="71">
        <v>100000</v>
      </c>
      <c r="D240" s="77">
        <v>89251</v>
      </c>
      <c r="E240" s="68">
        <v>89.251000000000005</v>
      </c>
      <c r="F240" s="69">
        <v>6822</v>
      </c>
      <c r="G240" s="68">
        <v>106.82199999999999</v>
      </c>
    </row>
    <row r="241" spans="1:20" ht="51.75">
      <c r="A241" s="70" t="s">
        <v>235</v>
      </c>
      <c r="B241" s="71">
        <v>1397353.2</v>
      </c>
      <c r="C241" s="71">
        <v>1089030</v>
      </c>
      <c r="D241" s="77">
        <v>838343</v>
      </c>
      <c r="E241" s="68">
        <v>76.980707602178086</v>
      </c>
      <c r="F241" s="69">
        <v>-160749</v>
      </c>
      <c r="G241" s="68">
        <v>35.700400000000002</v>
      </c>
    </row>
    <row r="242" spans="1:20" ht="26.25">
      <c r="A242" s="70" t="s">
        <v>236</v>
      </c>
      <c r="B242" s="71">
        <v>10000</v>
      </c>
      <c r="C242" s="71">
        <v>25000</v>
      </c>
      <c r="D242" s="77">
        <v>25000</v>
      </c>
      <c r="E242" s="68">
        <v>100</v>
      </c>
      <c r="F242" s="69">
        <v>-559010.19999999995</v>
      </c>
      <c r="G242" s="68">
        <v>59.995067818215183</v>
      </c>
    </row>
    <row r="243" spans="1:20" ht="64.5">
      <c r="A243" s="70" t="s">
        <v>237</v>
      </c>
      <c r="B243" s="71">
        <v>287.8</v>
      </c>
      <c r="C243" s="71">
        <v>76</v>
      </c>
      <c r="D243" s="77">
        <v>76</v>
      </c>
      <c r="E243" s="68">
        <v>100</v>
      </c>
      <c r="F243" s="69">
        <v>15000</v>
      </c>
      <c r="G243" s="68">
        <v>250</v>
      </c>
    </row>
    <row r="244" spans="1:20" ht="64.5">
      <c r="A244" s="70" t="s">
        <v>238</v>
      </c>
      <c r="B244" s="71">
        <v>50000</v>
      </c>
      <c r="C244" s="71">
        <v>55004</v>
      </c>
      <c r="D244" s="77">
        <v>35753</v>
      </c>
      <c r="E244" s="68">
        <v>65.000727219838566</v>
      </c>
      <c r="F244" s="69">
        <v>-211.8</v>
      </c>
      <c r="G244" s="68">
        <v>26.40722724113968</v>
      </c>
    </row>
    <row r="245" spans="1:20" ht="64.5">
      <c r="A245" s="70" t="s">
        <v>239</v>
      </c>
      <c r="B245" s="71">
        <v>0</v>
      </c>
      <c r="C245" s="71">
        <v>1585735</v>
      </c>
      <c r="D245" s="77">
        <v>1552234</v>
      </c>
      <c r="E245" s="68">
        <v>97.887351921979388</v>
      </c>
      <c r="F245" s="69">
        <v>-14247</v>
      </c>
      <c r="G245" s="68">
        <v>71.506</v>
      </c>
    </row>
    <row r="246" spans="1:20" ht="90">
      <c r="A246" s="70" t="s">
        <v>240</v>
      </c>
      <c r="B246" s="71">
        <v>0</v>
      </c>
      <c r="C246" s="71">
        <v>41982</v>
      </c>
      <c r="D246" s="77">
        <v>30478</v>
      </c>
      <c r="E246" s="68">
        <v>72.597780000952795</v>
      </c>
      <c r="F246" s="69">
        <v>1552234</v>
      </c>
      <c r="G246" s="68"/>
    </row>
    <row r="247" spans="1:20" ht="39">
      <c r="A247" s="70" t="s">
        <v>241</v>
      </c>
      <c r="B247" s="71">
        <v>1235359</v>
      </c>
      <c r="C247" s="71">
        <v>538275</v>
      </c>
      <c r="D247" s="77">
        <v>821532</v>
      </c>
      <c r="E247" s="68">
        <v>152.62310157447402</v>
      </c>
      <c r="F247" s="69">
        <v>-14247</v>
      </c>
      <c r="G247" s="68">
        <v>71.506</v>
      </c>
    </row>
    <row r="248" spans="1:20" ht="39">
      <c r="A248" s="78" t="s">
        <v>242</v>
      </c>
      <c r="B248" s="79">
        <v>316588.353</v>
      </c>
      <c r="C248" s="79">
        <v>325993</v>
      </c>
      <c r="D248" s="80">
        <v>257394</v>
      </c>
      <c r="E248" s="68">
        <v>78.956910117701923</v>
      </c>
      <c r="F248" s="69">
        <v>-413827</v>
      </c>
      <c r="G248" s="68">
        <v>66.501478517580708</v>
      </c>
      <c r="T248" s="82"/>
    </row>
    <row r="249" spans="1:20" ht="26.25">
      <c r="A249" s="78" t="s">
        <v>243</v>
      </c>
      <c r="B249" s="79">
        <v>0</v>
      </c>
      <c r="C249" s="79">
        <v>178</v>
      </c>
      <c r="D249" s="80">
        <v>62</v>
      </c>
      <c r="E249" s="68">
        <v>34.831460674157306</v>
      </c>
      <c r="F249" s="69">
        <v>-59194.353000000003</v>
      </c>
      <c r="G249" s="68">
        <v>81.302422392020219</v>
      </c>
    </row>
    <row r="250" spans="1:20">
      <c r="A250" s="78" t="s">
        <v>244</v>
      </c>
      <c r="B250" s="79">
        <v>163103.84321000002</v>
      </c>
      <c r="C250" s="79">
        <v>137304</v>
      </c>
      <c r="D250" s="80">
        <v>196734</v>
      </c>
      <c r="E250" s="68">
        <v>143.28351686768048</v>
      </c>
      <c r="F250" s="69">
        <v>62</v>
      </c>
      <c r="G250" s="68"/>
    </row>
    <row r="251" spans="1:20" ht="64.5">
      <c r="A251" s="78" t="s">
        <v>245</v>
      </c>
      <c r="B251" s="79">
        <v>39410.928659999998</v>
      </c>
      <c r="C251" s="79">
        <v>107173</v>
      </c>
      <c r="D251" s="80">
        <v>167746</v>
      </c>
      <c r="E251" s="68">
        <v>156.51889934964964</v>
      </c>
      <c r="F251" s="69">
        <v>33630.156789999979</v>
      </c>
      <c r="G251" s="68">
        <v>120.61886227089104</v>
      </c>
    </row>
    <row r="252" spans="1:20" ht="51.75">
      <c r="A252" s="78" t="s">
        <v>246</v>
      </c>
      <c r="B252" s="81">
        <v>-74020.068489999991</v>
      </c>
      <c r="C252" s="79">
        <v>-28275</v>
      </c>
      <c r="D252" s="80">
        <v>-59578</v>
      </c>
      <c r="E252" s="68">
        <v>210.70910698496905</v>
      </c>
      <c r="F252" s="69">
        <v>128335.07133999999</v>
      </c>
      <c r="G252" s="68">
        <v>425.63320810619035</v>
      </c>
    </row>
  </sheetData>
  <mergeCells count="9">
    <mergeCell ref="E4:E5"/>
    <mergeCell ref="A1:G1"/>
    <mergeCell ref="F2:G2"/>
    <mergeCell ref="F4:G4"/>
    <mergeCell ref="B3:G3"/>
    <mergeCell ref="D4:D5"/>
    <mergeCell ref="A3:A5"/>
    <mergeCell ref="B4:B5"/>
    <mergeCell ref="C4:C5"/>
  </mergeCells>
  <printOptions horizontalCentered="1" verticalCentered="1"/>
  <pageMargins left="0" right="0" top="0.59055118110236227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2022-11-21T11:40:17Z</cp:lastPrinted>
  <dcterms:created xsi:type="dcterms:W3CDTF">2008-11-29T07:38:34Z</dcterms:created>
  <dcterms:modified xsi:type="dcterms:W3CDTF">2023-02-01T14:09:30Z</dcterms:modified>
</cp:coreProperties>
</file>