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Лист2!$A$1:$G$235</definedName>
  </definedNames>
  <calcPr calcId="125725"/>
</workbook>
</file>

<file path=xl/calcChain.xml><?xml version="1.0" encoding="utf-8"?>
<calcChain xmlns="http://schemas.openxmlformats.org/spreadsheetml/2006/main">
  <c r="G6" i="5"/>
  <c r="F6"/>
  <c r="E6"/>
  <c r="K66" l="1"/>
  <c r="J43" l="1"/>
  <c r="J66"/>
  <c r="J81"/>
  <c r="I43"/>
  <c r="M43" s="1"/>
  <c r="I66"/>
  <c r="M66" s="1"/>
  <c r="I81"/>
  <c r="M81" s="1"/>
  <c r="K81" l="1"/>
  <c r="H81" l="1"/>
  <c r="L81" s="1"/>
  <c r="K68" l="1"/>
  <c r="I68" l="1"/>
  <c r="M68" s="1"/>
  <c r="K43" l="1"/>
  <c r="J68"/>
  <c r="H43" l="1"/>
  <c r="L43" s="1"/>
  <c r="H66" l="1"/>
  <c r="L66" s="1"/>
  <c r="H68"/>
  <c r="L68" s="1"/>
</calcChain>
</file>

<file path=xl/sharedStrings.xml><?xml version="1.0" encoding="utf-8"?>
<sst xmlns="http://schemas.openxmlformats.org/spreadsheetml/2006/main" count="235" uniqueCount="229">
  <si>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</si>
  <si>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</si>
  <si>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</si>
  <si>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</si>
  <si>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</si>
  <si>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</si>
  <si>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</si>
  <si>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</si>
  <si>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</si>
  <si>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</si>
  <si>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</si>
  <si>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</si>
  <si>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</si>
  <si>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</si>
  <si>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</si>
  <si>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</si>
  <si>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</si>
  <si>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</si>
  <si>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</si>
  <si>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</si>
  <si>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</si>
  <si>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</si>
  <si>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</si>
  <si>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</si>
  <si>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</si>
  <si>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</si>
  <si>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</si>
  <si>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</si>
  <si>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</si>
  <si>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</si>
  <si>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</si>
  <si>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</si>
  <si>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</si>
  <si>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</si>
  <si>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</si>
  <si>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</si>
  <si>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</si>
  <si>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</si>
  <si>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</si>
  <si>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</si>
  <si>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</si>
  <si>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</si>
  <si>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</si>
  <si>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</si>
  <si>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</si>
  <si>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</si>
  <si>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</si>
  <si>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</si>
  <si>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</si>
  <si>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</si>
  <si>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</si>
  <si>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</si>
  <si>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</si>
  <si>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</si>
  <si>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</si>
  <si>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</si>
  <si>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</si>
  <si>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</si>
  <si>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</si>
  <si>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</si>
  <si>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</si>
  <si>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</si>
  <si>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</si>
  <si>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</si>
  <si>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</si>
  <si>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</si>
  <si>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</si>
  <si>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</si>
  <si>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</si>
  <si>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</si>
  <si>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</si>
  <si>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</si>
  <si>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</si>
  <si>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</si>
  <si>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</si>
  <si>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</si>
  <si>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</si>
  <si>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</si>
  <si>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</si>
  <si>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</si>
  <si>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</si>
  <si>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</si>
  <si>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</si>
  <si>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</si>
  <si>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</si>
  <si>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</si>
  <si>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</si>
  <si>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</si>
  <si>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01.06.2021 г. </t>
  </si>
  <si>
    <t xml:space="preserve">Фактически поступило с начала года на 01.06.2022 г. </t>
  </si>
  <si>
    <t>% выполнения фактических поступлений на 01.06.2022 г. к плану 2022 года</t>
  </si>
  <si>
    <t xml:space="preserve">Отклонения факта на 01.06.2022 г. от 01.06.2021 г., </t>
  </si>
  <si>
    <t xml:space="preserve">Поступление  доходов в консолидированный бюджет Курской области в 2022 году                                                                                                    (по данным отчета)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</si>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</sst>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9" fillId="0" borderId="0"/>
  </cellStyleXfs>
  <cellXfs count="76">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0"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22"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0" fontId="22"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xf>
    <xf numFmtId="3" fontId="11" fillId="2" borderId="1" xfId="0" applyNumberFormat="1" applyFont="1" applyFill="1" applyBorder="1" applyAlignment="1">
      <alignment vertical="center"/>
    </xf>
    <xf numFmtId="3"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34"/>
  <sheetViews>
    <sheetView tabSelected="1" topLeftCell="A4" zoomScaleNormal="100" workbookViewId="0">
      <pane xSplit="1" topLeftCell="B1" activePane="topRight" state="frozen"/>
      <selection pane="topRight" activeCell="O7" sqref="O7:O12"/>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38.25" customHeight="1">
      <c r="A1" s="70" t="s">
        <v>92</v>
      </c>
      <c r="B1" s="70"/>
      <c r="C1" s="70"/>
      <c r="D1" s="70"/>
      <c r="E1" s="70"/>
      <c r="F1" s="71"/>
      <c r="G1" s="71"/>
    </row>
    <row r="2" spans="1:15" ht="20.25" customHeight="1">
      <c r="C2" s="23"/>
      <c r="D2" s="5"/>
      <c r="E2" s="23"/>
      <c r="F2" s="72" t="s">
        <v>32</v>
      </c>
      <c r="G2" s="72"/>
    </row>
    <row r="3" spans="1:15" ht="15.75" customHeight="1">
      <c r="A3" s="74" t="s">
        <v>2</v>
      </c>
      <c r="B3" s="74"/>
      <c r="C3" s="74"/>
      <c r="D3" s="74"/>
      <c r="E3" s="74"/>
      <c r="F3" s="74"/>
      <c r="G3" s="74"/>
    </row>
    <row r="4" spans="1:15" s="2" customFormat="1" ht="41.25" customHeight="1">
      <c r="A4" s="74"/>
      <c r="B4" s="74" t="s">
        <v>88</v>
      </c>
      <c r="C4" s="68" t="s">
        <v>84</v>
      </c>
      <c r="D4" s="74" t="s">
        <v>89</v>
      </c>
      <c r="E4" s="68" t="s">
        <v>90</v>
      </c>
      <c r="F4" s="73" t="s">
        <v>91</v>
      </c>
      <c r="G4" s="73"/>
      <c r="H4" s="8"/>
      <c r="I4" s="4"/>
      <c r="J4" s="8"/>
      <c r="K4" s="4"/>
      <c r="L4" s="8"/>
      <c r="M4" s="8"/>
    </row>
    <row r="5" spans="1:15" ht="49.5" customHeight="1">
      <c r="A5" s="74"/>
      <c r="B5" s="75"/>
      <c r="C5" s="75"/>
      <c r="D5" s="75"/>
      <c r="E5" s="69"/>
      <c r="F5" s="41" t="s">
        <v>35</v>
      </c>
      <c r="G5" s="41" t="s">
        <v>31</v>
      </c>
      <c r="H5" s="10"/>
      <c r="I5" s="11"/>
      <c r="J5" s="10"/>
      <c r="K5" s="11"/>
      <c r="L5" s="10"/>
      <c r="M5" s="10"/>
      <c r="N5" s="27"/>
    </row>
    <row r="6" spans="1:15" ht="21.75" customHeight="1">
      <c r="A6" s="56" t="s">
        <v>93</v>
      </c>
      <c r="B6" s="57">
        <v>37802833</v>
      </c>
      <c r="C6" s="22">
        <v>85213533</v>
      </c>
      <c r="D6" s="22">
        <v>38322827</v>
      </c>
      <c r="E6" s="58">
        <f>D6/C6*100</f>
        <v>44.972700521641322</v>
      </c>
      <c r="F6" s="22">
        <f>D6-B6</f>
        <v>519994</v>
      </c>
      <c r="G6" s="58">
        <f>D6/B6*100</f>
        <v>101.3755424097448</v>
      </c>
      <c r="H6" s="10"/>
      <c r="I6" s="11"/>
      <c r="J6" s="10"/>
      <c r="K6" s="11"/>
      <c r="L6" s="10"/>
      <c r="M6" s="10"/>
      <c r="N6" s="27"/>
    </row>
    <row r="7" spans="1:15" ht="15.75" customHeight="1">
      <c r="A7" s="41" t="s">
        <v>58</v>
      </c>
      <c r="B7" s="22">
        <v>30544028</v>
      </c>
      <c r="C7" s="22">
        <v>61918904</v>
      </c>
      <c r="D7" s="22">
        <v>33354962</v>
      </c>
      <c r="E7" s="42">
        <v>53.868786178773455</v>
      </c>
      <c r="F7" s="22">
        <v>2810934</v>
      </c>
      <c r="G7" s="42">
        <v>109.20289229698193</v>
      </c>
      <c r="H7" s="12"/>
      <c r="I7" s="12"/>
      <c r="J7" s="12"/>
      <c r="K7" s="12"/>
      <c r="L7" s="12"/>
      <c r="M7" s="12"/>
      <c r="O7" s="27"/>
    </row>
    <row r="8" spans="1:15">
      <c r="A8" s="43" t="s">
        <v>59</v>
      </c>
      <c r="B8" s="22"/>
      <c r="C8" s="22"/>
      <c r="D8" s="22"/>
      <c r="E8" s="42"/>
      <c r="F8" s="22"/>
      <c r="G8" s="42"/>
      <c r="H8" s="12"/>
      <c r="I8" s="12"/>
      <c r="J8" s="12"/>
      <c r="K8" s="12"/>
      <c r="L8" s="12"/>
      <c r="M8" s="12"/>
      <c r="O8" s="27"/>
    </row>
    <row r="9" spans="1:15">
      <c r="A9" s="41" t="s">
        <v>17</v>
      </c>
      <c r="B9" s="22">
        <v>28875239</v>
      </c>
      <c r="C9" s="22">
        <v>59513377</v>
      </c>
      <c r="D9" s="22">
        <v>31519266</v>
      </c>
      <c r="E9" s="42">
        <v>52.961649277606945</v>
      </c>
      <c r="F9" s="22">
        <v>2644027</v>
      </c>
      <c r="G9" s="42">
        <v>109.15672767245321</v>
      </c>
      <c r="H9" s="12"/>
      <c r="I9" s="12"/>
      <c r="J9" s="12"/>
      <c r="K9" s="12"/>
      <c r="L9" s="12"/>
      <c r="M9" s="12"/>
      <c r="N9" s="27"/>
      <c r="O9" s="27"/>
    </row>
    <row r="10" spans="1:15" ht="15" customHeight="1">
      <c r="A10" s="41" t="s">
        <v>16</v>
      </c>
      <c r="B10" s="22">
        <v>1668789</v>
      </c>
      <c r="C10" s="22">
        <v>2405527</v>
      </c>
      <c r="D10" s="22">
        <v>1835696</v>
      </c>
      <c r="E10" s="42">
        <v>76.311594091440256</v>
      </c>
      <c r="F10" s="22">
        <v>166907</v>
      </c>
      <c r="G10" s="42">
        <v>110.00168385577804</v>
      </c>
      <c r="H10" s="12"/>
      <c r="I10" s="12"/>
      <c r="J10" s="12"/>
      <c r="K10" s="12"/>
      <c r="L10" s="12"/>
      <c r="M10" s="12"/>
      <c r="O10" s="27"/>
    </row>
    <row r="11" spans="1:15" ht="1.5" hidden="1" customHeight="1">
      <c r="A11" s="41"/>
      <c r="B11" s="22"/>
      <c r="C11" s="22"/>
      <c r="D11" s="9"/>
      <c r="E11" s="44"/>
      <c r="F11" s="9"/>
      <c r="G11" s="44"/>
      <c r="H11" s="10"/>
      <c r="I11" s="11"/>
      <c r="J11" s="10"/>
      <c r="K11" s="11"/>
      <c r="L11" s="10"/>
      <c r="M11" s="10"/>
      <c r="O11" s="27"/>
    </row>
    <row r="12" spans="1:15">
      <c r="A12" s="45" t="s">
        <v>3</v>
      </c>
      <c r="B12" s="36"/>
      <c r="C12" s="36"/>
      <c r="D12" s="9"/>
      <c r="E12" s="44"/>
      <c r="F12" s="9"/>
      <c r="G12" s="44"/>
      <c r="H12" s="10"/>
      <c r="I12" s="11"/>
      <c r="J12" s="10"/>
      <c r="K12" s="11"/>
      <c r="L12" s="10"/>
      <c r="M12" s="10"/>
      <c r="O12" s="27"/>
    </row>
    <row r="13" spans="1:15" s="1" customFormat="1">
      <c r="A13" s="46" t="s">
        <v>4</v>
      </c>
      <c r="B13" s="9">
        <v>14135645</v>
      </c>
      <c r="C13" s="9">
        <v>19905371</v>
      </c>
      <c r="D13" s="9">
        <v>14097352</v>
      </c>
      <c r="E13" s="44">
        <v>70.821850042383033</v>
      </c>
      <c r="F13" s="9">
        <v>-38293</v>
      </c>
      <c r="G13" s="44">
        <v>99.729103270491009</v>
      </c>
      <c r="H13" s="7"/>
      <c r="I13" s="11"/>
      <c r="J13" s="10"/>
      <c r="K13" s="11"/>
      <c r="L13" s="10"/>
      <c r="M13" s="10"/>
      <c r="O13" s="26"/>
    </row>
    <row r="14" spans="1:15" s="1" customFormat="1">
      <c r="A14" s="46" t="s">
        <v>5</v>
      </c>
      <c r="B14" s="37">
        <v>7528349</v>
      </c>
      <c r="C14" s="37">
        <v>22374488</v>
      </c>
      <c r="D14" s="37">
        <v>8595671</v>
      </c>
      <c r="E14" s="44">
        <v>38.417285794428011</v>
      </c>
      <c r="F14" s="9">
        <v>1067322</v>
      </c>
      <c r="G14" s="44">
        <v>114.1773714263247</v>
      </c>
    </row>
    <row r="15" spans="1:15" s="13" customFormat="1" ht="15.75" customHeight="1">
      <c r="A15" s="45" t="s">
        <v>33</v>
      </c>
      <c r="B15" s="14"/>
      <c r="C15" s="9"/>
      <c r="D15" s="14"/>
      <c r="E15" s="47"/>
      <c r="F15" s="14"/>
      <c r="G15" s="47"/>
      <c r="H15" s="29"/>
      <c r="I15" s="15"/>
      <c r="K15" s="16"/>
    </row>
    <row r="16" spans="1:15" s="13" customFormat="1" ht="56.25">
      <c r="A16" s="48" t="s">
        <v>67</v>
      </c>
      <c r="B16" s="14">
        <v>7145876</v>
      </c>
      <c r="C16" s="14">
        <v>21332038</v>
      </c>
      <c r="D16" s="14">
        <v>7161740</v>
      </c>
      <c r="E16" s="47">
        <v>33.572694742058864</v>
      </c>
      <c r="F16" s="14">
        <v>15864</v>
      </c>
      <c r="G16" s="47">
        <v>100.22200217300161</v>
      </c>
      <c r="H16" s="29"/>
      <c r="I16" s="15"/>
      <c r="K16" s="16"/>
    </row>
    <row r="17" spans="1:11" s="13" customFormat="1" ht="90">
      <c r="A17" s="48" t="s">
        <v>68</v>
      </c>
      <c r="B17" s="14">
        <v>105974</v>
      </c>
      <c r="C17" s="14">
        <v>286842</v>
      </c>
      <c r="D17" s="14">
        <v>78329</v>
      </c>
      <c r="E17" s="47">
        <v>27.30736781921755</v>
      </c>
      <c r="F17" s="14">
        <v>-27645</v>
      </c>
      <c r="G17" s="47">
        <v>73.913412723875666</v>
      </c>
      <c r="H17" s="29"/>
      <c r="I17" s="15"/>
      <c r="K17" s="16"/>
    </row>
    <row r="18" spans="1:11" s="13" customFormat="1" ht="33.75">
      <c r="A18" s="48" t="s">
        <v>39</v>
      </c>
      <c r="B18" s="14">
        <v>54185</v>
      </c>
      <c r="C18" s="14">
        <v>137013</v>
      </c>
      <c r="D18" s="14">
        <v>75476</v>
      </c>
      <c r="E18" s="47">
        <v>55.086743593673596</v>
      </c>
      <c r="F18" s="14">
        <v>21291</v>
      </c>
      <c r="G18" s="47">
        <v>139.29316231429362</v>
      </c>
      <c r="H18" s="29"/>
      <c r="I18" s="15"/>
      <c r="K18" s="16"/>
    </row>
    <row r="19" spans="1:11" s="13" customFormat="1" ht="67.5">
      <c r="A19" s="48" t="s">
        <v>66</v>
      </c>
      <c r="B19" s="14">
        <v>19934</v>
      </c>
      <c r="C19" s="14">
        <v>73398</v>
      </c>
      <c r="D19" s="14">
        <v>65402</v>
      </c>
      <c r="E19" s="47">
        <v>89.10597018992344</v>
      </c>
      <c r="F19" s="14">
        <v>45468</v>
      </c>
      <c r="G19" s="47">
        <v>328.09270592956756</v>
      </c>
      <c r="H19" s="29"/>
      <c r="I19" s="15"/>
      <c r="K19" s="16"/>
    </row>
    <row r="20" spans="1:11" s="13" customFormat="1" ht="33.75">
      <c r="A20" s="48" t="s">
        <v>73</v>
      </c>
      <c r="B20" s="14"/>
      <c r="C20" s="14">
        <v>0</v>
      </c>
      <c r="D20" s="14"/>
      <c r="E20" s="47">
        <v>0</v>
      </c>
      <c r="F20" s="14">
        <v>0</v>
      </c>
      <c r="G20" s="47">
        <v>0</v>
      </c>
      <c r="H20" s="29"/>
      <c r="I20" s="15"/>
      <c r="K20" s="16"/>
    </row>
    <row r="21" spans="1:11" s="13" customFormat="1" ht="33.75">
      <c r="A21" s="48" t="s">
        <v>77</v>
      </c>
      <c r="B21" s="14">
        <v>202380</v>
      </c>
      <c r="C21" s="14">
        <v>545197</v>
      </c>
      <c r="D21" s="14">
        <v>1214724</v>
      </c>
      <c r="E21" s="47">
        <v>222.80460090572768</v>
      </c>
      <c r="F21" s="14">
        <v>1012344</v>
      </c>
      <c r="G21" s="47">
        <v>600.21938926771418</v>
      </c>
      <c r="H21" s="29"/>
      <c r="I21" s="15"/>
      <c r="K21" s="16"/>
    </row>
    <row r="22" spans="1:11" s="18" customFormat="1" ht="24">
      <c r="A22" s="46" t="s">
        <v>6</v>
      </c>
      <c r="B22" s="37">
        <v>2081693</v>
      </c>
      <c r="C22" s="37">
        <v>5477597</v>
      </c>
      <c r="D22" s="37">
        <v>2440757</v>
      </c>
      <c r="E22" s="47">
        <v>44.558900554385431</v>
      </c>
      <c r="F22" s="14">
        <v>359064</v>
      </c>
      <c r="G22" s="44">
        <v>117.24865289934682</v>
      </c>
      <c r="H22" s="30"/>
      <c r="I22" s="3"/>
      <c r="K22" s="4"/>
    </row>
    <row r="23" spans="1:11" s="13" customFormat="1">
      <c r="A23" s="45" t="s">
        <v>33</v>
      </c>
      <c r="B23" s="14"/>
      <c r="C23" s="9"/>
      <c r="D23" s="14"/>
      <c r="E23" s="47"/>
      <c r="F23" s="14"/>
      <c r="G23" s="44"/>
      <c r="H23" s="29"/>
      <c r="I23" s="15"/>
      <c r="K23" s="16"/>
    </row>
    <row r="24" spans="1:11" s="13" customFormat="1">
      <c r="A24" s="45" t="s">
        <v>40</v>
      </c>
      <c r="B24" s="14">
        <v>128171</v>
      </c>
      <c r="C24" s="14">
        <v>100533</v>
      </c>
      <c r="D24" s="14">
        <v>124111</v>
      </c>
      <c r="E24" s="47">
        <v>123.45299553380482</v>
      </c>
      <c r="F24" s="14">
        <v>-4060</v>
      </c>
      <c r="G24" s="47">
        <v>96.832356773373078</v>
      </c>
      <c r="H24" s="29"/>
      <c r="I24" s="15"/>
      <c r="K24" s="16"/>
    </row>
    <row r="25" spans="1:11" s="13" customFormat="1">
      <c r="A25" s="45" t="s">
        <v>41</v>
      </c>
      <c r="B25" s="14">
        <v>1716</v>
      </c>
      <c r="C25" s="14">
        <v>2395</v>
      </c>
      <c r="D25" s="14">
        <v>44</v>
      </c>
      <c r="E25" s="47">
        <v>1.837160751565762</v>
      </c>
      <c r="F25" s="14">
        <v>-1672</v>
      </c>
      <c r="G25" s="47">
        <v>2.5641025641025639</v>
      </c>
      <c r="H25" s="29"/>
      <c r="I25" s="15"/>
      <c r="K25" s="16"/>
    </row>
    <row r="26" spans="1:11" s="13" customFormat="1">
      <c r="A26" s="45" t="s">
        <v>42</v>
      </c>
      <c r="B26" s="14">
        <v>55867</v>
      </c>
      <c r="C26" s="14">
        <v>176784</v>
      </c>
      <c r="D26" s="14">
        <v>49702</v>
      </c>
      <c r="E26" s="47">
        <v>28.11453525205901</v>
      </c>
      <c r="F26" s="14">
        <v>-6165</v>
      </c>
      <c r="G26" s="47">
        <v>88.964862978144524</v>
      </c>
      <c r="H26" s="29"/>
      <c r="I26" s="15"/>
      <c r="K26" s="16"/>
    </row>
    <row r="27" spans="1:11" s="13" customFormat="1">
      <c r="A27" s="45" t="s">
        <v>43</v>
      </c>
      <c r="B27" s="14">
        <v>482798</v>
      </c>
      <c r="C27" s="14">
        <v>1105946</v>
      </c>
      <c r="D27" s="14">
        <v>442721</v>
      </c>
      <c r="E27" s="47">
        <v>40.030978004351027</v>
      </c>
      <c r="F27" s="14">
        <v>-40077</v>
      </c>
      <c r="G27" s="47">
        <v>91.699012837667098</v>
      </c>
      <c r="H27" s="29"/>
      <c r="I27" s="15"/>
      <c r="K27" s="16"/>
    </row>
    <row r="28" spans="1:11" s="13" customFormat="1">
      <c r="A28" s="45" t="s">
        <v>60</v>
      </c>
      <c r="B28" s="14">
        <v>6555</v>
      </c>
      <c r="C28" s="14">
        <v>21335</v>
      </c>
      <c r="D28" s="14">
        <v>4950</v>
      </c>
      <c r="E28" s="47">
        <v>23.20131239746895</v>
      </c>
      <c r="F28" s="14">
        <v>-1605</v>
      </c>
      <c r="G28" s="47">
        <v>75.514874141876433</v>
      </c>
      <c r="H28" s="29"/>
      <c r="I28" s="15"/>
      <c r="K28" s="16"/>
    </row>
    <row r="29" spans="1:11" s="13" customFormat="1">
      <c r="A29" s="45" t="s">
        <v>44</v>
      </c>
      <c r="B29" s="36">
        <v>1406586</v>
      </c>
      <c r="C29" s="36">
        <v>4070604</v>
      </c>
      <c r="D29" s="36">
        <v>1819229</v>
      </c>
      <c r="E29" s="47">
        <v>44.691868823398202</v>
      </c>
      <c r="F29" s="14">
        <v>412643</v>
      </c>
      <c r="G29" s="47">
        <v>129.33649275621968</v>
      </c>
      <c r="H29" s="29"/>
      <c r="I29" s="15"/>
      <c r="K29" s="16"/>
    </row>
    <row r="30" spans="1:11" s="13" customFormat="1">
      <c r="A30" s="45" t="s">
        <v>33</v>
      </c>
      <c r="B30" s="14"/>
      <c r="C30" s="9"/>
      <c r="D30" s="14"/>
      <c r="E30" s="47"/>
      <c r="F30" s="14"/>
      <c r="G30" s="47"/>
      <c r="H30" s="29"/>
      <c r="I30" s="15"/>
      <c r="K30" s="16"/>
    </row>
    <row r="31" spans="1:11" s="13" customFormat="1" ht="33.75">
      <c r="A31" s="49" t="s">
        <v>45</v>
      </c>
      <c r="B31" s="14">
        <v>637462</v>
      </c>
      <c r="C31" s="14">
        <v>1840646</v>
      </c>
      <c r="D31" s="14">
        <v>890602</v>
      </c>
      <c r="E31" s="47">
        <v>48.385295162676584</v>
      </c>
      <c r="F31" s="14">
        <v>253140</v>
      </c>
      <c r="G31" s="47">
        <v>139.71060235747385</v>
      </c>
      <c r="H31" s="29"/>
      <c r="I31" s="15"/>
      <c r="K31" s="16"/>
    </row>
    <row r="32" spans="1:11" s="13" customFormat="1" ht="45">
      <c r="A32" s="49" t="s">
        <v>46</v>
      </c>
      <c r="B32" s="14">
        <v>4800</v>
      </c>
      <c r="C32" s="14">
        <v>10190</v>
      </c>
      <c r="D32" s="14">
        <v>5513</v>
      </c>
      <c r="E32" s="47">
        <v>54.102060843964672</v>
      </c>
      <c r="F32" s="14">
        <v>713</v>
      </c>
      <c r="G32" s="47">
        <v>114.85416666666666</v>
      </c>
      <c r="H32" s="29"/>
      <c r="I32" s="15"/>
      <c r="K32" s="16"/>
    </row>
    <row r="33" spans="1:13" s="13" customFormat="1" ht="45">
      <c r="A33" s="49" t="s">
        <v>47</v>
      </c>
      <c r="B33" s="14">
        <v>875279</v>
      </c>
      <c r="C33" s="14">
        <v>2450783</v>
      </c>
      <c r="D33" s="14">
        <v>1032090</v>
      </c>
      <c r="E33" s="47">
        <v>42.112663585474522</v>
      </c>
      <c r="F33" s="14">
        <v>156811</v>
      </c>
      <c r="G33" s="47">
        <v>117.91554464347939</v>
      </c>
      <c r="H33" s="29"/>
      <c r="I33" s="15"/>
      <c r="K33" s="16"/>
    </row>
    <row r="34" spans="1:13" s="13" customFormat="1" ht="45">
      <c r="A34" s="49" t="s">
        <v>48</v>
      </c>
      <c r="B34" s="36">
        <v>-110955</v>
      </c>
      <c r="C34" s="14">
        <v>-231015</v>
      </c>
      <c r="D34" s="36">
        <v>-109286</v>
      </c>
      <c r="E34" s="47">
        <v>47.306884834318119</v>
      </c>
      <c r="F34" s="14">
        <v>1669</v>
      </c>
      <c r="G34" s="47">
        <v>98.495786580145108</v>
      </c>
      <c r="H34" s="29"/>
      <c r="I34" s="15"/>
      <c r="K34" s="16"/>
    </row>
    <row r="35" spans="1:13" s="13" customFormat="1" ht="78.75">
      <c r="A35" s="50" t="s">
        <v>87</v>
      </c>
      <c r="B35" s="14"/>
      <c r="C35" s="14"/>
      <c r="D35" s="14">
        <v>310</v>
      </c>
      <c r="E35" s="47">
        <v>0</v>
      </c>
      <c r="F35" s="14">
        <v>310</v>
      </c>
      <c r="G35" s="47">
        <v>0</v>
      </c>
      <c r="H35" s="29"/>
      <c r="I35" s="15"/>
      <c r="K35" s="16"/>
    </row>
    <row r="36" spans="1:13" s="13" customFormat="1" ht="24">
      <c r="A36" s="46" t="s">
        <v>7</v>
      </c>
      <c r="B36" s="37">
        <v>1444712</v>
      </c>
      <c r="C36" s="37">
        <v>3054411</v>
      </c>
      <c r="D36" s="37">
        <v>1850581</v>
      </c>
      <c r="E36" s="47">
        <v>60.587163940936563</v>
      </c>
      <c r="F36" s="14">
        <v>405869</v>
      </c>
      <c r="G36" s="47">
        <v>128.09341931125374</v>
      </c>
      <c r="H36" s="29"/>
      <c r="I36" s="15"/>
      <c r="K36" s="16"/>
    </row>
    <row r="37" spans="1:13" s="13" customFormat="1">
      <c r="A37" s="45"/>
      <c r="B37" s="14"/>
      <c r="C37" s="9"/>
      <c r="D37" s="14"/>
      <c r="E37" s="47"/>
      <c r="F37" s="14"/>
      <c r="G37" s="47"/>
      <c r="H37" s="29"/>
      <c r="I37" s="15"/>
      <c r="K37" s="16"/>
    </row>
    <row r="38" spans="1:13" s="13" customFormat="1" ht="24">
      <c r="A38" s="51" t="s">
        <v>49</v>
      </c>
      <c r="B38" s="14">
        <v>938535</v>
      </c>
      <c r="C38" s="14">
        <v>2091149</v>
      </c>
      <c r="D38" s="14">
        <v>1233565</v>
      </c>
      <c r="E38" s="47">
        <v>58.989818516040707</v>
      </c>
      <c r="F38" s="14">
        <v>295030</v>
      </c>
      <c r="G38" s="47">
        <v>131.43516224754538</v>
      </c>
      <c r="H38" s="29"/>
      <c r="I38" s="15"/>
      <c r="K38" s="16"/>
    </row>
    <row r="39" spans="1:13" s="13" customFormat="1" ht="36">
      <c r="A39" s="51" t="s">
        <v>50</v>
      </c>
      <c r="B39" s="14">
        <v>505496</v>
      </c>
      <c r="C39" s="14">
        <v>963262</v>
      </c>
      <c r="D39" s="14">
        <v>617067</v>
      </c>
      <c r="E39" s="47">
        <v>64.060141477604233</v>
      </c>
      <c r="F39" s="14">
        <v>111571</v>
      </c>
      <c r="G39" s="47">
        <v>122.07158909269312</v>
      </c>
      <c r="H39" s="29"/>
      <c r="I39" s="15"/>
      <c r="K39" s="16"/>
    </row>
    <row r="40" spans="1:13" s="13" customFormat="1">
      <c r="A40" s="51" t="s">
        <v>51</v>
      </c>
      <c r="B40" s="14">
        <v>681</v>
      </c>
      <c r="C40" s="14"/>
      <c r="D40" s="14">
        <v>-51</v>
      </c>
      <c r="E40" s="47">
        <v>0</v>
      </c>
      <c r="F40" s="14">
        <v>-732</v>
      </c>
      <c r="G40" s="47">
        <v>0</v>
      </c>
      <c r="H40" s="29"/>
      <c r="I40" s="15"/>
      <c r="K40" s="16"/>
    </row>
    <row r="41" spans="1:13" s="1" customFormat="1" ht="24">
      <c r="A41" s="46" t="s">
        <v>36</v>
      </c>
      <c r="B41" s="9">
        <v>85838</v>
      </c>
      <c r="C41" s="9">
        <v>186725</v>
      </c>
      <c r="D41" s="9">
        <v>104510</v>
      </c>
      <c r="E41" s="47">
        <v>55.970009372071225</v>
      </c>
      <c r="F41" s="14">
        <v>18672</v>
      </c>
      <c r="G41" s="47">
        <v>121.75260374193249</v>
      </c>
      <c r="H41" s="30"/>
      <c r="I41" s="3"/>
      <c r="K41" s="4"/>
    </row>
    <row r="42" spans="1:13" s="1" customFormat="1" ht="24">
      <c r="A42" s="46" t="s">
        <v>8</v>
      </c>
      <c r="B42" s="9">
        <v>112076</v>
      </c>
      <c r="C42" s="9">
        <v>124</v>
      </c>
      <c r="D42" s="9">
        <v>498</v>
      </c>
      <c r="E42" s="47">
        <v>401.61290322580652</v>
      </c>
      <c r="F42" s="14">
        <v>-111578</v>
      </c>
      <c r="G42" s="47">
        <v>0.44434133980513224</v>
      </c>
      <c r="H42" s="30"/>
      <c r="I42" s="3"/>
      <c r="K42" s="4"/>
    </row>
    <row r="43" spans="1:13" s="1" customFormat="1">
      <c r="A43" s="46" t="s">
        <v>9</v>
      </c>
      <c r="B43" s="9">
        <v>147833</v>
      </c>
      <c r="C43" s="9">
        <v>200601</v>
      </c>
      <c r="D43" s="9">
        <v>116745</v>
      </c>
      <c r="E43" s="47">
        <v>58.197616163428897</v>
      </c>
      <c r="F43" s="14">
        <v>-31088</v>
      </c>
      <c r="G43" s="47">
        <v>78.970865774218197</v>
      </c>
      <c r="H43" s="31" t="e">
        <f>(#REF!/#REF!)*100</f>
        <v>#REF!</v>
      </c>
      <c r="I43" s="6">
        <f>(E43/C43)*100</f>
        <v>2.9011628139156281E-2</v>
      </c>
      <c r="J43" s="6" t="e">
        <f>(F43/#REF!)*100</f>
        <v>#REF!</v>
      </c>
      <c r="K43" s="6">
        <f>(G43/D43)*100</f>
        <v>6.7643895476652699E-2</v>
      </c>
      <c r="L43" s="6" t="e">
        <f>(H43/#REF!)*100</f>
        <v>#REF!</v>
      </c>
      <c r="M43" s="6">
        <f t="shared" ref="M43" si="0">(I43/E43)*100</f>
        <v>4.985020014855359E-2</v>
      </c>
    </row>
    <row r="44" spans="1:13" s="1" customFormat="1">
      <c r="A44" s="46" t="s">
        <v>76</v>
      </c>
      <c r="B44" s="9">
        <v>8337</v>
      </c>
      <c r="C44" s="9">
        <v>22725</v>
      </c>
      <c r="D44" s="9">
        <v>23962</v>
      </c>
      <c r="E44" s="47">
        <v>105.44334433443345</v>
      </c>
      <c r="F44" s="14">
        <v>15625</v>
      </c>
      <c r="G44" s="47">
        <v>287.41753628403501</v>
      </c>
      <c r="H44" s="30"/>
      <c r="I44" s="3"/>
      <c r="K44" s="4"/>
    </row>
    <row r="45" spans="1:13" s="1" customFormat="1">
      <c r="A45" s="46" t="s">
        <v>10</v>
      </c>
      <c r="B45" s="9">
        <v>26973</v>
      </c>
      <c r="C45" s="9">
        <v>375919</v>
      </c>
      <c r="D45" s="9">
        <v>30385</v>
      </c>
      <c r="E45" s="47">
        <v>8.0828582753199498</v>
      </c>
      <c r="F45" s="14">
        <v>3412</v>
      </c>
      <c r="G45" s="47">
        <v>112.64968672376079</v>
      </c>
      <c r="H45" s="30"/>
      <c r="I45" s="3"/>
      <c r="K45" s="4"/>
    </row>
    <row r="46" spans="1:13" s="1" customFormat="1">
      <c r="A46" s="46" t="s">
        <v>0</v>
      </c>
      <c r="B46" s="37">
        <v>2198531</v>
      </c>
      <c r="C46" s="37">
        <v>4470526</v>
      </c>
      <c r="D46" s="37">
        <v>2332221</v>
      </c>
      <c r="E46" s="47">
        <v>52.168827560783669</v>
      </c>
      <c r="F46" s="14">
        <v>133690</v>
      </c>
      <c r="G46" s="47">
        <v>106.08087855026834</v>
      </c>
      <c r="H46" s="30"/>
      <c r="I46" s="3"/>
      <c r="K46" s="4"/>
    </row>
    <row r="47" spans="1:13" s="13" customFormat="1">
      <c r="A47" s="45"/>
      <c r="B47" s="14"/>
      <c r="C47" s="9"/>
      <c r="D47" s="14"/>
      <c r="E47" s="47"/>
      <c r="F47" s="14"/>
      <c r="G47" s="47"/>
      <c r="H47" s="29"/>
      <c r="I47" s="15"/>
      <c r="K47" s="16"/>
    </row>
    <row r="48" spans="1:13" s="13" customFormat="1" ht="24">
      <c r="A48" s="45" t="s">
        <v>37</v>
      </c>
      <c r="B48" s="14">
        <v>2171716</v>
      </c>
      <c r="C48" s="14">
        <v>4416421</v>
      </c>
      <c r="D48" s="14">
        <v>2214389</v>
      </c>
      <c r="E48" s="47">
        <v>50.13989834755337</v>
      </c>
      <c r="F48" s="14">
        <v>42673</v>
      </c>
      <c r="G48" s="47">
        <v>101.96494385085342</v>
      </c>
      <c r="H48" s="29"/>
      <c r="I48" s="15"/>
      <c r="K48" s="16"/>
    </row>
    <row r="49" spans="1:11" s="13" customFormat="1" ht="24">
      <c r="A49" s="45" t="s">
        <v>38</v>
      </c>
      <c r="B49" s="14">
        <v>26815</v>
      </c>
      <c r="C49" s="14">
        <v>54105</v>
      </c>
      <c r="D49" s="14">
        <v>117832</v>
      </c>
      <c r="E49" s="47">
        <v>217.78393863783384</v>
      </c>
      <c r="F49" s="14">
        <v>91017</v>
      </c>
      <c r="G49" s="47">
        <v>439.42569457393245</v>
      </c>
      <c r="H49" s="29"/>
      <c r="I49" s="15"/>
      <c r="K49" s="16"/>
    </row>
    <row r="50" spans="1:11" s="1" customFormat="1">
      <c r="A50" s="46" t="s">
        <v>11</v>
      </c>
      <c r="B50" s="37">
        <v>234055</v>
      </c>
      <c r="C50" s="37">
        <v>1353264</v>
      </c>
      <c r="D50" s="37">
        <v>223205</v>
      </c>
      <c r="E50" s="47">
        <v>16.493825299424206</v>
      </c>
      <c r="F50" s="14">
        <v>-10850</v>
      </c>
      <c r="G50" s="44">
        <v>95.364337442054222</v>
      </c>
      <c r="H50" s="30"/>
      <c r="I50" s="3"/>
      <c r="K50" s="4"/>
    </row>
    <row r="51" spans="1:11" s="13" customFormat="1">
      <c r="A51" s="45"/>
      <c r="B51" s="14"/>
      <c r="C51" s="9"/>
      <c r="D51" s="14"/>
      <c r="E51" s="47"/>
      <c r="F51" s="14"/>
      <c r="G51" s="47"/>
      <c r="H51" s="29"/>
      <c r="I51" s="15"/>
      <c r="K51" s="16"/>
    </row>
    <row r="52" spans="1:11" s="13" customFormat="1">
      <c r="A52" s="45" t="s">
        <v>52</v>
      </c>
      <c r="B52" s="14">
        <v>120614</v>
      </c>
      <c r="C52" s="14">
        <v>247286</v>
      </c>
      <c r="D52" s="14">
        <v>124479</v>
      </c>
      <c r="E52" s="47">
        <v>50.338070088884933</v>
      </c>
      <c r="F52" s="14">
        <v>3865</v>
      </c>
      <c r="G52" s="47">
        <v>103.2044372958363</v>
      </c>
      <c r="H52" s="29"/>
      <c r="I52" s="15"/>
      <c r="K52" s="16"/>
    </row>
    <row r="53" spans="1:11" s="13" customFormat="1">
      <c r="A53" s="45" t="s">
        <v>53</v>
      </c>
      <c r="B53" s="14">
        <v>113441</v>
      </c>
      <c r="C53" s="14">
        <v>1105978</v>
      </c>
      <c r="D53" s="14">
        <v>98726</v>
      </c>
      <c r="E53" s="47">
        <v>8.9265790097090534</v>
      </c>
      <c r="F53" s="14">
        <v>-14715</v>
      </c>
      <c r="G53" s="47">
        <v>87.028499396161891</v>
      </c>
      <c r="H53" s="29"/>
      <c r="I53" s="15"/>
      <c r="K53" s="16"/>
    </row>
    <row r="54" spans="1:11" s="1" customFormat="1">
      <c r="A54" s="46" t="s">
        <v>12</v>
      </c>
      <c r="B54" s="9">
        <v>959</v>
      </c>
      <c r="C54" s="9">
        <v>2520</v>
      </c>
      <c r="D54" s="9">
        <v>967</v>
      </c>
      <c r="E54" s="47">
        <v>38.373015873015873</v>
      </c>
      <c r="F54" s="14">
        <v>8</v>
      </c>
      <c r="G54" s="44">
        <v>100.83420229405631</v>
      </c>
      <c r="H54" s="30"/>
      <c r="I54" s="3"/>
      <c r="K54" s="4"/>
    </row>
    <row r="55" spans="1:11" s="1" customFormat="1">
      <c r="A55" s="46" t="s">
        <v>13</v>
      </c>
      <c r="B55" s="9">
        <v>557554</v>
      </c>
      <c r="C55" s="9">
        <v>1379126</v>
      </c>
      <c r="D55" s="9">
        <v>588535</v>
      </c>
      <c r="E55" s="47">
        <v>42.674490945714894</v>
      </c>
      <c r="F55" s="14">
        <v>30981</v>
      </c>
      <c r="G55" s="44">
        <v>105.55659182787676</v>
      </c>
      <c r="H55" s="30"/>
      <c r="I55" s="3"/>
      <c r="K55" s="4"/>
    </row>
    <row r="56" spans="1:11" s="13" customFormat="1">
      <c r="A56" s="45" t="s">
        <v>33</v>
      </c>
      <c r="B56" s="14"/>
      <c r="C56" s="9"/>
      <c r="D56" s="14"/>
      <c r="E56" s="47"/>
      <c r="F56" s="14"/>
      <c r="G56" s="44"/>
      <c r="H56" s="29"/>
      <c r="I56" s="15"/>
      <c r="K56" s="16"/>
    </row>
    <row r="57" spans="1:11" s="13" customFormat="1">
      <c r="A57" s="45" t="s">
        <v>62</v>
      </c>
      <c r="B57" s="14">
        <v>536608</v>
      </c>
      <c r="C57" s="14">
        <v>1067326</v>
      </c>
      <c r="D57" s="14">
        <v>568623</v>
      </c>
      <c r="E57" s="47">
        <v>53.275475346801258</v>
      </c>
      <c r="F57" s="14">
        <v>32015</v>
      </c>
      <c r="G57" s="47">
        <v>105.96618015385533</v>
      </c>
      <c r="H57" s="29"/>
      <c r="I57" s="15"/>
      <c r="K57" s="16"/>
    </row>
    <row r="58" spans="1:11" s="13" customFormat="1">
      <c r="A58" s="45" t="s">
        <v>63</v>
      </c>
      <c r="B58" s="14">
        <v>20946</v>
      </c>
      <c r="C58" s="14">
        <v>311800</v>
      </c>
      <c r="D58" s="14">
        <v>19912</v>
      </c>
      <c r="E58" s="47">
        <v>6.3861449647209749</v>
      </c>
      <c r="F58" s="14">
        <v>-1034</v>
      </c>
      <c r="G58" s="47">
        <v>95.063496610331327</v>
      </c>
      <c r="H58" s="29"/>
      <c r="I58" s="15"/>
      <c r="K58" s="16"/>
    </row>
    <row r="59" spans="1:11" s="1" customFormat="1">
      <c r="A59" s="46" t="s">
        <v>1</v>
      </c>
      <c r="B59" s="37">
        <v>202564</v>
      </c>
      <c r="C59" s="37">
        <v>407082</v>
      </c>
      <c r="D59" s="37">
        <v>1009668</v>
      </c>
      <c r="E59" s="47">
        <v>248.02570489483693</v>
      </c>
      <c r="F59" s="35">
        <v>807104</v>
      </c>
      <c r="G59" s="44">
        <v>498.44394857921441</v>
      </c>
      <c r="H59" s="30"/>
      <c r="I59" s="3"/>
      <c r="K59" s="4"/>
    </row>
    <row r="60" spans="1:11" s="13" customFormat="1">
      <c r="A60" s="45" t="s">
        <v>33</v>
      </c>
      <c r="B60" s="14"/>
      <c r="C60" s="9"/>
      <c r="D60" s="14"/>
      <c r="E60" s="47"/>
      <c r="F60" s="14"/>
      <c r="G60" s="47"/>
      <c r="H60" s="29"/>
      <c r="I60" s="15"/>
      <c r="K60" s="16"/>
    </row>
    <row r="61" spans="1:11" s="13" customFormat="1" ht="24">
      <c r="A61" s="51" t="s">
        <v>61</v>
      </c>
      <c r="B61" s="14">
        <v>6343</v>
      </c>
      <c r="C61" s="14">
        <v>25903</v>
      </c>
      <c r="D61" s="14">
        <v>9485</v>
      </c>
      <c r="E61" s="47">
        <v>36.617380226228626</v>
      </c>
      <c r="F61" s="14">
        <v>3142</v>
      </c>
      <c r="G61" s="47">
        <v>149.53492038467601</v>
      </c>
      <c r="H61" s="29"/>
      <c r="I61" s="15"/>
      <c r="K61" s="16"/>
    </row>
    <row r="62" spans="1:11" s="13" customFormat="1" ht="36">
      <c r="A62" s="51" t="s">
        <v>69</v>
      </c>
      <c r="B62" s="14">
        <v>196221</v>
      </c>
      <c r="C62" s="14">
        <v>4285</v>
      </c>
      <c r="D62" s="14">
        <v>562</v>
      </c>
      <c r="E62" s="47">
        <v>13.115519253208868</v>
      </c>
      <c r="F62" s="14">
        <v>-195659</v>
      </c>
      <c r="G62" s="47">
        <v>0.28641175001656294</v>
      </c>
      <c r="H62" s="29"/>
      <c r="I62" s="15"/>
      <c r="K62" s="16"/>
    </row>
    <row r="63" spans="1:11" s="13" customFormat="1" ht="36">
      <c r="A63" s="51" t="s">
        <v>82</v>
      </c>
      <c r="B63" s="14">
        <v>0</v>
      </c>
      <c r="C63" s="14">
        <v>177140</v>
      </c>
      <c r="D63" s="14">
        <v>134750</v>
      </c>
      <c r="E63" s="47">
        <v>76.069775318956758</v>
      </c>
      <c r="F63" s="14">
        <v>134750</v>
      </c>
      <c r="G63" s="47">
        <v>0</v>
      </c>
      <c r="H63" s="29"/>
      <c r="I63" s="15"/>
      <c r="K63" s="16"/>
    </row>
    <row r="64" spans="1:11" s="13" customFormat="1" ht="24.75" customHeight="1">
      <c r="A64" s="51" t="s">
        <v>85</v>
      </c>
      <c r="B64" s="14"/>
      <c r="C64" s="14">
        <v>199754</v>
      </c>
      <c r="D64" s="14">
        <v>864871</v>
      </c>
      <c r="E64" s="47">
        <v>432.96805070236388</v>
      </c>
      <c r="F64" s="14">
        <v>864871</v>
      </c>
      <c r="G64" s="47">
        <v>0</v>
      </c>
      <c r="H64" s="29"/>
      <c r="I64" s="15"/>
      <c r="K64" s="16"/>
    </row>
    <row r="65" spans="1:17" s="1" customFormat="1">
      <c r="A65" s="46" t="s">
        <v>14</v>
      </c>
      <c r="B65" s="9">
        <v>77</v>
      </c>
      <c r="C65" s="9">
        <v>310</v>
      </c>
      <c r="D65" s="9">
        <v>2</v>
      </c>
      <c r="E65" s="47">
        <v>0.64516129032258063</v>
      </c>
      <c r="F65" s="14">
        <v>-75</v>
      </c>
      <c r="G65" s="47">
        <v>2.5974025974025974</v>
      </c>
      <c r="H65" s="30"/>
      <c r="I65" s="3"/>
      <c r="K65" s="4"/>
    </row>
    <row r="66" spans="1:17" s="1" customFormat="1">
      <c r="A66" s="46" t="s">
        <v>15</v>
      </c>
      <c r="B66" s="9">
        <v>110042</v>
      </c>
      <c r="C66" s="9">
        <v>302588</v>
      </c>
      <c r="D66" s="9">
        <v>104217</v>
      </c>
      <c r="E66" s="47">
        <v>34.441881370047724</v>
      </c>
      <c r="F66" s="14">
        <v>-5825</v>
      </c>
      <c r="G66" s="47">
        <v>94.706566583668049</v>
      </c>
      <c r="H66" s="40" t="e">
        <f>(#REF!/#REF!)*100</f>
        <v>#REF!</v>
      </c>
      <c r="I66" s="17">
        <f>(E66/C66)*100</f>
        <v>1.1382434653736341E-2</v>
      </c>
      <c r="J66" s="17" t="e">
        <f>(F66/#REF!)*100</f>
        <v>#REF!</v>
      </c>
      <c r="K66" s="17">
        <f>(G66/D66)*100</f>
        <v>9.0874393413423959E-2</v>
      </c>
      <c r="L66" s="17" t="e">
        <f>(H66/#REF!)*100</f>
        <v>#REF!</v>
      </c>
      <c r="M66" s="17">
        <f t="shared" ref="M66" si="1">(I66/E66)*100</f>
        <v>3.3048237207027376E-2</v>
      </c>
      <c r="O66" s="26"/>
    </row>
    <row r="67" spans="1:17" s="1" customFormat="1" ht="24">
      <c r="A67" s="46" t="s">
        <v>64</v>
      </c>
      <c r="B67" s="9">
        <v>1</v>
      </c>
      <c r="C67" s="9">
        <v>0</v>
      </c>
      <c r="D67" s="9">
        <v>-10</v>
      </c>
      <c r="E67" s="47">
        <v>0</v>
      </c>
      <c r="F67" s="14">
        <v>-11</v>
      </c>
      <c r="G67" s="47">
        <v>0</v>
      </c>
      <c r="H67" s="30"/>
      <c r="I67" s="3"/>
      <c r="K67" s="4"/>
    </row>
    <row r="68" spans="1:17" s="1" customFormat="1" ht="48">
      <c r="A68" s="46" t="s">
        <v>18</v>
      </c>
      <c r="B68" s="9">
        <v>2000</v>
      </c>
      <c r="C68" s="9">
        <v>3702</v>
      </c>
      <c r="D68" s="9"/>
      <c r="E68" s="47">
        <v>0</v>
      </c>
      <c r="F68" s="14">
        <v>-2000</v>
      </c>
      <c r="G68" s="47">
        <v>0</v>
      </c>
      <c r="H68" s="31" t="e">
        <f>(#REF!/#REF!)*100</f>
        <v>#REF!</v>
      </c>
      <c r="I68" s="6">
        <f>(E68/C68)*100</f>
        <v>0</v>
      </c>
      <c r="J68" s="6" t="e">
        <f>(F68/#REF!)*100</f>
        <v>#REF!</v>
      </c>
      <c r="K68" s="6" t="e">
        <f>(G68/D68)*100</f>
        <v>#DIV/0!</v>
      </c>
      <c r="L68" s="6" t="e">
        <f>(H68/#REF!)*100</f>
        <v>#REF!</v>
      </c>
      <c r="M68" s="6" t="e">
        <f t="shared" ref="M68" si="2">(I68/E68)*100</f>
        <v>#DIV/0!</v>
      </c>
      <c r="P68" s="26"/>
    </row>
    <row r="69" spans="1:17" s="1" customFormat="1" ht="36">
      <c r="A69" s="46" t="s">
        <v>81</v>
      </c>
      <c r="B69" s="9">
        <v>10013</v>
      </c>
      <c r="C69" s="9"/>
      <c r="D69" s="9">
        <v>356655</v>
      </c>
      <c r="E69" s="47">
        <v>0</v>
      </c>
      <c r="F69" s="14">
        <v>346642</v>
      </c>
      <c r="G69" s="47">
        <v>3561.9195046439627</v>
      </c>
      <c r="H69" s="32"/>
      <c r="I69" s="33"/>
      <c r="J69" s="34"/>
      <c r="K69" s="34"/>
      <c r="L69" s="34"/>
      <c r="M69" s="34"/>
      <c r="P69" s="26"/>
    </row>
    <row r="70" spans="1:17" s="1" customFormat="1" ht="24">
      <c r="A70" s="46" t="s">
        <v>19</v>
      </c>
      <c r="B70" s="9"/>
      <c r="C70" s="9">
        <v>100</v>
      </c>
      <c r="D70" s="9"/>
      <c r="E70" s="47">
        <v>0</v>
      </c>
      <c r="F70" s="14">
        <v>0</v>
      </c>
      <c r="G70" s="47">
        <v>0</v>
      </c>
      <c r="H70" s="30"/>
      <c r="I70" s="3"/>
      <c r="K70" s="4"/>
      <c r="O70" s="26"/>
    </row>
    <row r="71" spans="1:17" s="1" customFormat="1" ht="36">
      <c r="A71" s="46" t="s">
        <v>20</v>
      </c>
      <c r="B71" s="37">
        <v>380428</v>
      </c>
      <c r="C71" s="37">
        <v>941327</v>
      </c>
      <c r="D71" s="37">
        <v>370673</v>
      </c>
      <c r="E71" s="47">
        <v>39.377708277782318</v>
      </c>
      <c r="F71" s="14">
        <v>-9755</v>
      </c>
      <c r="G71" s="47">
        <v>97.435782855100044</v>
      </c>
      <c r="H71" s="30"/>
      <c r="I71" s="3"/>
      <c r="K71" s="4"/>
      <c r="P71" s="26"/>
    </row>
    <row r="72" spans="1:17" s="20" customFormat="1">
      <c r="A72" s="45" t="s">
        <v>33</v>
      </c>
      <c r="B72" s="38"/>
      <c r="C72" s="9"/>
      <c r="D72" s="38"/>
      <c r="E72" s="47"/>
      <c r="F72" s="14"/>
      <c r="G72" s="47"/>
      <c r="H72" s="19"/>
      <c r="I72" s="16"/>
      <c r="J72" s="13"/>
      <c r="K72" s="16"/>
      <c r="L72" s="13"/>
      <c r="M72" s="13"/>
    </row>
    <row r="73" spans="1:17" s="20" customFormat="1">
      <c r="A73" s="45" t="s">
        <v>54</v>
      </c>
      <c r="B73" s="38">
        <v>316537</v>
      </c>
      <c r="C73" s="14">
        <v>790410</v>
      </c>
      <c r="D73" s="38">
        <v>310776</v>
      </c>
      <c r="E73" s="47">
        <v>39.318328462443539</v>
      </c>
      <c r="F73" s="14">
        <v>-5761</v>
      </c>
      <c r="G73" s="47">
        <v>98.179991596559006</v>
      </c>
      <c r="H73" s="19"/>
      <c r="I73" s="16"/>
      <c r="J73" s="13"/>
      <c r="K73" s="16"/>
      <c r="L73" s="13"/>
      <c r="M73" s="13"/>
    </row>
    <row r="74" spans="1:17" s="20" customFormat="1">
      <c r="A74" s="45" t="s">
        <v>55</v>
      </c>
      <c r="B74" s="38">
        <v>27410</v>
      </c>
      <c r="C74" s="14">
        <v>65915</v>
      </c>
      <c r="D74" s="38">
        <v>25201</v>
      </c>
      <c r="E74" s="47">
        <v>38.232572252142909</v>
      </c>
      <c r="F74" s="14">
        <v>-2209</v>
      </c>
      <c r="G74" s="47">
        <v>91.940897482670565</v>
      </c>
      <c r="H74" s="19"/>
      <c r="I74" s="16"/>
      <c r="J74" s="13"/>
      <c r="K74" s="16"/>
      <c r="L74" s="13"/>
      <c r="M74" s="13"/>
    </row>
    <row r="75" spans="1:17" s="20" customFormat="1">
      <c r="A75" s="45" t="s">
        <v>56</v>
      </c>
      <c r="B75" s="38">
        <v>36360</v>
      </c>
      <c r="C75" s="14">
        <v>84833</v>
      </c>
      <c r="D75" s="38">
        <v>34664</v>
      </c>
      <c r="E75" s="47">
        <v>40.861457215941911</v>
      </c>
      <c r="F75" s="14">
        <v>-1696</v>
      </c>
      <c r="G75" s="47">
        <v>95.335533553355333</v>
      </c>
      <c r="H75" s="21"/>
      <c r="I75" s="16"/>
      <c r="J75" s="13"/>
      <c r="K75" s="16"/>
      <c r="L75" s="13"/>
      <c r="M75" s="13"/>
    </row>
    <row r="76" spans="1:17" s="20" customFormat="1" ht="36">
      <c r="A76" s="45" t="s">
        <v>71</v>
      </c>
      <c r="B76" s="38">
        <v>121</v>
      </c>
      <c r="C76" s="14">
        <v>169</v>
      </c>
      <c r="D76" s="38">
        <v>32</v>
      </c>
      <c r="E76" s="47">
        <v>18.934911242603551</v>
      </c>
      <c r="F76" s="14">
        <v>-89</v>
      </c>
      <c r="G76" s="47">
        <v>26.446280991735538</v>
      </c>
      <c r="H76" s="19"/>
      <c r="I76" s="16"/>
      <c r="J76" s="13"/>
      <c r="K76" s="16"/>
      <c r="L76" s="13"/>
      <c r="M76" s="13"/>
    </row>
    <row r="77" spans="1:17" s="25" customFormat="1" ht="24">
      <c r="A77" s="46" t="s">
        <v>65</v>
      </c>
      <c r="B77" s="39">
        <v>227</v>
      </c>
      <c r="C77" s="9">
        <v>524</v>
      </c>
      <c r="D77" s="39">
        <v>252</v>
      </c>
      <c r="E77" s="47">
        <v>48.091603053435115</v>
      </c>
      <c r="F77" s="14">
        <v>25</v>
      </c>
      <c r="G77" s="44">
        <v>111.01321585903084</v>
      </c>
      <c r="H77" s="24"/>
      <c r="I77" s="4"/>
      <c r="J77" s="18"/>
      <c r="K77" s="4"/>
      <c r="L77" s="18"/>
      <c r="M77" s="18"/>
    </row>
    <row r="78" spans="1:17" ht="24">
      <c r="A78" s="46" t="s">
        <v>21</v>
      </c>
      <c r="B78" s="39">
        <v>25277</v>
      </c>
      <c r="C78" s="9">
        <v>29300</v>
      </c>
      <c r="D78" s="39">
        <v>22780</v>
      </c>
      <c r="E78" s="47">
        <v>77.74744027303754</v>
      </c>
      <c r="F78" s="14">
        <v>-2497</v>
      </c>
      <c r="G78" s="44">
        <v>90.121454286505525</v>
      </c>
      <c r="H78" s="10"/>
    </row>
    <row r="79" spans="1:17" ht="36">
      <c r="A79" s="46" t="s">
        <v>22</v>
      </c>
      <c r="B79" s="39">
        <v>42614</v>
      </c>
      <c r="C79" s="9">
        <v>114914</v>
      </c>
      <c r="D79" s="39">
        <v>48739</v>
      </c>
      <c r="E79" s="47">
        <v>42.413457020032375</v>
      </c>
      <c r="F79" s="14">
        <v>6125</v>
      </c>
      <c r="G79" s="44">
        <v>114.37321068193552</v>
      </c>
      <c r="Q79" s="27"/>
    </row>
    <row r="80" spans="1:17" s="20" customFormat="1">
      <c r="A80" s="45" t="s">
        <v>33</v>
      </c>
      <c r="B80" s="38"/>
      <c r="C80" s="9"/>
      <c r="D80" s="38"/>
      <c r="E80" s="47"/>
      <c r="F80" s="14"/>
      <c r="G80" s="47"/>
      <c r="H80" s="19"/>
      <c r="I80" s="16"/>
      <c r="J80" s="13"/>
      <c r="K80" s="16"/>
      <c r="L80" s="13"/>
      <c r="M80" s="13"/>
    </row>
    <row r="81" spans="1:13" s="20" customFormat="1" ht="36">
      <c r="A81" s="45" t="s">
        <v>79</v>
      </c>
      <c r="B81" s="38">
        <v>39883</v>
      </c>
      <c r="C81" s="14">
        <v>69604</v>
      </c>
      <c r="D81" s="38">
        <v>30637</v>
      </c>
      <c r="E81" s="47">
        <v>44.016148497212804</v>
      </c>
      <c r="F81" s="14">
        <v>-9246</v>
      </c>
      <c r="G81" s="47">
        <v>76.817190281573602</v>
      </c>
      <c r="H81" s="40" t="e">
        <f>(#REF!/#REF!)*100</f>
        <v>#REF!</v>
      </c>
      <c r="I81" s="17">
        <f>(E81/C81)*100</f>
        <v>6.3237958302989478E-2</v>
      </c>
      <c r="J81" s="17" t="e">
        <f>(F81/#REF!)*100</f>
        <v>#REF!</v>
      </c>
      <c r="K81" s="17">
        <f>(G81/D81)*100</f>
        <v>0.25073339518090415</v>
      </c>
      <c r="L81" s="17" t="e">
        <f>(H81/#REF!)*100</f>
        <v>#REF!</v>
      </c>
      <c r="M81" s="17">
        <f t="shared" ref="M81" si="3">(I81/E81)*100</f>
        <v>0.14366990402850408</v>
      </c>
    </row>
    <row r="82" spans="1:13" s="20" customFormat="1" ht="48">
      <c r="A82" s="45" t="s">
        <v>80</v>
      </c>
      <c r="B82" s="38">
        <v>2731</v>
      </c>
      <c r="C82" s="14">
        <v>45310</v>
      </c>
      <c r="D82" s="38">
        <v>18102</v>
      </c>
      <c r="E82" s="47">
        <v>39.951445596998454</v>
      </c>
      <c r="F82" s="14">
        <v>15371</v>
      </c>
      <c r="G82" s="47">
        <v>662.8341266935189</v>
      </c>
      <c r="H82" s="19"/>
      <c r="I82" s="16"/>
      <c r="J82" s="13"/>
      <c r="K82" s="16"/>
      <c r="L82" s="13"/>
      <c r="M82" s="13"/>
    </row>
    <row r="83" spans="1:13">
      <c r="A83" s="46" t="s">
        <v>23</v>
      </c>
      <c r="B83" s="39">
        <v>37385</v>
      </c>
      <c r="C83" s="9">
        <v>65875</v>
      </c>
      <c r="D83" s="39">
        <v>47286</v>
      </c>
      <c r="E83" s="47">
        <v>71.781404174573055</v>
      </c>
      <c r="F83" s="14">
        <v>9901</v>
      </c>
      <c r="G83" s="44">
        <v>126.48388391065934</v>
      </c>
    </row>
    <row r="84" spans="1:13">
      <c r="A84" s="46" t="s">
        <v>24</v>
      </c>
      <c r="B84" s="39">
        <v>347</v>
      </c>
      <c r="C84" s="9">
        <v>2389</v>
      </c>
      <c r="D84" s="39">
        <v>2177</v>
      </c>
      <c r="E84" s="47">
        <v>91.12599413980746</v>
      </c>
      <c r="F84" s="14">
        <v>1830</v>
      </c>
      <c r="G84" s="44">
        <v>627.37752161383287</v>
      </c>
    </row>
    <row r="85" spans="1:13">
      <c r="A85" s="46" t="s">
        <v>70</v>
      </c>
      <c r="B85" s="39">
        <v>3052</v>
      </c>
      <c r="C85" s="9">
        <v>11074</v>
      </c>
      <c r="D85" s="39">
        <v>2371</v>
      </c>
      <c r="E85" s="47">
        <v>21.410511107097708</v>
      </c>
      <c r="F85" s="14">
        <v>-681</v>
      </c>
      <c r="G85" s="44">
        <v>77.686762778505908</v>
      </c>
    </row>
    <row r="86" spans="1:13">
      <c r="A86" s="46" t="s">
        <v>72</v>
      </c>
      <c r="B86" s="39"/>
      <c r="C86" s="9"/>
      <c r="D86" s="39"/>
      <c r="E86" s="47"/>
      <c r="F86" s="14"/>
      <c r="G86" s="44"/>
    </row>
    <row r="87" spans="1:13" ht="24">
      <c r="A87" s="46" t="s">
        <v>57</v>
      </c>
      <c r="B87" s="39">
        <v>201260</v>
      </c>
      <c r="C87" s="9">
        <v>318733</v>
      </c>
      <c r="D87" s="39">
        <v>150497</v>
      </c>
      <c r="E87" s="47">
        <v>47.217263352084657</v>
      </c>
      <c r="F87" s="14">
        <v>-50763</v>
      </c>
      <c r="G87" s="44">
        <v>74.77740236509986</v>
      </c>
    </row>
    <row r="88" spans="1:13">
      <c r="A88" s="46" t="s">
        <v>34</v>
      </c>
      <c r="B88" s="39"/>
      <c r="C88" s="9"/>
      <c r="D88" s="39"/>
      <c r="E88" s="47"/>
      <c r="F88" s="14"/>
      <c r="G88" s="44"/>
    </row>
    <row r="89" spans="1:13" ht="24">
      <c r="A89" s="46" t="s">
        <v>25</v>
      </c>
      <c r="B89" s="39">
        <v>27581</v>
      </c>
      <c r="C89" s="9">
        <v>56457</v>
      </c>
      <c r="D89" s="39">
        <v>50839</v>
      </c>
      <c r="E89" s="47">
        <v>90.049063889331705</v>
      </c>
      <c r="F89" s="14">
        <v>23258</v>
      </c>
      <c r="G89" s="44">
        <v>184.32616656393895</v>
      </c>
    </row>
    <row r="90" spans="1:13" ht="24">
      <c r="A90" s="46" t="s">
        <v>83</v>
      </c>
      <c r="B90" s="39"/>
      <c r="C90" s="9"/>
      <c r="D90" s="39"/>
      <c r="E90" s="47"/>
      <c r="F90" s="14"/>
      <c r="G90" s="44"/>
    </row>
    <row r="91" spans="1:13">
      <c r="A91" s="46" t="s">
        <v>30</v>
      </c>
      <c r="B91" s="39">
        <v>664457</v>
      </c>
      <c r="C91" s="9">
        <v>283226</v>
      </c>
      <c r="D91" s="39">
        <v>507759</v>
      </c>
      <c r="E91" s="47">
        <v>179.27697315924385</v>
      </c>
      <c r="F91" s="14">
        <v>-156698</v>
      </c>
      <c r="G91" s="44">
        <v>76.417134592607198</v>
      </c>
    </row>
    <row r="92" spans="1:13">
      <c r="A92" s="46" t="s">
        <v>74</v>
      </c>
      <c r="B92" s="39">
        <v>4509</v>
      </c>
      <c r="C92" s="9">
        <v>5550</v>
      </c>
      <c r="D92" s="39">
        <v>4007</v>
      </c>
      <c r="E92" s="47">
        <v>72.198198198198199</v>
      </c>
      <c r="F92" s="14">
        <v>-502</v>
      </c>
      <c r="G92" s="44">
        <v>88.866711022399642</v>
      </c>
    </row>
    <row r="93" spans="1:13">
      <c r="A93" s="46" t="s">
        <v>75</v>
      </c>
      <c r="B93" s="39">
        <v>1498</v>
      </c>
      <c r="C93" s="9">
        <v>4183</v>
      </c>
      <c r="D93" s="39">
        <v>5460</v>
      </c>
      <c r="E93" s="47">
        <v>130.52832895051398</v>
      </c>
      <c r="F93" s="14">
        <v>3962</v>
      </c>
      <c r="G93" s="44">
        <v>364.48598130841123</v>
      </c>
    </row>
    <row r="94" spans="1:13">
      <c r="A94" s="46" t="s">
        <v>26</v>
      </c>
      <c r="B94" s="39">
        <v>1309</v>
      </c>
      <c r="C94" s="9">
        <v>3106</v>
      </c>
      <c r="D94" s="39">
        <v>4522</v>
      </c>
      <c r="E94" s="47">
        <v>145.58918222794591</v>
      </c>
      <c r="F94" s="14">
        <v>3213</v>
      </c>
      <c r="G94" s="44">
        <v>345.45454545454544</v>
      </c>
    </row>
    <row r="95" spans="1:13">
      <c r="A95" s="46" t="s">
        <v>27</v>
      </c>
      <c r="B95" s="39">
        <v>253376</v>
      </c>
      <c r="C95" s="9">
        <v>521738</v>
      </c>
      <c r="D95" s="39">
        <v>238002</v>
      </c>
      <c r="E95" s="47">
        <v>45.61714883715581</v>
      </c>
      <c r="F95" s="14">
        <v>-15374</v>
      </c>
      <c r="G95" s="44">
        <v>93.932337711543326</v>
      </c>
    </row>
    <row r="96" spans="1:13">
      <c r="A96" s="46" t="s">
        <v>28</v>
      </c>
      <c r="B96" s="39">
        <v>-922</v>
      </c>
      <c r="C96" s="9"/>
      <c r="D96" s="39">
        <v>-1271</v>
      </c>
      <c r="E96" s="47">
        <v>0</v>
      </c>
      <c r="F96" s="14">
        <v>-349</v>
      </c>
      <c r="G96" s="44">
        <v>137.8524945770065</v>
      </c>
    </row>
    <row r="97" spans="1:13">
      <c r="A97" s="46" t="s">
        <v>29</v>
      </c>
      <c r="B97" s="39">
        <v>274</v>
      </c>
      <c r="C97" s="9">
        <v>2167</v>
      </c>
      <c r="D97" s="39">
        <v>2531</v>
      </c>
      <c r="E97" s="47">
        <v>116.79741578218736</v>
      </c>
      <c r="F97" s="14">
        <v>2257</v>
      </c>
      <c r="G97" s="44">
        <v>923.72262773722639</v>
      </c>
    </row>
    <row r="98" spans="1:13" s="28" customFormat="1">
      <c r="A98" s="46" t="s">
        <v>78</v>
      </c>
      <c r="B98" s="39">
        <v>14104</v>
      </c>
      <c r="C98" s="9">
        <v>41162</v>
      </c>
      <c r="D98" s="39">
        <v>22402</v>
      </c>
      <c r="E98" s="47">
        <v>54.423983285554634</v>
      </c>
      <c r="F98" s="14">
        <v>8298</v>
      </c>
      <c r="G98" s="44">
        <v>158.8343732274532</v>
      </c>
      <c r="H98" s="24"/>
      <c r="I98" s="11"/>
      <c r="J98" s="24"/>
      <c r="K98" s="11"/>
      <c r="L98" s="24"/>
      <c r="M98" s="24"/>
    </row>
    <row r="99" spans="1:13" ht="40.5" customHeight="1">
      <c r="A99" s="52" t="s">
        <v>86</v>
      </c>
      <c r="B99" s="53">
        <v>0</v>
      </c>
      <c r="C99" s="54"/>
      <c r="D99" s="53">
        <v>15</v>
      </c>
      <c r="E99" s="47">
        <v>0</v>
      </c>
      <c r="F99" s="55">
        <v>15</v>
      </c>
      <c r="G99" s="44">
        <v>0</v>
      </c>
    </row>
    <row r="100" spans="1:13">
      <c r="A100" s="56" t="s">
        <v>94</v>
      </c>
      <c r="B100" s="57">
        <v>7258805</v>
      </c>
      <c r="C100" s="22">
        <v>23294629</v>
      </c>
      <c r="D100" s="22">
        <v>10255777</v>
      </c>
      <c r="E100" s="58">
        <v>44.026359037527492</v>
      </c>
      <c r="F100" s="22">
        <v>2996972</v>
      </c>
      <c r="G100" s="58">
        <v>141.28740198972145</v>
      </c>
    </row>
    <row r="101" spans="1:13" ht="38.25">
      <c r="A101" s="56" t="s">
        <v>95</v>
      </c>
      <c r="B101" s="57">
        <v>7007571</v>
      </c>
      <c r="C101" s="22">
        <v>23253580</v>
      </c>
      <c r="D101" s="22">
        <v>10022868</v>
      </c>
      <c r="E101" s="58">
        <v>43.102472823539429</v>
      </c>
      <c r="F101" s="22">
        <v>3015297</v>
      </c>
      <c r="G101" s="58">
        <v>143.02913234842717</v>
      </c>
    </row>
    <row r="102" spans="1:13" ht="27">
      <c r="A102" s="60" t="s">
        <v>96</v>
      </c>
      <c r="B102" s="62">
        <v>1899955</v>
      </c>
      <c r="C102" s="63">
        <v>4442829</v>
      </c>
      <c r="D102" s="63">
        <v>1851175</v>
      </c>
      <c r="E102" s="58">
        <v>41.666582260987312</v>
      </c>
      <c r="F102" s="22">
        <v>-48780</v>
      </c>
      <c r="G102" s="58">
        <v>97.432570771413012</v>
      </c>
    </row>
    <row r="103" spans="1:13">
      <c r="A103" s="59" t="s">
        <v>97</v>
      </c>
      <c r="B103" s="64">
        <v>1527000</v>
      </c>
      <c r="C103" s="9">
        <v>3664697</v>
      </c>
      <c r="D103" s="9">
        <v>1526955</v>
      </c>
      <c r="E103" s="58">
        <v>41.66660981794675</v>
      </c>
      <c r="F103" s="22">
        <v>-45</v>
      </c>
      <c r="G103" s="58">
        <v>99.997053045186647</v>
      </c>
    </row>
    <row r="104" spans="1:13" ht="38.25">
      <c r="A104" s="59" t="s">
        <v>98</v>
      </c>
      <c r="B104" s="64">
        <v>372955</v>
      </c>
      <c r="C104" s="9">
        <v>778132</v>
      </c>
      <c r="D104" s="9">
        <v>324220</v>
      </c>
      <c r="E104" s="58">
        <v>41.666452478499792</v>
      </c>
      <c r="F104" s="22">
        <v>-48735</v>
      </c>
      <c r="G104" s="58">
        <v>86.93273987478382</v>
      </c>
    </row>
    <row r="105" spans="1:13" ht="27">
      <c r="A105" s="60" t="s">
        <v>99</v>
      </c>
      <c r="B105" s="62">
        <v>1817080</v>
      </c>
      <c r="C105" s="63">
        <v>12165828</v>
      </c>
      <c r="D105" s="63">
        <v>5479684</v>
      </c>
      <c r="E105" s="58">
        <v>45.041603415731338</v>
      </c>
      <c r="F105" s="22">
        <v>3662604</v>
      </c>
      <c r="G105" s="58">
        <v>301.56536861337975</v>
      </c>
    </row>
    <row r="106" spans="1:13" ht="38.25">
      <c r="A106" s="59" t="s">
        <v>100</v>
      </c>
      <c r="B106" s="35">
        <v>0</v>
      </c>
      <c r="C106" s="37">
        <v>15572</v>
      </c>
      <c r="D106" s="37">
        <v>4800</v>
      </c>
      <c r="E106" s="58">
        <v>30.824556896994604</v>
      </c>
      <c r="F106" s="22">
        <v>4800</v>
      </c>
      <c r="G106" s="58"/>
    </row>
    <row r="107" spans="1:13" ht="38.25">
      <c r="A107" s="59" t="s">
        <v>101</v>
      </c>
      <c r="B107" s="35">
        <v>7269</v>
      </c>
      <c r="C107" s="37">
        <v>179679</v>
      </c>
      <c r="D107" s="37">
        <v>26217</v>
      </c>
      <c r="E107" s="58">
        <v>14.59102065349874</v>
      </c>
      <c r="F107" s="22">
        <v>18948</v>
      </c>
      <c r="G107" s="58">
        <v>360.66859265373506</v>
      </c>
    </row>
    <row r="108" spans="1:13" ht="76.5">
      <c r="A108" s="59" t="s">
        <v>102</v>
      </c>
      <c r="B108" s="35">
        <v>19000</v>
      </c>
      <c r="C108" s="37">
        <v>53442</v>
      </c>
      <c r="D108" s="37">
        <v>41658</v>
      </c>
      <c r="E108" s="58">
        <v>77.949927023689241</v>
      </c>
      <c r="F108" s="22">
        <v>22658</v>
      </c>
      <c r="G108" s="58">
        <v>219.25263157894736</v>
      </c>
    </row>
    <row r="109" spans="1:13" ht="38.25">
      <c r="A109" s="59" t="s">
        <v>103</v>
      </c>
      <c r="B109" s="35">
        <v>0</v>
      </c>
      <c r="C109" s="37">
        <v>15440</v>
      </c>
      <c r="D109" s="37">
        <v>3437</v>
      </c>
      <c r="E109" s="58">
        <v>22.260362694300518</v>
      </c>
      <c r="F109" s="22">
        <v>3437</v>
      </c>
      <c r="G109" s="58"/>
    </row>
    <row r="110" spans="1:13" ht="25.5">
      <c r="A110" s="59" t="s">
        <v>104</v>
      </c>
      <c r="B110" s="35">
        <v>15331</v>
      </c>
      <c r="C110" s="37">
        <v>293315</v>
      </c>
      <c r="D110" s="37">
        <v>9241</v>
      </c>
      <c r="E110" s="58">
        <v>3.1505378177045156</v>
      </c>
      <c r="F110" s="22">
        <v>-6090</v>
      </c>
      <c r="G110" s="58">
        <v>60.276563824929887</v>
      </c>
    </row>
    <row r="111" spans="1:13" ht="76.5">
      <c r="A111" s="59" t="s">
        <v>105</v>
      </c>
      <c r="B111" s="65">
        <v>1445</v>
      </c>
      <c r="C111" s="66">
        <v>2958</v>
      </c>
      <c r="D111" s="37">
        <v>154</v>
      </c>
      <c r="E111" s="58">
        <v>5.2062204192021637</v>
      </c>
      <c r="F111" s="22">
        <v>-1291</v>
      </c>
      <c r="G111" s="58">
        <v>10.657439446366782</v>
      </c>
    </row>
    <row r="112" spans="1:13" ht="51">
      <c r="A112" s="59" t="s">
        <v>106</v>
      </c>
      <c r="B112" s="35">
        <v>0</v>
      </c>
      <c r="C112" s="37">
        <v>4377</v>
      </c>
      <c r="D112" s="37">
        <v>3545</v>
      </c>
      <c r="E112" s="58">
        <v>80.991546721498736</v>
      </c>
      <c r="F112" s="22">
        <v>3545</v>
      </c>
      <c r="G112" s="58"/>
    </row>
    <row r="113" spans="1:7" ht="38.25">
      <c r="A113" s="59" t="s">
        <v>107</v>
      </c>
      <c r="B113" s="35">
        <v>0</v>
      </c>
      <c r="C113" s="37">
        <v>14198</v>
      </c>
      <c r="D113" s="37">
        <v>5220</v>
      </c>
      <c r="E113" s="58">
        <v>36.765741653754048</v>
      </c>
      <c r="F113" s="22">
        <v>5220</v>
      </c>
      <c r="G113" s="58"/>
    </row>
    <row r="114" spans="1:7" ht="25.5">
      <c r="A114" s="59" t="s">
        <v>108</v>
      </c>
      <c r="B114" s="35">
        <v>0</v>
      </c>
      <c r="C114" s="37">
        <v>4100</v>
      </c>
      <c r="D114" s="37">
        <v>0</v>
      </c>
      <c r="E114" s="58">
        <v>0</v>
      </c>
      <c r="F114" s="22">
        <v>0</v>
      </c>
      <c r="G114" s="58"/>
    </row>
    <row r="115" spans="1:7" ht="63.75">
      <c r="A115" s="59" t="s">
        <v>109</v>
      </c>
      <c r="B115" s="35">
        <v>233999</v>
      </c>
      <c r="C115" s="37">
        <v>578167</v>
      </c>
      <c r="D115" s="37">
        <v>247806</v>
      </c>
      <c r="E115" s="58">
        <v>42.860626773925183</v>
      </c>
      <c r="F115" s="22">
        <v>13807</v>
      </c>
      <c r="G115" s="58">
        <v>105.90045256603662</v>
      </c>
    </row>
    <row r="116" spans="1:7" ht="63.75">
      <c r="A116" s="59" t="s">
        <v>110</v>
      </c>
      <c r="B116" s="35">
        <v>0</v>
      </c>
      <c r="C116" s="37">
        <v>36678</v>
      </c>
      <c r="D116" s="37">
        <v>35554</v>
      </c>
      <c r="E116" s="58">
        <v>96.935492665903269</v>
      </c>
      <c r="F116" s="22">
        <v>35554</v>
      </c>
      <c r="G116" s="58"/>
    </row>
    <row r="117" spans="1:7" ht="51">
      <c r="A117" s="59" t="s">
        <v>111</v>
      </c>
      <c r="B117" s="35">
        <v>0</v>
      </c>
      <c r="C117" s="37">
        <v>13062</v>
      </c>
      <c r="D117" s="37">
        <v>1936</v>
      </c>
      <c r="E117" s="58">
        <v>14.821619966314501</v>
      </c>
      <c r="F117" s="22">
        <v>1936</v>
      </c>
      <c r="G117" s="58"/>
    </row>
    <row r="118" spans="1:7" ht="51">
      <c r="A118" s="59" t="s">
        <v>112</v>
      </c>
      <c r="B118" s="35">
        <v>25815</v>
      </c>
      <c r="C118" s="37">
        <v>61835</v>
      </c>
      <c r="D118" s="37">
        <v>0</v>
      </c>
      <c r="E118" s="58">
        <v>0</v>
      </c>
      <c r="F118" s="22">
        <v>-25815</v>
      </c>
      <c r="G118" s="58">
        <v>0</v>
      </c>
    </row>
    <row r="119" spans="1:7" ht="76.5">
      <c r="A119" s="59" t="s">
        <v>113</v>
      </c>
      <c r="B119" s="65">
        <v>10875</v>
      </c>
      <c r="C119" s="37">
        <v>38933</v>
      </c>
      <c r="D119" s="37">
        <v>4568</v>
      </c>
      <c r="E119" s="58">
        <v>11.732977165900394</v>
      </c>
      <c r="F119" s="22">
        <v>-6307</v>
      </c>
      <c r="G119" s="58">
        <v>42.004597701149429</v>
      </c>
    </row>
    <row r="120" spans="1:7" ht="63.75">
      <c r="A120" s="59" t="s">
        <v>114</v>
      </c>
      <c r="B120" s="65">
        <v>0</v>
      </c>
      <c r="C120" s="37">
        <v>53808</v>
      </c>
      <c r="D120" s="37">
        <v>954</v>
      </c>
      <c r="E120" s="58">
        <v>1.7729705619982157</v>
      </c>
      <c r="F120" s="22">
        <v>954</v>
      </c>
      <c r="G120" s="58"/>
    </row>
    <row r="121" spans="1:7" ht="63.75">
      <c r="A121" s="59" t="s">
        <v>115</v>
      </c>
      <c r="B121" s="35">
        <v>418</v>
      </c>
      <c r="C121" s="37">
        <v>15582</v>
      </c>
      <c r="D121" s="37">
        <v>13144</v>
      </c>
      <c r="E121" s="58">
        <v>84.353741496598644</v>
      </c>
      <c r="F121" s="22">
        <v>12726</v>
      </c>
      <c r="G121" s="58">
        <v>3144.4976076555022</v>
      </c>
    </row>
    <row r="122" spans="1:7" ht="25.5">
      <c r="A122" s="59" t="s">
        <v>116</v>
      </c>
      <c r="B122" s="35">
        <v>1466</v>
      </c>
      <c r="C122" s="37">
        <v>40115</v>
      </c>
      <c r="D122" s="37">
        <v>8264</v>
      </c>
      <c r="E122" s="58">
        <v>20.600772778262495</v>
      </c>
      <c r="F122" s="22">
        <v>6798</v>
      </c>
      <c r="G122" s="58">
        <v>563.7107776261937</v>
      </c>
    </row>
    <row r="123" spans="1:7" ht="38.25">
      <c r="A123" s="59" t="s">
        <v>117</v>
      </c>
      <c r="B123" s="35">
        <v>0</v>
      </c>
      <c r="C123" s="37">
        <v>11118</v>
      </c>
      <c r="D123" s="37">
        <v>0</v>
      </c>
      <c r="E123" s="58">
        <v>0</v>
      </c>
      <c r="F123" s="22">
        <v>0</v>
      </c>
      <c r="G123" s="58"/>
    </row>
    <row r="124" spans="1:7" ht="38.25">
      <c r="A124" s="59" t="s">
        <v>118</v>
      </c>
      <c r="B124" s="35">
        <v>8817</v>
      </c>
      <c r="C124" s="37">
        <v>83873</v>
      </c>
      <c r="D124" s="37">
        <v>36122</v>
      </c>
      <c r="E124" s="58">
        <v>43.067494903008118</v>
      </c>
      <c r="F124" s="22">
        <v>27305</v>
      </c>
      <c r="G124" s="58">
        <v>409.68583418396281</v>
      </c>
    </row>
    <row r="125" spans="1:7" ht="38.25">
      <c r="A125" s="59" t="s">
        <v>119</v>
      </c>
      <c r="B125" s="35"/>
      <c r="C125" s="37">
        <v>10634</v>
      </c>
      <c r="D125" s="37">
        <v>0</v>
      </c>
      <c r="E125" s="58">
        <v>0</v>
      </c>
      <c r="F125" s="22">
        <v>0</v>
      </c>
      <c r="G125" s="58"/>
    </row>
    <row r="126" spans="1:7" ht="38.25">
      <c r="A126" s="59" t="s">
        <v>120</v>
      </c>
      <c r="B126" s="35">
        <v>23998</v>
      </c>
      <c r="C126" s="37">
        <v>9123</v>
      </c>
      <c r="D126" s="37">
        <v>9123</v>
      </c>
      <c r="E126" s="58">
        <v>100</v>
      </c>
      <c r="F126" s="22">
        <v>-14875</v>
      </c>
      <c r="G126" s="58">
        <v>38.01566797233103</v>
      </c>
    </row>
    <row r="127" spans="1:7" ht="38.25">
      <c r="A127" s="59" t="s">
        <v>121</v>
      </c>
      <c r="B127" s="35">
        <v>56880</v>
      </c>
      <c r="C127" s="37">
        <v>0</v>
      </c>
      <c r="D127" s="37">
        <v>0</v>
      </c>
      <c r="E127" s="58"/>
      <c r="F127" s="22">
        <v>-56880</v>
      </c>
      <c r="G127" s="58">
        <v>0</v>
      </c>
    </row>
    <row r="128" spans="1:7" ht="51">
      <c r="A128" s="61" t="s">
        <v>122</v>
      </c>
      <c r="B128" s="35">
        <v>4622</v>
      </c>
      <c r="C128" s="37">
        <v>0</v>
      </c>
      <c r="D128" s="37">
        <v>0</v>
      </c>
      <c r="E128" s="58"/>
      <c r="F128" s="22">
        <v>-4622</v>
      </c>
      <c r="G128" s="58">
        <v>0</v>
      </c>
    </row>
    <row r="129" spans="1:7" ht="63.75">
      <c r="A129" s="59" t="s">
        <v>123</v>
      </c>
      <c r="B129" s="35">
        <v>275129</v>
      </c>
      <c r="C129" s="37">
        <v>65847</v>
      </c>
      <c r="D129" s="37">
        <v>0</v>
      </c>
      <c r="E129" s="58">
        <v>0</v>
      </c>
      <c r="F129" s="22">
        <v>-275129</v>
      </c>
      <c r="G129" s="58">
        <v>0</v>
      </c>
    </row>
    <row r="130" spans="1:7" ht="25.5">
      <c r="A130" s="59" t="s">
        <v>124</v>
      </c>
      <c r="B130" s="35">
        <v>0</v>
      </c>
      <c r="C130" s="37">
        <v>140925</v>
      </c>
      <c r="D130" s="37">
        <v>6904</v>
      </c>
      <c r="E130" s="58">
        <v>4.8990597835728229</v>
      </c>
      <c r="F130" s="22">
        <v>6904</v>
      </c>
      <c r="G130" s="58"/>
    </row>
    <row r="131" spans="1:7" ht="38.25">
      <c r="A131" s="59" t="s">
        <v>125</v>
      </c>
      <c r="B131" s="35">
        <v>0</v>
      </c>
      <c r="C131" s="37">
        <v>246187</v>
      </c>
      <c r="D131" s="37">
        <v>0</v>
      </c>
      <c r="E131" s="58">
        <v>0</v>
      </c>
      <c r="F131" s="22">
        <v>0</v>
      </c>
      <c r="G131" s="58"/>
    </row>
    <row r="132" spans="1:7" ht="25.5">
      <c r="A132" s="59" t="s">
        <v>126</v>
      </c>
      <c r="B132" s="35">
        <v>739</v>
      </c>
      <c r="C132" s="37">
        <v>4900</v>
      </c>
      <c r="D132" s="37">
        <v>1166</v>
      </c>
      <c r="E132" s="58">
        <v>23.795918367346939</v>
      </c>
      <c r="F132" s="22">
        <v>427</v>
      </c>
      <c r="G132" s="58">
        <v>157.7807848443843</v>
      </c>
    </row>
    <row r="133" spans="1:7" ht="63.75">
      <c r="A133" s="59" t="s">
        <v>127</v>
      </c>
      <c r="B133" s="35">
        <v>0</v>
      </c>
      <c r="C133" s="37">
        <v>4350</v>
      </c>
      <c r="D133" s="37">
        <v>0</v>
      </c>
      <c r="E133" s="58">
        <v>0</v>
      </c>
      <c r="F133" s="22">
        <v>0</v>
      </c>
      <c r="G133" s="58"/>
    </row>
    <row r="134" spans="1:7" ht="63.75">
      <c r="A134" s="59" t="s">
        <v>128</v>
      </c>
      <c r="B134" s="35">
        <v>0</v>
      </c>
      <c r="C134" s="37">
        <v>12062</v>
      </c>
      <c r="D134" s="37">
        <v>0</v>
      </c>
      <c r="E134" s="58">
        <v>0</v>
      </c>
      <c r="F134" s="22">
        <v>0</v>
      </c>
      <c r="G134" s="58"/>
    </row>
    <row r="135" spans="1:7" ht="38.25">
      <c r="A135" s="59" t="s">
        <v>129</v>
      </c>
      <c r="B135" s="35">
        <v>766405</v>
      </c>
      <c r="C135" s="37">
        <v>2119539</v>
      </c>
      <c r="D135" s="37">
        <v>815065</v>
      </c>
      <c r="E135" s="58">
        <v>38.454824374545602</v>
      </c>
      <c r="F135" s="22">
        <v>48660</v>
      </c>
      <c r="G135" s="58">
        <v>106.34912350519635</v>
      </c>
    </row>
    <row r="136" spans="1:7" ht="51">
      <c r="A136" s="59" t="s">
        <v>130</v>
      </c>
      <c r="B136" s="35">
        <v>142897</v>
      </c>
      <c r="C136" s="37">
        <v>442349</v>
      </c>
      <c r="D136" s="37">
        <v>140070</v>
      </c>
      <c r="E136" s="58">
        <v>31.665042760354378</v>
      </c>
      <c r="F136" s="22">
        <v>-2827</v>
      </c>
      <c r="G136" s="58">
        <v>98.021651959103409</v>
      </c>
    </row>
    <row r="137" spans="1:7" ht="38.25">
      <c r="A137" s="59" t="s">
        <v>131</v>
      </c>
      <c r="B137" s="35">
        <v>2845</v>
      </c>
      <c r="C137" s="37">
        <v>633390</v>
      </c>
      <c r="D137" s="37">
        <v>121122</v>
      </c>
      <c r="E137" s="58">
        <v>19.122815327049686</v>
      </c>
      <c r="F137" s="22">
        <v>118277</v>
      </c>
      <c r="G137" s="58">
        <v>4257.363796133568</v>
      </c>
    </row>
    <row r="138" spans="1:7" ht="25.5">
      <c r="A138" s="59" t="s">
        <v>132</v>
      </c>
      <c r="B138" s="35">
        <v>0</v>
      </c>
      <c r="C138" s="37">
        <v>0</v>
      </c>
      <c r="D138" s="37">
        <v>440235</v>
      </c>
      <c r="E138" s="58"/>
      <c r="F138" s="22">
        <v>440235</v>
      </c>
      <c r="G138" s="58"/>
    </row>
    <row r="139" spans="1:7" ht="76.5">
      <c r="A139" s="59" t="s">
        <v>133</v>
      </c>
      <c r="B139" s="35">
        <v>7848</v>
      </c>
      <c r="C139" s="37">
        <v>7315</v>
      </c>
      <c r="D139" s="37">
        <v>4881</v>
      </c>
      <c r="E139" s="58">
        <v>66.725905673274099</v>
      </c>
      <c r="F139" s="22">
        <v>-2967</v>
      </c>
      <c r="G139" s="58">
        <v>62.194189602446478</v>
      </c>
    </row>
    <row r="140" spans="1:7" ht="51">
      <c r="A140" s="59" t="s">
        <v>134</v>
      </c>
      <c r="B140" s="35">
        <v>684</v>
      </c>
      <c r="C140" s="37">
        <v>173751</v>
      </c>
      <c r="D140" s="37">
        <v>128128</v>
      </c>
      <c r="E140" s="58">
        <v>73.742309396780442</v>
      </c>
      <c r="F140" s="22">
        <v>127444</v>
      </c>
      <c r="G140" s="58">
        <v>18732.16374269006</v>
      </c>
    </row>
    <row r="141" spans="1:7" ht="38.25">
      <c r="A141" s="59" t="s">
        <v>135</v>
      </c>
      <c r="B141" s="35">
        <v>0</v>
      </c>
      <c r="C141" s="37">
        <v>372878</v>
      </c>
      <c r="D141" s="37">
        <v>84604</v>
      </c>
      <c r="E141" s="58">
        <v>22.689458750583299</v>
      </c>
      <c r="F141" s="22">
        <v>84604</v>
      </c>
      <c r="G141" s="58"/>
    </row>
    <row r="142" spans="1:7" ht="38.25">
      <c r="A142" s="59" t="s">
        <v>136</v>
      </c>
      <c r="B142" s="35">
        <v>213</v>
      </c>
      <c r="C142" s="37">
        <v>213</v>
      </c>
      <c r="D142" s="37">
        <v>190</v>
      </c>
      <c r="E142" s="58">
        <v>89.201877934272304</v>
      </c>
      <c r="F142" s="22">
        <v>-23</v>
      </c>
      <c r="G142" s="58">
        <v>89.201877934272304</v>
      </c>
    </row>
    <row r="143" spans="1:7" ht="38.25">
      <c r="A143" s="59" t="s">
        <v>137</v>
      </c>
      <c r="B143" s="35">
        <v>574</v>
      </c>
      <c r="C143" s="37">
        <v>1686</v>
      </c>
      <c r="D143" s="37">
        <v>535</v>
      </c>
      <c r="E143" s="58">
        <v>31.731909845788849</v>
      </c>
      <c r="F143" s="22">
        <v>-39</v>
      </c>
      <c r="G143" s="58">
        <v>93.20557491289199</v>
      </c>
    </row>
    <row r="144" spans="1:7">
      <c r="A144" s="59" t="s">
        <v>138</v>
      </c>
      <c r="B144" s="35">
        <v>11682</v>
      </c>
      <c r="C144" s="37">
        <v>83384</v>
      </c>
      <c r="D144" s="37">
        <v>25341</v>
      </c>
      <c r="E144" s="58">
        <v>30.390722440756019</v>
      </c>
      <c r="F144" s="22">
        <v>13659</v>
      </c>
      <c r="G144" s="58">
        <v>216.92347200821777</v>
      </c>
    </row>
    <row r="145" spans="1:7" ht="25.5">
      <c r="A145" s="59" t="s">
        <v>139</v>
      </c>
      <c r="B145" s="35">
        <v>2218</v>
      </c>
      <c r="C145" s="37">
        <v>32842</v>
      </c>
      <c r="D145" s="37">
        <v>1098</v>
      </c>
      <c r="E145" s="58">
        <v>3.3432799464100849</v>
      </c>
      <c r="F145" s="22">
        <v>-1120</v>
      </c>
      <c r="G145" s="58">
        <v>49.504057709648329</v>
      </c>
    </row>
    <row r="146" spans="1:7" ht="51">
      <c r="A146" s="59" t="s">
        <v>140</v>
      </c>
      <c r="B146" s="35">
        <v>7052</v>
      </c>
      <c r="C146" s="37">
        <v>25372</v>
      </c>
      <c r="D146" s="37">
        <v>19326</v>
      </c>
      <c r="E146" s="58">
        <v>76.170581743654424</v>
      </c>
      <c r="F146" s="22">
        <v>12274</v>
      </c>
      <c r="G146" s="58">
        <v>274.04991491775382</v>
      </c>
    </row>
    <row r="147" spans="1:7" ht="25.5">
      <c r="A147" s="59" t="s">
        <v>141</v>
      </c>
      <c r="B147" s="35">
        <v>24158</v>
      </c>
      <c r="C147" s="37">
        <v>21082</v>
      </c>
      <c r="D147" s="37">
        <v>20255</v>
      </c>
      <c r="E147" s="58">
        <v>96.07722227492647</v>
      </c>
      <c r="F147" s="22">
        <v>-3903</v>
      </c>
      <c r="G147" s="58">
        <v>83.843861246791946</v>
      </c>
    </row>
    <row r="148" spans="1:7" ht="38.25">
      <c r="A148" s="59" t="s">
        <v>142</v>
      </c>
      <c r="B148" s="35">
        <v>23951</v>
      </c>
      <c r="C148" s="37">
        <v>329866</v>
      </c>
      <c r="D148" s="37">
        <v>261597</v>
      </c>
      <c r="E148" s="58">
        <v>79.304020420413138</v>
      </c>
      <c r="F148" s="22">
        <v>237646</v>
      </c>
      <c r="G148" s="58">
        <v>1092.2174439480607</v>
      </c>
    </row>
    <row r="149" spans="1:7" ht="38.25">
      <c r="A149" s="59" t="s">
        <v>143</v>
      </c>
      <c r="B149" s="35">
        <v>81039</v>
      </c>
      <c r="C149" s="37">
        <v>553467</v>
      </c>
      <c r="D149" s="37">
        <v>359007</v>
      </c>
      <c r="E149" s="58">
        <v>64.865113909230359</v>
      </c>
      <c r="F149" s="22">
        <v>277968</v>
      </c>
      <c r="G149" s="58">
        <v>443.00521970902895</v>
      </c>
    </row>
    <row r="150" spans="1:7" ht="38.25">
      <c r="A150" s="59" t="s">
        <v>144</v>
      </c>
      <c r="B150" s="35">
        <v>67</v>
      </c>
      <c r="C150" s="37">
        <v>14190</v>
      </c>
      <c r="D150" s="37">
        <v>9750</v>
      </c>
      <c r="E150" s="58">
        <v>68.710359408033824</v>
      </c>
      <c r="F150" s="22">
        <v>9683</v>
      </c>
      <c r="G150" s="58">
        <v>14552.238805970148</v>
      </c>
    </row>
    <row r="151" spans="1:7" ht="38.25">
      <c r="A151" s="59" t="s">
        <v>145</v>
      </c>
      <c r="B151" s="35">
        <v>160</v>
      </c>
      <c r="C151" s="37">
        <v>0</v>
      </c>
      <c r="D151" s="37">
        <v>0</v>
      </c>
      <c r="E151" s="58"/>
      <c r="F151" s="22">
        <v>-160</v>
      </c>
      <c r="G151" s="58">
        <v>0</v>
      </c>
    </row>
    <row r="152" spans="1:7" ht="38.25">
      <c r="A152" s="59" t="s">
        <v>146</v>
      </c>
      <c r="B152" s="35">
        <v>0</v>
      </c>
      <c r="C152" s="37">
        <v>577</v>
      </c>
      <c r="D152" s="37">
        <v>289</v>
      </c>
      <c r="E152" s="58">
        <v>50.086655112651648</v>
      </c>
      <c r="F152" s="22">
        <v>289</v>
      </c>
      <c r="G152" s="58"/>
    </row>
    <row r="153" spans="1:7" ht="25.5">
      <c r="A153" s="59" t="s">
        <v>147</v>
      </c>
      <c r="B153" s="35">
        <v>6061</v>
      </c>
      <c r="C153" s="37">
        <v>14307</v>
      </c>
      <c r="D153" s="37">
        <v>4243</v>
      </c>
      <c r="E153" s="58">
        <v>29.65681135108688</v>
      </c>
      <c r="F153" s="22">
        <v>-1818</v>
      </c>
      <c r="G153" s="58">
        <v>70.004949678270918</v>
      </c>
    </row>
    <row r="154" spans="1:7" ht="51">
      <c r="A154" s="59" t="s">
        <v>148</v>
      </c>
      <c r="B154" s="35">
        <v>12784</v>
      </c>
      <c r="C154" s="37">
        <v>0</v>
      </c>
      <c r="D154" s="37">
        <v>0</v>
      </c>
      <c r="E154" s="58"/>
      <c r="F154" s="22">
        <v>-12784</v>
      </c>
      <c r="G154" s="58">
        <v>0</v>
      </c>
    </row>
    <row r="155" spans="1:7" ht="63.75">
      <c r="A155" s="59" t="s">
        <v>149</v>
      </c>
      <c r="B155" s="35">
        <v>30906</v>
      </c>
      <c r="C155" s="37">
        <v>63307</v>
      </c>
      <c r="D155" s="37">
        <v>0</v>
      </c>
      <c r="E155" s="58">
        <v>0</v>
      </c>
      <c r="F155" s="22">
        <v>-30906</v>
      </c>
      <c r="G155" s="58">
        <v>0</v>
      </c>
    </row>
    <row r="156" spans="1:7" ht="114.75">
      <c r="A156" s="59" t="s">
        <v>150</v>
      </c>
      <c r="B156" s="35">
        <v>861</v>
      </c>
      <c r="C156" s="37">
        <v>56054</v>
      </c>
      <c r="D156" s="37">
        <v>0</v>
      </c>
      <c r="E156" s="58">
        <v>0</v>
      </c>
      <c r="F156" s="22">
        <v>-861</v>
      </c>
      <c r="G156" s="58">
        <v>0</v>
      </c>
    </row>
    <row r="157" spans="1:7" ht="76.5">
      <c r="A157" s="59" t="s">
        <v>151</v>
      </c>
      <c r="B157" s="35">
        <v>300</v>
      </c>
      <c r="C157" s="37">
        <v>228354</v>
      </c>
      <c r="D157" s="37">
        <v>157182</v>
      </c>
      <c r="E157" s="58">
        <v>68.832602012664552</v>
      </c>
      <c r="F157" s="22">
        <v>156882</v>
      </c>
      <c r="G157" s="58">
        <v>52394.000000000007</v>
      </c>
    </row>
    <row r="158" spans="1:7" ht="76.5">
      <c r="A158" s="59" t="s">
        <v>152</v>
      </c>
      <c r="B158" s="35">
        <v>8492</v>
      </c>
      <c r="C158" s="37">
        <v>293206</v>
      </c>
      <c r="D158" s="37">
        <v>139636</v>
      </c>
      <c r="E158" s="58">
        <v>47.623854900650052</v>
      </c>
      <c r="F158" s="22">
        <v>131144</v>
      </c>
      <c r="G158" s="58">
        <v>1644.3240697126707</v>
      </c>
    </row>
    <row r="159" spans="1:7" ht="102">
      <c r="A159" s="59" t="s">
        <v>153</v>
      </c>
      <c r="B159" s="35">
        <v>0</v>
      </c>
      <c r="C159" s="37">
        <v>1016000</v>
      </c>
      <c r="D159" s="37">
        <v>35262</v>
      </c>
      <c r="E159" s="58">
        <v>3.470669291338583</v>
      </c>
      <c r="F159" s="22">
        <v>35262</v>
      </c>
      <c r="G159" s="58"/>
    </row>
    <row r="160" spans="1:7" ht="51">
      <c r="A160" s="59" t="s">
        <v>154</v>
      </c>
      <c r="B160" s="35">
        <v>0</v>
      </c>
      <c r="C160" s="37">
        <v>931026</v>
      </c>
      <c r="D160" s="37">
        <v>465028</v>
      </c>
      <c r="E160" s="58">
        <v>49.947906932781684</v>
      </c>
      <c r="F160" s="22">
        <v>465028</v>
      </c>
      <c r="G160" s="58"/>
    </row>
    <row r="161" spans="1:7" ht="51">
      <c r="A161" s="59" t="s">
        <v>155</v>
      </c>
      <c r="B161" s="35">
        <v>0</v>
      </c>
      <c r="C161" s="37">
        <v>0</v>
      </c>
      <c r="D161" s="37">
        <v>1453463</v>
      </c>
      <c r="E161" s="58"/>
      <c r="F161" s="22">
        <v>1453463</v>
      </c>
      <c r="G161" s="58"/>
    </row>
    <row r="162" spans="1:7" ht="38.25">
      <c r="A162" s="59" t="s">
        <v>156</v>
      </c>
      <c r="B162" s="35">
        <v>0</v>
      </c>
      <c r="C162" s="37">
        <v>11685</v>
      </c>
      <c r="D162" s="37">
        <v>0</v>
      </c>
      <c r="E162" s="58">
        <v>0</v>
      </c>
      <c r="F162" s="22">
        <v>0</v>
      </c>
      <c r="G162" s="58"/>
    </row>
    <row r="163" spans="1:7" ht="25.5">
      <c r="A163" s="59" t="s">
        <v>157</v>
      </c>
      <c r="B163" s="35">
        <v>0</v>
      </c>
      <c r="C163" s="37">
        <v>156600</v>
      </c>
      <c r="D163" s="37">
        <v>0</v>
      </c>
      <c r="E163" s="58">
        <v>0</v>
      </c>
      <c r="F163" s="22">
        <v>0</v>
      </c>
      <c r="G163" s="58"/>
    </row>
    <row r="164" spans="1:7" ht="76.5">
      <c r="A164" s="59" t="s">
        <v>158</v>
      </c>
      <c r="B164" s="35">
        <v>0</v>
      </c>
      <c r="C164" s="37">
        <v>25415</v>
      </c>
      <c r="D164" s="37">
        <v>0</v>
      </c>
      <c r="E164" s="58">
        <v>0</v>
      </c>
      <c r="F164" s="22">
        <v>0</v>
      </c>
      <c r="G164" s="58"/>
    </row>
    <row r="165" spans="1:7" ht="25.5">
      <c r="A165" s="59" t="s">
        <v>159</v>
      </c>
      <c r="B165" s="35">
        <v>0</v>
      </c>
      <c r="C165" s="37">
        <v>59815</v>
      </c>
      <c r="D165" s="37">
        <v>0</v>
      </c>
      <c r="E165" s="58">
        <v>0</v>
      </c>
      <c r="F165" s="22">
        <v>0</v>
      </c>
      <c r="G165" s="58"/>
    </row>
    <row r="166" spans="1:7" ht="51">
      <c r="A166" s="59" t="s">
        <v>160</v>
      </c>
      <c r="B166" s="35">
        <v>0</v>
      </c>
      <c r="C166" s="37">
        <v>12846</v>
      </c>
      <c r="D166" s="37">
        <v>0</v>
      </c>
      <c r="E166" s="58">
        <v>0</v>
      </c>
      <c r="F166" s="22">
        <v>0</v>
      </c>
      <c r="G166" s="58"/>
    </row>
    <row r="167" spans="1:7" ht="51">
      <c r="A167" s="59" t="s">
        <v>161</v>
      </c>
      <c r="B167" s="35">
        <v>0</v>
      </c>
      <c r="C167" s="37">
        <v>30483</v>
      </c>
      <c r="D167" s="37">
        <v>30483</v>
      </c>
      <c r="E167" s="58">
        <v>100</v>
      </c>
      <c r="F167" s="22">
        <v>30483</v>
      </c>
      <c r="G167" s="58"/>
    </row>
    <row r="168" spans="1:7" ht="25.5">
      <c r="A168" s="59" t="s">
        <v>162</v>
      </c>
      <c r="B168" s="35">
        <v>0</v>
      </c>
      <c r="C168" s="37">
        <v>21887</v>
      </c>
      <c r="D168" s="37">
        <v>0</v>
      </c>
      <c r="E168" s="58">
        <v>0</v>
      </c>
      <c r="F168" s="22">
        <v>0</v>
      </c>
      <c r="G168" s="58"/>
    </row>
    <row r="169" spans="1:7" ht="25.5">
      <c r="A169" s="59" t="s">
        <v>163</v>
      </c>
      <c r="B169" s="35">
        <v>0</v>
      </c>
      <c r="C169" s="37">
        <v>6385</v>
      </c>
      <c r="D169" s="37">
        <v>0</v>
      </c>
      <c r="E169" s="58">
        <v>0</v>
      </c>
      <c r="F169" s="22">
        <v>0</v>
      </c>
      <c r="G169" s="58"/>
    </row>
    <row r="170" spans="1:7" ht="25.5">
      <c r="A170" s="59" t="s">
        <v>164</v>
      </c>
      <c r="B170" s="35">
        <v>0</v>
      </c>
      <c r="C170" s="37">
        <v>142730</v>
      </c>
      <c r="D170" s="37">
        <v>100856</v>
      </c>
      <c r="E170" s="58">
        <v>70.662089259440904</v>
      </c>
      <c r="F170" s="22">
        <v>100856</v>
      </c>
      <c r="G170" s="58"/>
    </row>
    <row r="171" spans="1:7" ht="25.5">
      <c r="A171" s="59" t="s">
        <v>165</v>
      </c>
      <c r="B171" s="35">
        <v>0</v>
      </c>
      <c r="C171" s="37">
        <v>384684</v>
      </c>
      <c r="D171" s="37">
        <v>95072</v>
      </c>
      <c r="E171" s="58">
        <v>24.714310966923499</v>
      </c>
      <c r="F171" s="22">
        <v>95072</v>
      </c>
      <c r="G171" s="58"/>
    </row>
    <row r="172" spans="1:7" ht="63.75">
      <c r="A172" s="59" t="s">
        <v>166</v>
      </c>
      <c r="B172" s="35">
        <v>0</v>
      </c>
      <c r="C172" s="37">
        <v>31155</v>
      </c>
      <c r="D172" s="37">
        <v>0</v>
      </c>
      <c r="E172" s="58">
        <v>0</v>
      </c>
      <c r="F172" s="22">
        <v>0</v>
      </c>
      <c r="G172" s="58"/>
    </row>
    <row r="173" spans="1:7" ht="25.5">
      <c r="A173" s="59" t="s">
        <v>167</v>
      </c>
      <c r="B173" s="35">
        <v>0</v>
      </c>
      <c r="C173" s="37">
        <v>77</v>
      </c>
      <c r="D173" s="37">
        <v>74</v>
      </c>
      <c r="E173" s="58">
        <v>96.103896103896105</v>
      </c>
      <c r="F173" s="22">
        <v>74</v>
      </c>
      <c r="G173" s="58"/>
    </row>
    <row r="174" spans="1:7" ht="51">
      <c r="A174" s="59" t="s">
        <v>168</v>
      </c>
      <c r="B174" s="35">
        <v>0</v>
      </c>
      <c r="C174" s="37">
        <v>1453463</v>
      </c>
      <c r="D174" s="37">
        <v>0</v>
      </c>
      <c r="E174" s="58">
        <v>0</v>
      </c>
      <c r="F174" s="22">
        <v>0</v>
      </c>
      <c r="G174" s="58"/>
    </row>
    <row r="175" spans="1:7" ht="63.75">
      <c r="A175" s="59" t="s">
        <v>169</v>
      </c>
      <c r="B175" s="35">
        <v>0</v>
      </c>
      <c r="C175" s="37">
        <v>356930</v>
      </c>
      <c r="D175" s="37">
        <v>107079</v>
      </c>
      <c r="E175" s="58">
        <v>30</v>
      </c>
      <c r="F175" s="22">
        <v>107079</v>
      </c>
      <c r="G175" s="58"/>
    </row>
    <row r="176" spans="1:7">
      <c r="A176" s="59" t="s">
        <v>170</v>
      </c>
      <c r="B176" s="35">
        <v>80</v>
      </c>
      <c r="C176" s="37">
        <v>47238</v>
      </c>
      <c r="D176" s="37">
        <v>0</v>
      </c>
      <c r="E176" s="58">
        <v>0</v>
      </c>
      <c r="F176" s="22">
        <v>-80</v>
      </c>
      <c r="G176" s="58">
        <v>0</v>
      </c>
    </row>
    <row r="177" spans="1:7" ht="27">
      <c r="A177" s="60" t="s">
        <v>171</v>
      </c>
      <c r="B177" s="62">
        <v>1818386</v>
      </c>
      <c r="C177" s="63">
        <v>3282319</v>
      </c>
      <c r="D177" s="63">
        <v>1306506</v>
      </c>
      <c r="E177" s="58">
        <v>39.804357833592654</v>
      </c>
      <c r="F177" s="22">
        <v>-511880</v>
      </c>
      <c r="G177" s="58">
        <v>71.849761271809172</v>
      </c>
    </row>
    <row r="178" spans="1:7" ht="51">
      <c r="A178" s="59" t="s">
        <v>172</v>
      </c>
      <c r="B178" s="35">
        <v>0</v>
      </c>
      <c r="C178" s="37">
        <v>2884</v>
      </c>
      <c r="D178" s="37">
        <v>1714</v>
      </c>
      <c r="E178" s="58">
        <v>59.431345353675447</v>
      </c>
      <c r="F178" s="22">
        <v>1714</v>
      </c>
      <c r="G178" s="58"/>
    </row>
    <row r="179" spans="1:7" ht="38.25">
      <c r="A179" s="59" t="s">
        <v>173</v>
      </c>
      <c r="B179" s="35">
        <v>304835</v>
      </c>
      <c r="C179" s="37">
        <v>839903</v>
      </c>
      <c r="D179" s="37">
        <v>293378</v>
      </c>
      <c r="E179" s="58">
        <v>34.92998596266473</v>
      </c>
      <c r="F179" s="22">
        <v>-11457</v>
      </c>
      <c r="G179" s="58">
        <v>96.241573310151395</v>
      </c>
    </row>
    <row r="180" spans="1:7" ht="63.75">
      <c r="A180" s="59" t="s">
        <v>174</v>
      </c>
      <c r="B180" s="35">
        <v>92726</v>
      </c>
      <c r="C180" s="37">
        <v>99687</v>
      </c>
      <c r="D180" s="37">
        <v>95004</v>
      </c>
      <c r="E180" s="58">
        <v>95.302296187065522</v>
      </c>
      <c r="F180" s="22">
        <v>2278</v>
      </c>
      <c r="G180" s="58">
        <v>102.45670038608372</v>
      </c>
    </row>
    <row r="181" spans="1:7" ht="89.25">
      <c r="A181" s="59" t="s">
        <v>175</v>
      </c>
      <c r="B181" s="35">
        <v>29</v>
      </c>
      <c r="C181" s="37">
        <v>129</v>
      </c>
      <c r="D181" s="37">
        <v>30</v>
      </c>
      <c r="E181" s="58">
        <v>23.255813953488371</v>
      </c>
      <c r="F181" s="22">
        <v>1</v>
      </c>
      <c r="G181" s="58">
        <v>103.44827586206897</v>
      </c>
    </row>
    <row r="182" spans="1:7" ht="89.25">
      <c r="A182" s="59" t="s">
        <v>176</v>
      </c>
      <c r="B182" s="65">
        <v>40</v>
      </c>
      <c r="C182" s="66">
        <v>0</v>
      </c>
      <c r="D182" s="66">
        <v>0</v>
      </c>
      <c r="E182" s="58"/>
      <c r="F182" s="22">
        <v>-40</v>
      </c>
      <c r="G182" s="58">
        <v>0</v>
      </c>
    </row>
    <row r="183" spans="1:7" ht="38.25">
      <c r="A183" s="59" t="s">
        <v>177</v>
      </c>
      <c r="B183" s="35">
        <v>11142</v>
      </c>
      <c r="C183" s="37">
        <v>33012</v>
      </c>
      <c r="D183" s="37">
        <v>12269</v>
      </c>
      <c r="E183" s="58">
        <v>37.165273233975526</v>
      </c>
      <c r="F183" s="22">
        <v>1127</v>
      </c>
      <c r="G183" s="58">
        <v>110.11488063184348</v>
      </c>
    </row>
    <row r="184" spans="1:7" ht="38.25">
      <c r="A184" s="59" t="s">
        <v>178</v>
      </c>
      <c r="B184" s="35">
        <v>28171</v>
      </c>
      <c r="C184" s="37">
        <v>66453</v>
      </c>
      <c r="D184" s="37">
        <v>19337</v>
      </c>
      <c r="E184" s="58">
        <v>29.098761530705914</v>
      </c>
      <c r="F184" s="22">
        <v>-8834</v>
      </c>
      <c r="G184" s="58">
        <v>68.641510773490467</v>
      </c>
    </row>
    <row r="185" spans="1:7" ht="38.25">
      <c r="A185" s="59" t="s">
        <v>179</v>
      </c>
      <c r="B185" s="35">
        <v>5669</v>
      </c>
      <c r="C185" s="37">
        <v>27737</v>
      </c>
      <c r="D185" s="37">
        <v>7713</v>
      </c>
      <c r="E185" s="58">
        <v>27.807621588491905</v>
      </c>
      <c r="F185" s="22">
        <v>2044</v>
      </c>
      <c r="G185" s="58">
        <v>136.05574175339567</v>
      </c>
    </row>
    <row r="186" spans="1:7" ht="51">
      <c r="A186" s="59" t="s">
        <v>180</v>
      </c>
      <c r="B186" s="35">
        <v>2342</v>
      </c>
      <c r="C186" s="37">
        <v>0</v>
      </c>
      <c r="D186" s="37">
        <v>0</v>
      </c>
      <c r="E186" s="58"/>
      <c r="F186" s="22">
        <v>-2342</v>
      </c>
      <c r="G186" s="58">
        <v>0</v>
      </c>
    </row>
    <row r="187" spans="1:7" ht="76.5">
      <c r="A187" s="59" t="s">
        <v>181</v>
      </c>
      <c r="B187" s="35">
        <v>202199</v>
      </c>
      <c r="C187" s="37">
        <v>487110</v>
      </c>
      <c r="D187" s="37">
        <v>122678</v>
      </c>
      <c r="E187" s="58">
        <v>25.184865841391062</v>
      </c>
      <c r="F187" s="22">
        <v>-79521</v>
      </c>
      <c r="G187" s="58">
        <v>60.671912323997645</v>
      </c>
    </row>
    <row r="188" spans="1:7" ht="102">
      <c r="A188" s="59" t="s">
        <v>182</v>
      </c>
      <c r="B188" s="35">
        <v>2586</v>
      </c>
      <c r="C188" s="37">
        <v>0</v>
      </c>
      <c r="D188" s="37">
        <v>0</v>
      </c>
      <c r="E188" s="58"/>
      <c r="F188" s="22">
        <v>-2586</v>
      </c>
      <c r="G188" s="58">
        <v>0</v>
      </c>
    </row>
    <row r="189" spans="1:7" ht="89.25">
      <c r="A189" s="59" t="s">
        <v>183</v>
      </c>
      <c r="B189" s="35">
        <v>11054</v>
      </c>
      <c r="C189" s="37">
        <v>10898</v>
      </c>
      <c r="D189" s="37">
        <v>9305</v>
      </c>
      <c r="E189" s="58">
        <v>85.382639016333272</v>
      </c>
      <c r="F189" s="22">
        <v>-1749</v>
      </c>
      <c r="G189" s="58">
        <v>84.177673240455945</v>
      </c>
    </row>
    <row r="190" spans="1:7" ht="51">
      <c r="A190" s="59" t="s">
        <v>184</v>
      </c>
      <c r="B190" s="35">
        <v>0</v>
      </c>
      <c r="C190" s="37">
        <v>3324</v>
      </c>
      <c r="D190" s="37">
        <v>3238</v>
      </c>
      <c r="E190" s="58">
        <v>97.412755716004824</v>
      </c>
      <c r="F190" s="22">
        <v>3238</v>
      </c>
      <c r="G190" s="58"/>
    </row>
    <row r="191" spans="1:7" ht="63.75">
      <c r="A191" s="59" t="s">
        <v>185</v>
      </c>
      <c r="B191" s="35">
        <v>4836</v>
      </c>
      <c r="C191" s="37">
        <v>26545</v>
      </c>
      <c r="D191" s="37">
        <v>12292</v>
      </c>
      <c r="E191" s="58">
        <v>46.306272367677529</v>
      </c>
      <c r="F191" s="22">
        <v>7456</v>
      </c>
      <c r="G191" s="58">
        <v>254.177005789909</v>
      </c>
    </row>
    <row r="192" spans="1:7" ht="114.75">
      <c r="A192" s="59" t="s">
        <v>186</v>
      </c>
      <c r="B192" s="35">
        <v>193830</v>
      </c>
      <c r="C192" s="37">
        <v>0</v>
      </c>
      <c r="D192" s="37">
        <v>0</v>
      </c>
      <c r="E192" s="58"/>
      <c r="F192" s="22">
        <v>-193830</v>
      </c>
      <c r="G192" s="58">
        <v>0</v>
      </c>
    </row>
    <row r="193" spans="1:7" ht="25.5">
      <c r="A193" s="59" t="s">
        <v>187</v>
      </c>
      <c r="B193" s="35">
        <v>4995</v>
      </c>
      <c r="C193" s="37">
        <v>7894</v>
      </c>
      <c r="D193" s="37">
        <v>2932</v>
      </c>
      <c r="E193" s="58">
        <v>37.14213326577147</v>
      </c>
      <c r="F193" s="22">
        <v>-2063</v>
      </c>
      <c r="G193" s="58">
        <v>58.698698698698706</v>
      </c>
    </row>
    <row r="194" spans="1:7" ht="63.75">
      <c r="A194" s="59" t="s">
        <v>188</v>
      </c>
      <c r="B194" s="35">
        <v>737</v>
      </c>
      <c r="C194" s="37">
        <v>3236</v>
      </c>
      <c r="D194" s="37">
        <v>3236</v>
      </c>
      <c r="E194" s="58">
        <v>100</v>
      </c>
      <c r="F194" s="22">
        <v>2499</v>
      </c>
      <c r="G194" s="58">
        <v>439.07734056987789</v>
      </c>
    </row>
    <row r="195" spans="1:7" ht="76.5">
      <c r="A195" s="59" t="s">
        <v>189</v>
      </c>
      <c r="B195" s="35">
        <v>1673</v>
      </c>
      <c r="C195" s="37">
        <v>24559</v>
      </c>
      <c r="D195" s="37">
        <v>24554</v>
      </c>
      <c r="E195" s="58">
        <v>99.979640864856052</v>
      </c>
      <c r="F195" s="22">
        <v>22881</v>
      </c>
      <c r="G195" s="58">
        <v>1467.6628810520024</v>
      </c>
    </row>
    <row r="196" spans="1:7" ht="63.75">
      <c r="A196" s="59" t="s">
        <v>190</v>
      </c>
      <c r="B196" s="35">
        <v>284436</v>
      </c>
      <c r="C196" s="37">
        <v>0</v>
      </c>
      <c r="D196" s="37">
        <v>0</v>
      </c>
      <c r="E196" s="58"/>
      <c r="F196" s="22">
        <v>-284436</v>
      </c>
      <c r="G196" s="58">
        <v>0</v>
      </c>
    </row>
    <row r="197" spans="1:7" ht="102">
      <c r="A197" s="59" t="s">
        <v>191</v>
      </c>
      <c r="B197" s="35">
        <v>187277</v>
      </c>
      <c r="C197" s="37">
        <v>289027</v>
      </c>
      <c r="D197" s="37">
        <v>233817</v>
      </c>
      <c r="E197" s="58">
        <v>80.897978389562226</v>
      </c>
      <c r="F197" s="22">
        <v>46540</v>
      </c>
      <c r="G197" s="58">
        <v>124.85088932436979</v>
      </c>
    </row>
    <row r="198" spans="1:7" ht="51">
      <c r="A198" s="59" t="s">
        <v>192</v>
      </c>
      <c r="B198" s="35">
        <v>452320</v>
      </c>
      <c r="C198" s="37">
        <v>1126293</v>
      </c>
      <c r="D198" s="37">
        <v>430858</v>
      </c>
      <c r="E198" s="58">
        <v>38.254521691957599</v>
      </c>
      <c r="F198" s="22">
        <v>-21462</v>
      </c>
      <c r="G198" s="58">
        <v>95.255129112133005</v>
      </c>
    </row>
    <row r="199" spans="1:7" ht="25.5">
      <c r="A199" s="59" t="s">
        <v>193</v>
      </c>
      <c r="B199" s="35">
        <v>27489</v>
      </c>
      <c r="C199" s="37">
        <v>78065</v>
      </c>
      <c r="D199" s="37">
        <v>31434</v>
      </c>
      <c r="E199" s="58">
        <v>40.266444629475437</v>
      </c>
      <c r="F199" s="22">
        <v>3945</v>
      </c>
      <c r="G199" s="58">
        <v>114.35119502346393</v>
      </c>
    </row>
    <row r="200" spans="1:7" ht="25.5">
      <c r="A200" s="59" t="s">
        <v>194</v>
      </c>
      <c r="B200" s="35">
        <v>0</v>
      </c>
      <c r="C200" s="37">
        <v>10857</v>
      </c>
      <c r="D200" s="37">
        <v>2717</v>
      </c>
      <c r="E200" s="58">
        <v>25.025329280648428</v>
      </c>
      <c r="F200" s="22">
        <v>2717</v>
      </c>
      <c r="G200" s="58"/>
    </row>
    <row r="201" spans="1:7">
      <c r="A201" s="59" t="s">
        <v>195</v>
      </c>
      <c r="B201" s="35">
        <v>0</v>
      </c>
      <c r="C201" s="37">
        <v>144706</v>
      </c>
      <c r="D201" s="37">
        <v>0</v>
      </c>
      <c r="E201" s="58">
        <v>0</v>
      </c>
      <c r="F201" s="22">
        <v>0</v>
      </c>
      <c r="G201" s="58"/>
    </row>
    <row r="202" spans="1:7">
      <c r="A202" s="60" t="s">
        <v>196</v>
      </c>
      <c r="B202" s="62">
        <v>1472150</v>
      </c>
      <c r="C202" s="63">
        <v>3362604</v>
      </c>
      <c r="D202" s="63">
        <v>1385503</v>
      </c>
      <c r="E202" s="58">
        <v>41.203275794592528</v>
      </c>
      <c r="F202" s="22">
        <v>-86647</v>
      </c>
      <c r="G202" s="58">
        <v>94.114254661549438</v>
      </c>
    </row>
    <row r="203" spans="1:7" ht="63.75">
      <c r="A203" s="59" t="s">
        <v>197</v>
      </c>
      <c r="B203" s="35">
        <v>58</v>
      </c>
      <c r="C203" s="37">
        <v>0</v>
      </c>
      <c r="D203" s="37">
        <v>0</v>
      </c>
      <c r="E203" s="58"/>
      <c r="F203" s="22">
        <v>-58</v>
      </c>
      <c r="G203" s="58">
        <v>0</v>
      </c>
    </row>
    <row r="204" spans="1:7" ht="51">
      <c r="A204" s="59" t="s">
        <v>198</v>
      </c>
      <c r="B204" s="35">
        <v>6954</v>
      </c>
      <c r="C204" s="37">
        <v>0</v>
      </c>
      <c r="D204" s="37">
        <v>5557</v>
      </c>
      <c r="E204" s="58"/>
      <c r="F204" s="22">
        <v>-1397</v>
      </c>
      <c r="G204" s="58">
        <v>79.910842680471674</v>
      </c>
    </row>
    <row r="205" spans="1:7" ht="51">
      <c r="A205" s="59" t="s">
        <v>199</v>
      </c>
      <c r="B205" s="35">
        <v>514</v>
      </c>
      <c r="C205" s="37">
        <v>0</v>
      </c>
      <c r="D205" s="37">
        <v>1978</v>
      </c>
      <c r="E205" s="58"/>
      <c r="F205" s="22">
        <v>1464</v>
      </c>
      <c r="G205" s="58">
        <v>384.82490272373542</v>
      </c>
    </row>
    <row r="206" spans="1:7" ht="38.25">
      <c r="A206" s="59" t="s">
        <v>200</v>
      </c>
      <c r="B206" s="35">
        <v>78339</v>
      </c>
      <c r="C206" s="37">
        <v>101646</v>
      </c>
      <c r="D206" s="37">
        <v>50398</v>
      </c>
      <c r="E206" s="58">
        <v>49.581882218680519</v>
      </c>
      <c r="F206" s="22">
        <v>-27941</v>
      </c>
      <c r="G206" s="58">
        <v>64.333218448027168</v>
      </c>
    </row>
    <row r="207" spans="1:7" ht="51">
      <c r="A207" s="59" t="s">
        <v>201</v>
      </c>
      <c r="B207" s="35">
        <v>32927</v>
      </c>
      <c r="C207" s="37">
        <v>188142</v>
      </c>
      <c r="D207" s="37">
        <v>22985</v>
      </c>
      <c r="E207" s="58">
        <v>12.216836219451267</v>
      </c>
      <c r="F207" s="22">
        <v>-9942</v>
      </c>
      <c r="G207" s="58">
        <v>69.805934339599716</v>
      </c>
    </row>
    <row r="208" spans="1:7" ht="38.25">
      <c r="A208" s="59" t="s">
        <v>202</v>
      </c>
      <c r="B208" s="35">
        <v>0</v>
      </c>
      <c r="C208" s="37">
        <v>145025</v>
      </c>
      <c r="D208" s="37">
        <v>0</v>
      </c>
      <c r="E208" s="58">
        <v>0</v>
      </c>
      <c r="F208" s="22">
        <v>0</v>
      </c>
      <c r="G208" s="58"/>
    </row>
    <row r="209" spans="1:7" ht="63.75">
      <c r="A209" s="59" t="s">
        <v>203</v>
      </c>
      <c r="B209" s="35">
        <v>236477</v>
      </c>
      <c r="C209" s="37">
        <v>670660</v>
      </c>
      <c r="D209" s="37">
        <v>242926</v>
      </c>
      <c r="E209" s="58">
        <v>36.221930635493393</v>
      </c>
      <c r="F209" s="22">
        <v>6449</v>
      </c>
      <c r="G209" s="58">
        <v>102.72711511056043</v>
      </c>
    </row>
    <row r="210" spans="1:7" ht="153">
      <c r="A210" s="59" t="s">
        <v>204</v>
      </c>
      <c r="B210" s="35">
        <v>559</v>
      </c>
      <c r="C210" s="37">
        <v>3629</v>
      </c>
      <c r="D210" s="37">
        <v>605</v>
      </c>
      <c r="E210" s="58">
        <v>16.671259300082667</v>
      </c>
      <c r="F210" s="22">
        <v>46</v>
      </c>
      <c r="G210" s="58">
        <v>108.22898032200359</v>
      </c>
    </row>
    <row r="211" spans="1:7" ht="51">
      <c r="A211" s="59" t="s">
        <v>205</v>
      </c>
      <c r="B211" s="35">
        <v>201784</v>
      </c>
      <c r="C211" s="37">
        <v>0</v>
      </c>
      <c r="D211" s="37">
        <v>0</v>
      </c>
      <c r="E211" s="58"/>
      <c r="F211" s="22">
        <v>-201784</v>
      </c>
      <c r="G211" s="58">
        <v>0</v>
      </c>
    </row>
    <row r="212" spans="1:7" ht="76.5">
      <c r="A212" s="59" t="s">
        <v>206</v>
      </c>
      <c r="B212" s="35">
        <v>0</v>
      </c>
      <c r="C212" s="37">
        <v>106822</v>
      </c>
      <c r="D212" s="37">
        <v>72884</v>
      </c>
      <c r="E212" s="58">
        <v>68.229390949429884</v>
      </c>
      <c r="F212" s="22">
        <v>72884</v>
      </c>
      <c r="G212" s="58"/>
    </row>
    <row r="213" spans="1:7" ht="140.25">
      <c r="A213" s="59" t="s">
        <v>207</v>
      </c>
      <c r="B213" s="35">
        <v>0</v>
      </c>
      <c r="C213" s="37">
        <v>0</v>
      </c>
      <c r="D213" s="37">
        <v>9046</v>
      </c>
      <c r="E213" s="58"/>
      <c r="F213" s="22">
        <v>9046</v>
      </c>
      <c r="G213" s="58"/>
    </row>
    <row r="214" spans="1:7" ht="63.75">
      <c r="A214" s="59" t="s">
        <v>208</v>
      </c>
      <c r="B214" s="35">
        <v>150000</v>
      </c>
      <c r="C214" s="37">
        <v>100000</v>
      </c>
      <c r="D214" s="37">
        <v>30000</v>
      </c>
      <c r="E214" s="58">
        <v>30</v>
      </c>
      <c r="F214" s="22">
        <v>-120000</v>
      </c>
      <c r="G214" s="58">
        <v>20</v>
      </c>
    </row>
    <row r="215" spans="1:7" ht="51">
      <c r="A215" s="59" t="s">
        <v>209</v>
      </c>
      <c r="B215" s="35">
        <v>499518</v>
      </c>
      <c r="C215" s="37">
        <v>1089030</v>
      </c>
      <c r="D215" s="37">
        <v>386650</v>
      </c>
      <c r="E215" s="58">
        <v>35.504072431429805</v>
      </c>
      <c r="F215" s="22">
        <v>-112868</v>
      </c>
      <c r="G215" s="58">
        <v>77.404618051801933</v>
      </c>
    </row>
    <row r="216" spans="1:7" ht="25.5">
      <c r="A216" s="59" t="s">
        <v>210</v>
      </c>
      <c r="B216" s="35">
        <v>3488</v>
      </c>
      <c r="C216" s="37">
        <v>25000</v>
      </c>
      <c r="D216" s="37">
        <v>14060</v>
      </c>
      <c r="E216" s="58">
        <v>56.24</v>
      </c>
      <c r="F216" s="22">
        <v>10572</v>
      </c>
      <c r="G216" s="58">
        <v>403.09633027522932</v>
      </c>
    </row>
    <row r="217" spans="1:7" ht="63.75">
      <c r="A217" s="59" t="s">
        <v>211</v>
      </c>
      <c r="B217" s="35">
        <v>288</v>
      </c>
      <c r="C217" s="37">
        <v>76</v>
      </c>
      <c r="D217" s="37">
        <v>76</v>
      </c>
      <c r="E217" s="58">
        <v>100</v>
      </c>
      <c r="F217" s="22">
        <v>-212</v>
      </c>
      <c r="G217" s="58">
        <v>26.388888888888889</v>
      </c>
    </row>
    <row r="218" spans="1:7" ht="89.25">
      <c r="A218" s="59" t="s">
        <v>212</v>
      </c>
      <c r="B218" s="35">
        <v>0</v>
      </c>
      <c r="C218" s="37">
        <v>0</v>
      </c>
      <c r="D218" s="37">
        <v>287</v>
      </c>
      <c r="E218" s="58"/>
      <c r="F218" s="22">
        <v>287</v>
      </c>
      <c r="G218" s="58"/>
    </row>
    <row r="219" spans="1:7" ht="38.25">
      <c r="A219" s="59" t="s">
        <v>213</v>
      </c>
      <c r="B219" s="35">
        <v>256203</v>
      </c>
      <c r="C219" s="37">
        <v>0</v>
      </c>
      <c r="D219" s="37">
        <v>208390</v>
      </c>
      <c r="E219" s="58"/>
      <c r="F219" s="22">
        <v>-47813</v>
      </c>
      <c r="G219" s="58">
        <v>81.337845380420987</v>
      </c>
    </row>
    <row r="220" spans="1:7" ht="63.75">
      <c r="A220" s="59" t="s">
        <v>214</v>
      </c>
      <c r="B220" s="35">
        <v>0</v>
      </c>
      <c r="C220" s="37">
        <v>0</v>
      </c>
      <c r="D220" s="37">
        <v>278984</v>
      </c>
      <c r="E220" s="58"/>
      <c r="F220" s="22">
        <v>278984</v>
      </c>
      <c r="G220" s="58"/>
    </row>
    <row r="221" spans="1:7" ht="51">
      <c r="A221" s="59" t="s">
        <v>215</v>
      </c>
      <c r="B221" s="35">
        <v>1</v>
      </c>
      <c r="C221" s="37">
        <v>210</v>
      </c>
      <c r="D221" s="37">
        <v>0</v>
      </c>
      <c r="E221" s="58">
        <v>0</v>
      </c>
      <c r="F221" s="22">
        <v>-1</v>
      </c>
      <c r="G221" s="58">
        <v>0</v>
      </c>
    </row>
    <row r="222" spans="1:7" ht="38.25">
      <c r="A222" s="59" t="s">
        <v>216</v>
      </c>
      <c r="B222" s="35">
        <v>5040</v>
      </c>
      <c r="C222" s="37">
        <v>19440</v>
      </c>
      <c r="D222" s="37">
        <v>7116</v>
      </c>
      <c r="E222" s="58">
        <v>36.604938271604937</v>
      </c>
      <c r="F222" s="22">
        <v>2076</v>
      </c>
      <c r="G222" s="58">
        <v>141.1904761904762</v>
      </c>
    </row>
    <row r="223" spans="1:7" ht="63.75">
      <c r="A223" s="59" t="s">
        <v>217</v>
      </c>
      <c r="B223" s="35">
        <v>0</v>
      </c>
      <c r="C223" s="37">
        <v>7572</v>
      </c>
      <c r="D223" s="37">
        <v>0</v>
      </c>
      <c r="E223" s="58">
        <v>0</v>
      </c>
      <c r="F223" s="22">
        <v>0</v>
      </c>
      <c r="G223" s="58"/>
    </row>
    <row r="224" spans="1:7" ht="38.25">
      <c r="A224" s="59" t="s">
        <v>218</v>
      </c>
      <c r="B224" s="35">
        <v>0</v>
      </c>
      <c r="C224" s="37">
        <v>479754</v>
      </c>
      <c r="D224" s="37">
        <v>0</v>
      </c>
      <c r="E224" s="58">
        <v>0</v>
      </c>
      <c r="F224" s="22">
        <v>0</v>
      </c>
      <c r="G224" s="58"/>
    </row>
    <row r="225" spans="1:7" ht="127.5">
      <c r="A225" s="59" t="s">
        <v>219</v>
      </c>
      <c r="B225" s="35">
        <v>0</v>
      </c>
      <c r="C225" s="37">
        <v>67808</v>
      </c>
      <c r="D225" s="37">
        <v>25435</v>
      </c>
      <c r="E225" s="58">
        <v>37.510323265691362</v>
      </c>
      <c r="F225" s="22">
        <v>25435</v>
      </c>
      <c r="G225" s="58"/>
    </row>
    <row r="226" spans="1:7" ht="25.5">
      <c r="A226" s="59" t="s">
        <v>220</v>
      </c>
      <c r="B226" s="35">
        <v>0</v>
      </c>
      <c r="C226" s="37">
        <v>357790</v>
      </c>
      <c r="D226" s="37">
        <v>28126</v>
      </c>
      <c r="E226" s="58">
        <v>7.8610358031247385</v>
      </c>
      <c r="F226" s="22">
        <v>28126</v>
      </c>
      <c r="G226" s="58"/>
    </row>
    <row r="227" spans="1:7" ht="38.25">
      <c r="A227" s="56" t="s">
        <v>221</v>
      </c>
      <c r="B227" s="57">
        <v>177900</v>
      </c>
      <c r="C227" s="22">
        <v>364671</v>
      </c>
      <c r="D227" s="22">
        <v>114017</v>
      </c>
      <c r="E227" s="58">
        <v>31.265716220922418</v>
      </c>
      <c r="F227" s="22">
        <v>-63883</v>
      </c>
      <c r="G227" s="58">
        <v>64.090500281056777</v>
      </c>
    </row>
    <row r="228" spans="1:7" ht="63.75">
      <c r="A228" s="59" t="s">
        <v>222</v>
      </c>
      <c r="B228" s="35">
        <v>14729</v>
      </c>
      <c r="C228" s="67">
        <v>0</v>
      </c>
      <c r="D228" s="67">
        <v>0</v>
      </c>
      <c r="E228" s="58"/>
      <c r="F228" s="22">
        <v>-14729</v>
      </c>
      <c r="G228" s="58">
        <v>0</v>
      </c>
    </row>
    <row r="229" spans="1:7" ht="102">
      <c r="A229" s="59" t="s">
        <v>223</v>
      </c>
      <c r="B229" s="35">
        <v>73171</v>
      </c>
      <c r="C229" s="37">
        <v>264606</v>
      </c>
      <c r="D229" s="37">
        <v>114017</v>
      </c>
      <c r="E229" s="58">
        <v>43.089347936176807</v>
      </c>
      <c r="F229" s="22">
        <v>40846</v>
      </c>
      <c r="G229" s="58">
        <v>155.82266198357274</v>
      </c>
    </row>
    <row r="230" spans="1:7" ht="76.5">
      <c r="A230" s="59" t="s">
        <v>224</v>
      </c>
      <c r="B230" s="35">
        <v>90000</v>
      </c>
      <c r="C230" s="37">
        <v>100065</v>
      </c>
      <c r="D230" s="37">
        <v>0</v>
      </c>
      <c r="E230" s="58">
        <v>0</v>
      </c>
      <c r="F230" s="22">
        <v>-90000</v>
      </c>
      <c r="G230" s="58">
        <v>0</v>
      </c>
    </row>
    <row r="231" spans="1:7" ht="25.5">
      <c r="A231" s="56" t="s">
        <v>225</v>
      </c>
      <c r="B231" s="35">
        <v>0</v>
      </c>
      <c r="C231" s="22">
        <v>0</v>
      </c>
      <c r="D231" s="22">
        <v>-104</v>
      </c>
      <c r="E231" s="58"/>
      <c r="F231" s="22">
        <v>-104</v>
      </c>
      <c r="G231" s="58"/>
    </row>
    <row r="232" spans="1:7">
      <c r="A232" s="56" t="s">
        <v>226</v>
      </c>
      <c r="B232" s="57">
        <v>63570</v>
      </c>
      <c r="C232" s="22">
        <v>101548</v>
      </c>
      <c r="D232" s="22">
        <v>45480</v>
      </c>
      <c r="E232" s="58">
        <v>44.786701855280263</v>
      </c>
      <c r="F232" s="22">
        <v>-18090</v>
      </c>
      <c r="G232" s="58">
        <v>71.543180745634743</v>
      </c>
    </row>
    <row r="233" spans="1:7" ht="89.25">
      <c r="A233" s="56" t="s">
        <v>227</v>
      </c>
      <c r="B233" s="57">
        <v>30898</v>
      </c>
      <c r="C233" s="22">
        <v>0</v>
      </c>
      <c r="D233" s="22">
        <v>102454</v>
      </c>
      <c r="E233" s="58"/>
      <c r="F233" s="22">
        <v>71556</v>
      </c>
      <c r="G233" s="58">
        <v>331.58780503592465</v>
      </c>
    </row>
    <row r="234" spans="1:7" ht="51">
      <c r="A234" s="56" t="s">
        <v>228</v>
      </c>
      <c r="B234" s="57">
        <v>-21134</v>
      </c>
      <c r="C234" s="22">
        <v>-425170</v>
      </c>
      <c r="D234" s="22">
        <v>-28938</v>
      </c>
      <c r="E234" s="58">
        <v>6.8062186889949903</v>
      </c>
      <c r="F234" s="22">
        <v>-7804</v>
      </c>
      <c r="G234" s="58">
        <v>136.92627992807797</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2022-06-21T06:13:54Z</cp:lastPrinted>
  <dcterms:created xsi:type="dcterms:W3CDTF">2008-11-29T07:38:34Z</dcterms:created>
  <dcterms:modified xsi:type="dcterms:W3CDTF">2023-02-01T13:18:36Z</dcterms:modified>
</cp:coreProperties>
</file>