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795"/>
  </bookViews>
  <sheets>
    <sheet name="Лист2" sheetId="5" r:id="rId1"/>
  </sheets>
  <definedNames>
    <definedName name="_xlnm.Print_Titles" localSheetId="0">Лист2!$3:$5</definedName>
    <definedName name="_xlnm.Print_Area" localSheetId="0">Лист2!$A$1:$I$265</definedName>
  </definedNames>
  <calcPr calcId="125725"/>
</workbook>
</file>

<file path=xl/calcChain.xml><?xml version="1.0" encoding="utf-8"?>
<calcChain xmlns="http://schemas.openxmlformats.org/spreadsheetml/2006/main">
  <c r="F7" i="5"/>
  <c r="F9"/>
  <c r="F10"/>
  <c r="F12"/>
  <c r="F13"/>
  <c r="F15"/>
  <c r="F16"/>
  <c r="F21"/>
  <c r="F22"/>
  <c r="F23"/>
  <c r="F24"/>
  <c r="F26"/>
  <c r="F27"/>
  <c r="F33"/>
  <c r="F35"/>
  <c r="F36"/>
  <c r="F37"/>
  <c r="F38"/>
  <c r="F39"/>
  <c r="F40"/>
  <c r="F42"/>
  <c r="F43"/>
  <c r="F44"/>
  <c r="F45"/>
  <c r="F47"/>
  <c r="F49"/>
  <c r="F50"/>
  <c r="F55"/>
  <c r="F58"/>
  <c r="F60"/>
  <c r="F61"/>
  <c r="F62"/>
  <c r="F64"/>
  <c r="F65"/>
  <c r="F66"/>
  <c r="F71"/>
  <c r="F73"/>
  <c r="F74"/>
  <c r="F75"/>
  <c r="F76"/>
  <c r="F78"/>
  <c r="F80"/>
  <c r="F82"/>
  <c r="F83"/>
  <c r="F85"/>
  <c r="F86"/>
  <c r="F87"/>
  <c r="F89"/>
  <c r="F90"/>
  <c r="F95"/>
  <c r="F96"/>
  <c r="F97"/>
  <c r="F99"/>
  <c r="F101"/>
  <c r="F105"/>
  <c r="F108"/>
  <c r="F109"/>
  <c r="F6"/>
  <c r="F115"/>
  <c r="F116"/>
  <c r="F117"/>
  <c r="F119"/>
  <c r="F121"/>
  <c r="F122"/>
  <c r="F123"/>
  <c r="F124"/>
  <c r="F125"/>
  <c r="F126"/>
  <c r="F127"/>
  <c r="F128"/>
  <c r="F129"/>
  <c r="F130"/>
  <c r="F131"/>
  <c r="F133"/>
  <c r="F134"/>
  <c r="F136"/>
  <c r="F137"/>
  <c r="F138"/>
  <c r="F139"/>
  <c r="F141"/>
  <c r="F145"/>
  <c r="F146"/>
  <c r="F147"/>
  <c r="F148"/>
  <c r="F149"/>
  <c r="F151"/>
  <c r="F155"/>
  <c r="F156"/>
  <c r="F157"/>
  <c r="F158"/>
  <c r="F159"/>
  <c r="F162"/>
  <c r="F163"/>
  <c r="F164"/>
  <c r="F165"/>
  <c r="F166"/>
  <c r="F167"/>
  <c r="F168"/>
  <c r="F169"/>
  <c r="F170"/>
  <c r="F171"/>
  <c r="F172"/>
  <c r="F175"/>
  <c r="F176"/>
  <c r="F177"/>
  <c r="F178"/>
  <c r="F179"/>
  <c r="F180"/>
  <c r="F182"/>
  <c r="F183"/>
  <c r="F184"/>
  <c r="F185"/>
  <c r="F186"/>
  <c r="F187"/>
  <c r="F188"/>
  <c r="F189"/>
  <c r="F190"/>
  <c r="F191"/>
  <c r="F192"/>
  <c r="F193"/>
  <c r="F194"/>
  <c r="F195"/>
  <c r="F196"/>
  <c r="F197"/>
  <c r="F200"/>
  <c r="F201"/>
  <c r="F202"/>
  <c r="F203"/>
  <c r="F204"/>
  <c r="F205"/>
  <c r="F206"/>
  <c r="F207"/>
  <c r="F208"/>
  <c r="F209"/>
  <c r="F210"/>
  <c r="F211"/>
  <c r="F212"/>
  <c r="F213"/>
  <c r="F214"/>
  <c r="F215"/>
  <c r="F217"/>
  <c r="F218"/>
  <c r="F220"/>
  <c r="F223"/>
  <c r="F224"/>
  <c r="F225"/>
  <c r="F226"/>
  <c r="F227"/>
  <c r="F228"/>
  <c r="F229"/>
  <c r="F232"/>
  <c r="F233"/>
  <c r="F234"/>
  <c r="F235"/>
  <c r="F236"/>
  <c r="F237"/>
  <c r="F239"/>
  <c r="F240"/>
  <c r="F241"/>
  <c r="F242"/>
  <c r="F243"/>
  <c r="F247"/>
  <c r="F250"/>
  <c r="F252"/>
  <c r="F253"/>
  <c r="F114"/>
  <c r="G243"/>
  <c r="B133" l="1"/>
  <c r="G9" l="1"/>
  <c r="G10"/>
  <c r="G12"/>
  <c r="G13"/>
  <c r="G15"/>
  <c r="G16"/>
  <c r="G21"/>
  <c r="G22"/>
  <c r="G23"/>
  <c r="G24"/>
  <c r="G26"/>
  <c r="G27"/>
  <c r="G33"/>
  <c r="G35"/>
  <c r="G36"/>
  <c r="G37"/>
  <c r="G38"/>
  <c r="G39"/>
  <c r="G40"/>
  <c r="G42"/>
  <c r="G43"/>
  <c r="G44"/>
  <c r="G45"/>
  <c r="G47"/>
  <c r="G49"/>
  <c r="G50"/>
  <c r="G55"/>
  <c r="G58"/>
  <c r="G60"/>
  <c r="G61"/>
  <c r="G62"/>
  <c r="G64"/>
  <c r="G65"/>
  <c r="G66"/>
  <c r="G71"/>
  <c r="G73"/>
  <c r="G74"/>
  <c r="G75"/>
  <c r="G76"/>
  <c r="G78"/>
  <c r="G80"/>
  <c r="G81"/>
  <c r="G82"/>
  <c r="G83"/>
  <c r="G85"/>
  <c r="G86"/>
  <c r="G87"/>
  <c r="G89"/>
  <c r="G90"/>
  <c r="G95"/>
  <c r="G96"/>
  <c r="G97"/>
  <c r="G99"/>
  <c r="G101"/>
  <c r="G103"/>
  <c r="G105"/>
  <c r="G108"/>
  <c r="G109"/>
  <c r="G111"/>
  <c r="G114"/>
  <c r="G115"/>
  <c r="G116"/>
  <c r="G117"/>
  <c r="G119"/>
  <c r="G121"/>
  <c r="G122"/>
  <c r="G123"/>
  <c r="G124"/>
  <c r="G125"/>
  <c r="G126"/>
  <c r="G127"/>
  <c r="G128"/>
  <c r="G129"/>
  <c r="G130"/>
  <c r="G131"/>
  <c r="G133"/>
  <c r="G134"/>
  <c r="G135"/>
  <c r="G136"/>
  <c r="G137"/>
  <c r="G138"/>
  <c r="G139"/>
  <c r="G141"/>
  <c r="G145"/>
  <c r="G146"/>
  <c r="G147"/>
  <c r="G148"/>
  <c r="G149"/>
  <c r="G151"/>
  <c r="G155"/>
  <c r="G156"/>
  <c r="G157"/>
  <c r="G158"/>
  <c r="G159"/>
  <c r="G162"/>
  <c r="G163"/>
  <c r="G164"/>
  <c r="G165"/>
  <c r="G166"/>
  <c r="G167"/>
  <c r="G168"/>
  <c r="G169"/>
  <c r="G170"/>
  <c r="G171"/>
  <c r="G172"/>
  <c r="G175"/>
  <c r="G176"/>
  <c r="G177"/>
  <c r="G178"/>
  <c r="G179"/>
  <c r="G180"/>
  <c r="G182"/>
  <c r="G183"/>
  <c r="G184"/>
  <c r="G185"/>
  <c r="G186"/>
  <c r="G187"/>
  <c r="G188"/>
  <c r="G189"/>
  <c r="G190"/>
  <c r="G191"/>
  <c r="G192"/>
  <c r="G193"/>
  <c r="G194"/>
  <c r="G195"/>
  <c r="G196"/>
  <c r="G197"/>
  <c r="G200"/>
  <c r="G201"/>
  <c r="G202"/>
  <c r="G203"/>
  <c r="G204"/>
  <c r="G205"/>
  <c r="G206"/>
  <c r="G207"/>
  <c r="G208"/>
  <c r="G209"/>
  <c r="G210"/>
  <c r="G211"/>
  <c r="G212"/>
  <c r="G213"/>
  <c r="G214"/>
  <c r="G215"/>
  <c r="G217"/>
  <c r="G220"/>
  <c r="G221"/>
  <c r="G223"/>
  <c r="G224"/>
  <c r="G225"/>
  <c r="G226"/>
  <c r="G227"/>
  <c r="G228"/>
  <c r="G229"/>
  <c r="G232"/>
  <c r="G233"/>
  <c r="G234"/>
  <c r="G235"/>
  <c r="G236"/>
  <c r="G237"/>
  <c r="G239"/>
  <c r="G240"/>
  <c r="G241"/>
  <c r="G242"/>
  <c r="G244"/>
  <c r="G245"/>
  <c r="G246"/>
  <c r="G247"/>
  <c r="G250"/>
  <c r="G252"/>
  <c r="G253"/>
  <c r="G254"/>
  <c r="G255"/>
  <c r="G261"/>
  <c r="G262"/>
  <c r="G7"/>
  <c r="G6"/>
</calcChain>
</file>

<file path=xl/sharedStrings.xml><?xml version="1.0" encoding="utf-8"?>
<sst xmlns="http://schemas.openxmlformats.org/spreadsheetml/2006/main" count="271" uniqueCount="261">
  <si>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</si>
  <si>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</si>
  <si>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</si>
  <si>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</si>
  <si>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</si>
  <si>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</si>
  <si>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</si>
  <si>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</si>
  <si>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</si>
  <si>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</si>
  <si>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</si>
  <si>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</si>
  <si>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</si>
  <si>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</si>
  <si>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</si>
  <si>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</si>
  <si>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</si>
  <si>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</si>
  <si>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</si>
  <si>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</si>
  <si>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</si>
  <si>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</si>
  <si>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</si>
  <si>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</si>
  <si>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</si>
  <si>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</si>
  <si>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</si>
  <si>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</si>
  <si>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</si>
  <si>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</si>
  <si>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</si>
  <si>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</si>
  <si>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</si>
  <si>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</si>
  <si>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</si>
  <si>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</si>
  <si>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</si>
  <si>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</si>
  <si>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</si>
  <si>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</si>
  <si>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</si>
  <si>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</si>
  <si>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</si>
  <si>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</si>
  <si>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</si>
  <si>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</si>
  <si>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</si>
  <si>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</si>
  <si>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</si>
  <si>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</si>
  <si>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</si>
  <si>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</si>
  <si>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</si>
  <si>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</si>
  <si>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</si>
  <si>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</si>
  <si>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</si>
  <si>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</si>
  <si>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</si>
  <si>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</si>
  <si>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</si>
  <si>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</si>
  <si>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</si>
  <si>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</si>
  <si>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</si>
  <si>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</si>
  <si>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</si>
  <si>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</si>
  <si>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</si>
  <si>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</si>
  <si>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</si>
  <si>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</si>
  <si>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</si>
  <si>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</si>
  <si>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</si>
  <si>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доходы от сдачи в аренду имущества, составлюющего казну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</si>
  <si>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</si>
  <si>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</si>
  <si>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</si>
  <si>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</si>
  <si>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</si>
  <si>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Инициативные платежи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</si>
  <si>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80%</t>
  </si>
  <si>
    <t>Денежные средства, полученные от реализации иного имущества, обращенного в собственность сельского поселения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</si>
  <si>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</si>
  <si>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</si>
  <si>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</si>
  <si>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</si>
  <si>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</si>
  <si>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</si>
  <si>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</si>
  <si>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</si>
  <si>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</si>
  <si>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</si>
  <si>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</si>
  <si>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</si>
  <si>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</si>
  <si>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</si>
  <si>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</si>
  <si>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</si>
  <si>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 (в части суммы налога, превышающей 9 402 тысячи рублей, относящейся к части налоговой базы, превышающей 50 миллионов рублей)</t>
  </si>
  <si>
    <t>Фактически поступило с начала года на 01.07.2024</t>
  </si>
  <si>
    <t>Фактически поступило с начала года на 01.07.2025</t>
  </si>
  <si>
    <t>% выполнения фактических поступлений на 01.07.2025 г. к плану 2025 года</t>
  </si>
  <si>
    <t>Отклонения факта на 01.07.2025 от 01.07.2024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</si>
  <si>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</si>
  <si>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</si>
  <si>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</si>
  <si>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</si>
  <si>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</si>
  <si>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</si>
  <si>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</si>
  <si>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</si>
  <si>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</si>
  <si>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адресное строительство школ в отдельных населенных пунктах с объективно выявленной потребностью инфраструктуры (зданий) школ</t>
  </si>
  <si>
    <t>Субсидии бюджетам на преобразование учебных корпусов и общежитий колледжей как неотъемлемой части учебно-производственного комплекса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</si>
  <si>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</si>
  <si>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</si>
  <si>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</si>
  <si>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</si>
  <si>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</si>
  <si>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</si>
  <si>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финансовое обеспечение мероприятий по модернизации реабилитационных организаций для инвалидов и детей-инвалидов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</si>
  <si>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</si>
  <si>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обеспечение детей с сахарным диабетом 1 типа в возрасте от 2-х до 17-ти лет включительно системами непрерывного мониторинга глюкозы</t>
  </si>
  <si>
    <t>Субсидии бюджетам на реализацию программы комплексного развития молодежной политики в субъектах Российской Федерации "Регион для молодых"</t>
  </si>
  <si>
    <t>Субсидии бюджетам субъектов Российской Федерации на финансовое обеспечение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</si>
  <si>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здравпунктов и фельдшерско-акушерских пунктов, врачебных амбулаторий, центров (отделений) общей врачебной практики (семейной медицины),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</si>
  <si>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обеспечение беременных женщин с сахарным диабетом системами непрерывного мониторинга глюкозы</t>
  </si>
  <si>
    <t>Субсидии бюджетам на реализацию мероприятий по модернизации коммунальной инфраструктуры</t>
  </si>
  <si>
    <t>Субсидии бюджетам на создание системы долговременного ухода за гражданами пожилого возраста и инвалидами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</si>
  <si>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</si>
  <si>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</si>
  <si>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</si>
  <si>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субъектов Российской Федерации на переоснащение медицинских организаций, оказывающих медицинскую помощь больным с онкологическими заболеваниями</t>
  </si>
  <si>
    <t>Субсидии бюджетам на оснащение оборудованием региональных сосудистых центров и первичных сосудистых отделений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</si>
  <si>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</si>
  <si>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</si>
  <si>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обеспечению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</si>
  <si>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Субсидии бюджетам на реализацию организационных мероприятий, связанных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 - Прауэра), а также после трансплантации органов и (или) тканей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</si>
  <si>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</si>
  <si>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</si>
  <si>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</si>
  <si>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на ликвидацию несанкционированных свалок в границах городов и наиболее опасных объектов накопленного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</si>
  <si>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</si>
  <si>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</si>
  <si>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</si>
  <si>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</si>
  <si>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в целях достижения результатов федерального проекта "Производительность труда"</t>
  </si>
  <si>
    <t>Субсидии бюджетам на повышение эффективности службы занятости</t>
  </si>
  <si>
    <t>Субсидии бюджетам на организацию профессионального обучения и дополнительного профессионального образования работников организаций оборонно-промышленного комплекса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</si>
  <si>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</si>
  <si>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</si>
  <si>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</si>
  <si>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числа обучающихся, вызванным демографическим фактором</t>
  </si>
  <si>
    <t>Субсидии бюджетам на софинансирование региональных программ по повышению рождаемости в субъектах Российской Федерации, в которых суммарный коэффициент рождаемости ниже среднероссийского уровня</t>
  </si>
  <si>
    <t>Субсидии бюджетам на создание женских консультаций, в том числе в составе других организаций, для оказания медицинской помощи женщинам, в том числе проживающим в сельской местности, поселках городского типа и малых городах</t>
  </si>
  <si>
    <t>Субсидии бюджетам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</si>
  <si>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Субсидии бюджетам на модернизацию региональных и муниципальных библиотек</t>
  </si>
  <si>
    <t>Субсидии бюджетам на создание школ креативных индустрий</t>
  </si>
  <si>
    <t>Субсидии бюджетам на финансовое обеспечение (возмещение) производителям зерновых культур части затрат на производство и реализацию зерновых культур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</si>
  <si>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</si>
  <si>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</si>
  <si>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</si>
  <si>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</si>
  <si>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в целях обеспечения реализации инфраструктурных проектов, направленных на комплексное развитие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территорий, а также на закупку автобусов, приводимых в движение электрической энергией от батареи, заряжаемой от внешнего источника (электробусов), и объектов зарядной инфраструктуры для них</t>
  </si>
  <si>
    <t>Субсидии бюджетам субъектов Российской Федерации в целях софинансирования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</si>
  <si>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субъектов Российской Федерации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</si>
  <si>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</si>
  <si>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</si>
  <si>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Субсидии бюджетам на возмещение части затрат на уплату процентов по инвестиционным кредитам (займам) в агропромышленном комплексе</t>
  </si>
  <si>
    <t>Субсидии бюджетам на 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</t>
  </si>
  <si>
    <t>Субсидии бюджетам на создание виртуальных концертных залов</t>
  </si>
  <si>
    <t>Субсидии бюджетам на создание модельных муниципальных библиотек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</si>
  <si>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</si>
  <si>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</si>
  <si>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</si>
  <si>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Субсидии бюджетам на создание системы поддержки фермеров и развитие сельской кооперации</t>
  </si>
  <si>
    <t>Субсидии бюджетам в целях софинансирования расходных обязательств субъектов Российской Федерации и города Байконура, возникающих при реализации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</si>
  <si>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Субсидии бюджетам на реализацию мероприятий по обеспечению жильем молодых семей</t>
  </si>
  <si>
    <t>Субсидии бюджетам на поддержку приоритетных направлений агропромышленного комплекса и развитие малых форм хозяйствования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</si>
  <si>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</si>
  <si>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</si>
  <si>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</si>
  <si>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</si>
  <si>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содействию повышения кадровой обеспеченности предприятий агропромышленного комплекса</t>
  </si>
  <si>
    <t>Субсидии бюджетам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</t>
  </si>
  <si>
    <t>Субсидии бюджетам на поддержку работников отрасли культуры, прибывших (переехавших) в населенные пункты регионов Российской Федерации с числом жителей до 50 тысяч человек</t>
  </si>
  <si>
    <t>Субсидии бюджетам субъектов Российской Федерации на создание модульных некапитальных средств размещения при реализации инвестиционных проектов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</si>
  <si>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</si>
  <si>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</si>
  <si>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</si>
  <si>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субъектов Российской Федерации на достижение показателей государственной программы Российской Федерации "Развитие туризма"</t>
  </si>
  <si>
    <t>Субсидии бюджетам на оснащение предметных кабинетов общеобразовательных организаций средствами обучения и воспитания</t>
  </si>
  <si>
    <t>Субсидии бюджетам на обеспечение комплексного развития сельских территорий</t>
  </si>
  <si>
    <t>Субсидии бюджетам на модернизацию региональных и муниципальных театров</t>
  </si>
  <si>
    <t>Субсидии бюджетам на оснащение региональных и муниципальных театров, находящихся в городах с численностью населения более 300 тысяч человек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</si>
  <si>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</si>
  <si>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</si>
  <si>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</si>
  <si>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модернизацию региональных и муниципальных музеев</t>
  </si>
  <si>
    <t>Субсидии бюджетам на проведение мелиоративных мероприятий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</si>
  <si>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</si>
  <si>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</si>
  <si>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закупки и монтажа оборудования для создания "умных" спортивных площадок</t>
  </si>
  <si>
    <t>Субсидии бюджетам на софинансирование создания (реконструкции) объектов спортивной инфраструктуры массового спорта на основании соглашений о государственно-частном (муниципально-частном) партнерстве или концессионных соглашений</t>
  </si>
  <si>
    <t>Субсидии бюджетам на развитие зарядной инфраструктуры для электромобилей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</si>
  <si>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</si>
  <si>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</si>
  <si>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</si>
  <si>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</si>
  <si>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за счет средств резервного фонда Правительства Российской Федерации</t>
  </si>
  <si>
    <t>Прочие субсидии</t>
  </si>
  <si>
    <t>Субвенции бюджетам бюджетной системы Российской Федерации</t>
  </si>
  <si>
    <t>Субвенции бюджетам на улучшение экологического состояния гидрографической сети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</si>
  <si>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</si>
  <si>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</si>
  <si>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</si>
  <si>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</si>
  <si>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</si>
  <si>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 xml:space="preserve"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
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</si>
  <si>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</si>
  <si>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</si>
  <si>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</si>
  <si>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</si>
  <si>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</si>
  <si>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</si>
  <si>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</si>
  <si>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</si>
  <si>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на 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</si>
  <si>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</si>
  <si>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Единая субвенция бюджетам субъектов Российской Федерации и бюджету города Байконура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</si>
  <si>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</si>
  <si>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</si>
  <si>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субъектов Российской Федерации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работникам, оказывающим медицинскую помощь (участвующим в оказании и обеспечивающим оказание медицинской помощи) лицам, получившим ранения (увечья, травмы, контузии) в ходе специальной военной операции, а также проводящим и участвующим в проведении судебно-медицинской экспертизы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</si>
  <si>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</si>
  <si>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</si>
  <si>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</si>
  <si>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</si>
  <si>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</si>
  <si>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</si>
  <si>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</si>
  <si>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города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</si>
  <si>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на осуществление медицинской деятельности, связанной с донорством органов человека в целях трансплантации (пересадки)</t>
  </si>
  <si>
    <t>Межбюджетные трансферты, передаваемые бюджетам, за счет средств резервного фонда Правительства Российской Федерации</t>
  </si>
  <si>
    <t>Прочие межбюджетные трансферты, передаваемые бюджетам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</si>
  <si>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</si>
  <si>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публично-правовой компании "Фонд развития территорий"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</si>
  <si>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</si>
  <si>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</si>
  <si>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</si>
  <si>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</si>
  <si>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</si>
  <si>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бюджета - Всего</t>
  </si>
  <si>
    <t>Утверждено в бюджете на 2025 год (№ 111-ЗКО от 16.12.2024)*</t>
  </si>
  <si>
    <t xml:space="preserve">Уточненные параметры бюджета области с учетом внесенных изменений                              (в ред. № 28-ЗКО от 14.05.2025)**  </t>
  </si>
  <si>
    <t>% выполнения фактических поступлений на 01.07.2025 г. к уточненному плану 2025 года</t>
  </si>
  <si>
    <t>*в соответствии с Законом Курской области от 16.12.2024 № 111-ЗКО «Об областном бюджете на 2025 год и на плановый период 2026 и 2027 годов»</t>
  </si>
  <si>
    <t>**в соответствии с Законом Курской области от 14.05.2025 № 28-ЗКО «О внесении изменений в Закон Курской области «Об областном бюджете на 2025 год и на плановый период 2026 и 2027 годов»»</t>
  </si>
  <si>
    <t xml:space="preserve">Поступление доходов в областной бюджет Курской области                                                                                           
за 1 полугодие 2025 года в сравнении с плановыми значениями и соответствующим периодом прошлого года   </t>
  </si>
  <si>
    <t>Субсидии бюджетам на организацию центров здоровья для взрослых на базе отделений (кабинетов) медицинской профилактики в центральных районных и районных больницах, в том числе в удаленных населенных пунктах, а также оснащение (дооснащение) оборудованием для выявления и коррекции факторов риска развития хронических неинфекционных заболеваний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</si>
</sst>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83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11" fillId="0" borderId="0" xfId="0" applyFont="1" applyFill="1" applyBorder="1" applyAlignment="1">
      <alignment horizontal="center" vertical="center" wrapText="1"/>
    </xf>
    <xf numFmtId="3" fontId="13" fillId="0" borderId="0" xfId="0" applyNumberFormat="1" applyFont="1" applyAlignment="1"/>
    <xf numFmtId="3" fontId="5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22" fillId="2" borderId="1" xfId="1" applyNumberFormat="1" applyFont="1" applyFill="1" applyBorder="1" applyAlignment="1">
      <alignment wrapText="1"/>
    </xf>
    <xf numFmtId="0" fontId="23" fillId="2" borderId="1" xfId="1" applyNumberFormat="1" applyFont="1" applyFill="1" applyBorder="1" applyAlignment="1">
      <alignment wrapText="1"/>
    </xf>
    <xf numFmtId="0" fontId="24" fillId="2" borderId="1" xfId="1" applyNumberFormat="1" applyFont="1" applyFill="1" applyBorder="1" applyAlignment="1">
      <alignment wrapText="1"/>
    </xf>
    <xf numFmtId="0" fontId="19" fillId="0" borderId="1" xfId="1" applyNumberFormat="1" applyFont="1" applyFill="1" applyBorder="1" applyAlignment="1">
      <alignment wrapText="1"/>
    </xf>
    <xf numFmtId="0" fontId="24" fillId="0" borderId="1" xfId="1" applyNumberFormat="1" applyFont="1" applyFill="1" applyBorder="1" applyAlignment="1">
      <alignment wrapText="1"/>
    </xf>
    <xf numFmtId="0" fontId="22" fillId="2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quotePrefix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wrapText="1"/>
    </xf>
    <xf numFmtId="3" fontId="3" fillId="0" borderId="4" xfId="0" applyNumberFormat="1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right"/>
    </xf>
    <xf numFmtId="3" fontId="27" fillId="2" borderId="4" xfId="0" applyNumberFormat="1" applyFont="1" applyFill="1" applyBorder="1" applyAlignment="1">
      <alignment horizontal="right"/>
    </xf>
    <xf numFmtId="3" fontId="27" fillId="2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165" fontId="15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/>
    </xf>
    <xf numFmtId="165" fontId="27" fillId="0" borderId="1" xfId="0" applyNumberFormat="1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5"/>
  <sheetViews>
    <sheetView tabSelected="1" view="pageBreakPreview" topLeftCell="A240" zoomScaleNormal="100" zoomScaleSheetLayoutView="100" workbookViewId="0">
      <selection activeCell="F242" sqref="F242"/>
    </sheetView>
  </sheetViews>
  <sheetFormatPr defaultRowHeight="15"/>
  <cols>
    <col min="1" max="1" width="47.28515625" customWidth="1"/>
    <col min="2" max="3" width="12.85546875" style="1" customWidth="1"/>
    <col min="4" max="4" width="14.85546875" style="1" customWidth="1"/>
    <col min="5" max="5" width="12.7109375" style="1" customWidth="1"/>
    <col min="6" max="7" width="12.42578125" style="1" customWidth="1"/>
    <col min="8" max="8" width="13.28515625" style="1" customWidth="1"/>
    <col min="9" max="9" width="13" style="1" customWidth="1"/>
    <col min="10" max="10" width="13.7109375" style="1" customWidth="1"/>
    <col min="11" max="11" width="20.85546875" style="14" customWidth="1"/>
    <col min="12" max="12" width="17.28515625" customWidth="1"/>
    <col min="13" max="13" width="14.5703125" style="14" bestFit="1" customWidth="1"/>
    <col min="15" max="15" width="20.5703125" customWidth="1"/>
  </cols>
  <sheetData>
    <row r="1" spans="1:13" ht="60" customHeight="1">
      <c r="A1" s="77" t="s">
        <v>259</v>
      </c>
      <c r="B1" s="77"/>
      <c r="C1" s="77"/>
      <c r="D1" s="77"/>
      <c r="E1" s="77"/>
      <c r="F1" s="77"/>
      <c r="G1" s="77"/>
      <c r="H1" s="77"/>
      <c r="I1" s="77"/>
      <c r="J1" s="16"/>
    </row>
    <row r="2" spans="1:13" ht="11.25" customHeight="1">
      <c r="E2" s="5"/>
      <c r="F2" s="5"/>
      <c r="G2" s="5"/>
      <c r="H2" s="76" t="s">
        <v>32</v>
      </c>
      <c r="I2" s="76"/>
      <c r="J2" s="15"/>
    </row>
    <row r="3" spans="1:13" ht="15.7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  <c r="J3"/>
      <c r="K3"/>
      <c r="M3"/>
    </row>
    <row r="4" spans="1:13" s="2" customFormat="1" ht="51.75" customHeight="1">
      <c r="A4" s="79"/>
      <c r="B4" s="79" t="s">
        <v>101</v>
      </c>
      <c r="C4" s="81" t="s">
        <v>254</v>
      </c>
      <c r="D4" s="74" t="s">
        <v>255</v>
      </c>
      <c r="E4" s="79" t="s">
        <v>102</v>
      </c>
      <c r="F4" s="81" t="s">
        <v>103</v>
      </c>
      <c r="G4" s="74" t="s">
        <v>256</v>
      </c>
      <c r="H4" s="78" t="s">
        <v>104</v>
      </c>
      <c r="I4" s="78"/>
    </row>
    <row r="5" spans="1:13" s="3" customFormat="1" ht="65.25" customHeight="1">
      <c r="A5" s="79"/>
      <c r="B5" s="80"/>
      <c r="C5" s="80"/>
      <c r="D5" s="75"/>
      <c r="E5" s="80"/>
      <c r="F5" s="82"/>
      <c r="G5" s="75"/>
      <c r="H5" s="30" t="s">
        <v>63</v>
      </c>
      <c r="I5" s="30" t="s">
        <v>31</v>
      </c>
    </row>
    <row r="6" spans="1:13" s="3" customFormat="1" ht="16.5" customHeight="1">
      <c r="A6" s="28" t="s">
        <v>253</v>
      </c>
      <c r="B6" s="29">
        <v>44605720.919990003</v>
      </c>
      <c r="C6" s="29">
        <v>91854964.357999995</v>
      </c>
      <c r="D6" s="29">
        <v>120661850.48899999</v>
      </c>
      <c r="E6" s="29">
        <v>104266558.13961001</v>
      </c>
      <c r="F6" s="61">
        <f>E6/C6*100</f>
        <v>113.51216438693119</v>
      </c>
      <c r="G6" s="61">
        <f>E6/D6*100</f>
        <v>86.412198815992269</v>
      </c>
      <c r="H6" s="29">
        <v>59660837.219620004</v>
      </c>
      <c r="I6" s="61">
        <v>233.75153677402639</v>
      </c>
    </row>
    <row r="7" spans="1:13" ht="15.75" customHeight="1">
      <c r="A7" s="30" t="s">
        <v>52</v>
      </c>
      <c r="B7" s="29">
        <v>32586239</v>
      </c>
      <c r="C7" s="29">
        <v>72602209</v>
      </c>
      <c r="D7" s="29">
        <v>72602209</v>
      </c>
      <c r="E7" s="29">
        <v>31905880</v>
      </c>
      <c r="F7" s="61">
        <f t="shared" ref="F7:F66" si="0">E7/C7*100</f>
        <v>43.946155963381223</v>
      </c>
      <c r="G7" s="61">
        <f>E7/D7*100</f>
        <v>43.946155963381223</v>
      </c>
      <c r="H7" s="29">
        <v>-680359</v>
      </c>
      <c r="I7" s="61">
        <v>97.912127877046501</v>
      </c>
      <c r="J7"/>
      <c r="K7" s="12"/>
      <c r="M7"/>
    </row>
    <row r="8" spans="1:13" ht="15.75">
      <c r="A8" s="32" t="s">
        <v>33</v>
      </c>
      <c r="B8" s="6"/>
      <c r="C8" s="6"/>
      <c r="D8" s="6"/>
      <c r="E8" s="6"/>
      <c r="F8" s="61"/>
      <c r="G8" s="62"/>
      <c r="H8" s="6"/>
      <c r="I8" s="61"/>
      <c r="J8"/>
      <c r="K8" s="12"/>
      <c r="M8"/>
    </row>
    <row r="9" spans="1:13" ht="15.75">
      <c r="A9" s="30" t="s">
        <v>17</v>
      </c>
      <c r="B9" s="6">
        <v>31133554</v>
      </c>
      <c r="C9" s="45">
        <v>70445651</v>
      </c>
      <c r="D9" s="6">
        <v>70114020</v>
      </c>
      <c r="E9" s="6">
        <v>29846304</v>
      </c>
      <c r="F9" s="61">
        <f t="shared" si="0"/>
        <v>42.367844680717056</v>
      </c>
      <c r="G9" s="61">
        <f t="shared" ref="G9:G71" si="1">E9/D9*100</f>
        <v>42.568239561788069</v>
      </c>
      <c r="H9" s="6">
        <v>-1287250</v>
      </c>
      <c r="I9" s="61">
        <v>95.865393330938062</v>
      </c>
      <c r="J9"/>
      <c r="K9" s="12"/>
      <c r="M9"/>
    </row>
    <row r="10" spans="1:13" ht="21" customHeight="1">
      <c r="A10" s="30" t="s">
        <v>16</v>
      </c>
      <c r="B10" s="6">
        <v>1452685</v>
      </c>
      <c r="C10" s="45">
        <v>2156558</v>
      </c>
      <c r="D10" s="6">
        <v>2488189</v>
      </c>
      <c r="E10" s="6">
        <v>2059576</v>
      </c>
      <c r="F10" s="61">
        <f t="shared" si="0"/>
        <v>95.502926422567811</v>
      </c>
      <c r="G10" s="62">
        <f t="shared" si="1"/>
        <v>82.774097948347176</v>
      </c>
      <c r="H10" s="6">
        <v>606891</v>
      </c>
      <c r="I10" s="61">
        <v>141.77719188950118</v>
      </c>
      <c r="J10"/>
      <c r="K10" s="12"/>
      <c r="M10"/>
    </row>
    <row r="11" spans="1:13" ht="15.75">
      <c r="A11" s="33" t="s">
        <v>3</v>
      </c>
      <c r="B11" s="20"/>
      <c r="C11" s="20"/>
      <c r="D11" s="20"/>
      <c r="E11" s="8"/>
      <c r="F11" s="34"/>
      <c r="G11" s="31"/>
      <c r="H11" s="8"/>
      <c r="I11" s="63"/>
      <c r="J11"/>
      <c r="K11" s="12"/>
      <c r="M11"/>
    </row>
    <row r="12" spans="1:13" s="1" customFormat="1" ht="15.75">
      <c r="A12" s="35" t="s">
        <v>4</v>
      </c>
      <c r="B12" s="8">
        <v>11899157</v>
      </c>
      <c r="C12" s="8">
        <v>26772123</v>
      </c>
      <c r="D12" s="8">
        <v>26440492</v>
      </c>
      <c r="E12" s="8">
        <v>8310830</v>
      </c>
      <c r="F12" s="63">
        <f t="shared" si="0"/>
        <v>31.042850057128451</v>
      </c>
      <c r="G12" s="63">
        <f t="shared" si="1"/>
        <v>31.432206329594774</v>
      </c>
      <c r="H12" s="8">
        <v>-3588327</v>
      </c>
      <c r="I12" s="63">
        <v>69.843855325213383</v>
      </c>
      <c r="K12" s="12"/>
    </row>
    <row r="13" spans="1:13" s="1" customFormat="1" ht="15" customHeight="1">
      <c r="A13" s="35" t="s">
        <v>5</v>
      </c>
      <c r="B13" s="8">
        <v>9011908</v>
      </c>
      <c r="C13" s="8">
        <v>21570495</v>
      </c>
      <c r="D13" s="8">
        <v>21570495</v>
      </c>
      <c r="E13" s="8">
        <v>10552009</v>
      </c>
      <c r="F13" s="63">
        <f t="shared" si="0"/>
        <v>48.918715124525427</v>
      </c>
      <c r="G13" s="63">
        <f t="shared" si="1"/>
        <v>48.918715124525427</v>
      </c>
      <c r="H13" s="8">
        <v>1540101</v>
      </c>
      <c r="I13" s="63">
        <v>117.08962186475938</v>
      </c>
      <c r="K13" s="12"/>
    </row>
    <row r="14" spans="1:13" s="7" customFormat="1" ht="15.75">
      <c r="A14" s="33" t="s">
        <v>33</v>
      </c>
      <c r="B14" s="10"/>
      <c r="C14" s="10"/>
      <c r="D14" s="8"/>
      <c r="E14" s="10"/>
      <c r="F14" s="64"/>
      <c r="G14" s="62"/>
      <c r="H14" s="10"/>
      <c r="I14" s="64"/>
      <c r="K14" s="12"/>
    </row>
    <row r="15" spans="1:13" s="7" customFormat="1" ht="97.5" customHeight="1">
      <c r="A15" s="36" t="s">
        <v>76</v>
      </c>
      <c r="B15" s="10">
        <v>8078576</v>
      </c>
      <c r="C15" s="48">
        <v>19051649</v>
      </c>
      <c r="D15" s="10">
        <v>19051649</v>
      </c>
      <c r="E15" s="10">
        <v>9575445</v>
      </c>
      <c r="F15" s="64">
        <f t="shared" si="0"/>
        <v>50.260452520409125</v>
      </c>
      <c r="G15" s="64">
        <f t="shared" si="1"/>
        <v>50.260452520409125</v>
      </c>
      <c r="H15" s="10">
        <v>1496869</v>
      </c>
      <c r="I15" s="64">
        <v>118.52887192000175</v>
      </c>
      <c r="K15" s="12"/>
    </row>
    <row r="16" spans="1:13" s="7" customFormat="1" ht="87" customHeight="1">
      <c r="A16" s="36" t="s">
        <v>77</v>
      </c>
      <c r="B16" s="10">
        <v>50942</v>
      </c>
      <c r="C16" s="48">
        <v>111773</v>
      </c>
      <c r="D16" s="10">
        <v>111773</v>
      </c>
      <c r="E16" s="10">
        <v>45347</v>
      </c>
      <c r="F16" s="64">
        <f t="shared" si="0"/>
        <v>40.570620811823964</v>
      </c>
      <c r="G16" s="64">
        <f t="shared" si="1"/>
        <v>40.570620811823964</v>
      </c>
      <c r="H16" s="10">
        <v>-5595</v>
      </c>
      <c r="I16" s="64">
        <v>89.016921204507085</v>
      </c>
      <c r="K16" s="12"/>
    </row>
    <row r="17" spans="1:11" s="7" customFormat="1" ht="97.5" customHeight="1">
      <c r="A17" s="36" t="s">
        <v>98</v>
      </c>
      <c r="B17" s="10"/>
      <c r="C17" s="10"/>
      <c r="D17" s="10"/>
      <c r="E17" s="10">
        <v>7906</v>
      </c>
      <c r="F17" s="64"/>
      <c r="G17" s="61"/>
      <c r="H17" s="10">
        <v>7906</v>
      </c>
      <c r="I17" s="64">
        <v>0</v>
      </c>
      <c r="K17" s="12"/>
    </row>
    <row r="18" spans="1:11" s="7" customFormat="1" ht="94.5" customHeight="1">
      <c r="A18" s="36" t="s">
        <v>97</v>
      </c>
      <c r="B18" s="10"/>
      <c r="C18" s="10"/>
      <c r="D18" s="10"/>
      <c r="E18" s="10">
        <v>14130</v>
      </c>
      <c r="F18" s="64"/>
      <c r="G18" s="62"/>
      <c r="H18" s="10">
        <v>14130</v>
      </c>
      <c r="I18" s="64">
        <v>0</v>
      </c>
      <c r="K18" s="12"/>
    </row>
    <row r="19" spans="1:11" s="7" customFormat="1" ht="98.25" customHeight="1">
      <c r="A19" s="36" t="s">
        <v>99</v>
      </c>
      <c r="B19" s="10"/>
      <c r="C19" s="10"/>
      <c r="D19" s="10"/>
      <c r="E19" s="10">
        <v>12194</v>
      </c>
      <c r="F19" s="64"/>
      <c r="G19" s="61"/>
      <c r="H19" s="10">
        <v>12194</v>
      </c>
      <c r="I19" s="64">
        <v>0</v>
      </c>
      <c r="K19" s="12"/>
    </row>
    <row r="20" spans="1:11" s="7" customFormat="1" ht="87" customHeight="1">
      <c r="A20" s="36" t="s">
        <v>100</v>
      </c>
      <c r="B20" s="10"/>
      <c r="C20" s="10"/>
      <c r="D20" s="10"/>
      <c r="E20" s="10">
        <v>7374</v>
      </c>
      <c r="F20" s="64"/>
      <c r="G20" s="62"/>
      <c r="H20" s="10">
        <v>7374</v>
      </c>
      <c r="I20" s="64">
        <v>0</v>
      </c>
      <c r="K20" s="12"/>
    </row>
    <row r="21" spans="1:11" s="7" customFormat="1" ht="72" customHeight="1">
      <c r="A21" s="36" t="s">
        <v>78</v>
      </c>
      <c r="B21" s="10">
        <v>25634</v>
      </c>
      <c r="C21" s="48">
        <v>211774</v>
      </c>
      <c r="D21" s="10">
        <v>211774</v>
      </c>
      <c r="E21" s="10">
        <v>34255</v>
      </c>
      <c r="F21" s="64">
        <f t="shared" si="0"/>
        <v>16.175262307932041</v>
      </c>
      <c r="G21" s="64">
        <f t="shared" si="1"/>
        <v>16.175262307932041</v>
      </c>
      <c r="H21" s="10">
        <v>8621</v>
      </c>
      <c r="I21" s="64">
        <v>133.63111492548958</v>
      </c>
      <c r="K21" s="12"/>
    </row>
    <row r="22" spans="1:11" s="7" customFormat="1" ht="69" customHeight="1">
      <c r="A22" s="36" t="s">
        <v>59</v>
      </c>
      <c r="B22" s="10">
        <v>119197</v>
      </c>
      <c r="C22" s="48">
        <v>171452</v>
      </c>
      <c r="D22" s="10">
        <v>171452</v>
      </c>
      <c r="E22" s="10">
        <v>148462</v>
      </c>
      <c r="F22" s="64">
        <f t="shared" si="0"/>
        <v>86.590999230105211</v>
      </c>
      <c r="G22" s="64">
        <f t="shared" si="1"/>
        <v>86.590999230105211</v>
      </c>
      <c r="H22" s="10">
        <v>29265</v>
      </c>
      <c r="I22" s="64">
        <v>124.55179241088284</v>
      </c>
      <c r="K22" s="12"/>
    </row>
    <row r="23" spans="1:11" s="7" customFormat="1" ht="113.25" hidden="1" customHeight="1">
      <c r="A23" s="36" t="s">
        <v>87</v>
      </c>
      <c r="B23" s="10"/>
      <c r="C23" s="10"/>
      <c r="D23" s="10"/>
      <c r="E23" s="10"/>
      <c r="F23" s="64" t="e">
        <f t="shared" si="0"/>
        <v>#DIV/0!</v>
      </c>
      <c r="G23" s="61" t="e">
        <f t="shared" si="1"/>
        <v>#DIV/0!</v>
      </c>
      <c r="H23" s="10">
        <v>0</v>
      </c>
      <c r="I23" s="64">
        <v>0</v>
      </c>
      <c r="K23" s="12"/>
    </row>
    <row r="24" spans="1:11" s="7" customFormat="1" ht="114.75" customHeight="1">
      <c r="A24" s="36" t="s">
        <v>79</v>
      </c>
      <c r="B24" s="10">
        <v>193248</v>
      </c>
      <c r="C24" s="10">
        <v>551659</v>
      </c>
      <c r="D24" s="10">
        <v>551659</v>
      </c>
      <c r="E24" s="10">
        <v>96630</v>
      </c>
      <c r="F24" s="64">
        <f t="shared" si="0"/>
        <v>17.516255512916494</v>
      </c>
      <c r="G24" s="64">
        <f t="shared" si="1"/>
        <v>17.516255512916494</v>
      </c>
      <c r="H24" s="10">
        <v>-96618</v>
      </c>
      <c r="I24" s="64">
        <v>50.003104818678587</v>
      </c>
      <c r="K24" s="12"/>
    </row>
    <row r="25" spans="1:11" s="7" customFormat="1" ht="115.5" customHeight="1">
      <c r="A25" s="36" t="s">
        <v>88</v>
      </c>
      <c r="B25" s="10">
        <v>-4</v>
      </c>
      <c r="C25" s="10"/>
      <c r="D25" s="10"/>
      <c r="E25" s="10"/>
      <c r="F25" s="64"/>
      <c r="G25" s="61"/>
      <c r="H25" s="10">
        <v>4</v>
      </c>
      <c r="I25" s="64">
        <v>0</v>
      </c>
      <c r="K25" s="12"/>
    </row>
    <row r="26" spans="1:11" s="7" customFormat="1" ht="82.5" customHeight="1">
      <c r="A26" s="37" t="s">
        <v>89</v>
      </c>
      <c r="B26" s="10">
        <v>144096</v>
      </c>
      <c r="C26" s="10">
        <v>217249</v>
      </c>
      <c r="D26" s="10">
        <v>217249</v>
      </c>
      <c r="E26" s="10">
        <v>100134</v>
      </c>
      <c r="F26" s="64">
        <f t="shared" si="0"/>
        <v>46.091811699938781</v>
      </c>
      <c r="G26" s="64">
        <f t="shared" si="1"/>
        <v>46.091811699938781</v>
      </c>
      <c r="H26" s="10">
        <v>-43962</v>
      </c>
      <c r="I26" s="64">
        <v>69.491172551632246</v>
      </c>
      <c r="K26" s="12"/>
    </row>
    <row r="27" spans="1:11" s="7" customFormat="1" ht="79.5" customHeight="1">
      <c r="A27" s="37" t="s">
        <v>90</v>
      </c>
      <c r="B27" s="10">
        <v>400219</v>
      </c>
      <c r="C27" s="10">
        <v>1254939</v>
      </c>
      <c r="D27" s="10">
        <v>1254939</v>
      </c>
      <c r="E27" s="10">
        <v>407833</v>
      </c>
      <c r="F27" s="64">
        <f t="shared" si="0"/>
        <v>32.498232981842143</v>
      </c>
      <c r="G27" s="64">
        <f t="shared" si="1"/>
        <v>32.498232981842143</v>
      </c>
      <c r="H27" s="10">
        <v>7614</v>
      </c>
      <c r="I27" s="64">
        <v>101.90245840402379</v>
      </c>
      <c r="K27" s="12"/>
    </row>
    <row r="28" spans="1:11" s="7" customFormat="1" ht="48" customHeight="1">
      <c r="A28" s="36" t="s">
        <v>84</v>
      </c>
      <c r="B28" s="10"/>
      <c r="C28" s="10"/>
      <c r="D28" s="10"/>
      <c r="E28" s="10">
        <v>44492</v>
      </c>
      <c r="F28" s="64"/>
      <c r="G28" s="62"/>
      <c r="H28" s="10">
        <v>44492</v>
      </c>
      <c r="I28" s="64">
        <v>0</v>
      </c>
      <c r="K28" s="12"/>
    </row>
    <row r="29" spans="1:11" s="7" customFormat="1" ht="48.75" customHeight="1">
      <c r="A29" s="36" t="s">
        <v>85</v>
      </c>
      <c r="B29" s="10"/>
      <c r="C29" s="10"/>
      <c r="D29" s="10"/>
      <c r="E29" s="10">
        <v>16885</v>
      </c>
      <c r="F29" s="64"/>
      <c r="G29" s="61"/>
      <c r="H29" s="10">
        <v>16885</v>
      </c>
      <c r="I29" s="64">
        <v>0</v>
      </c>
      <c r="K29" s="12"/>
    </row>
    <row r="30" spans="1:11" s="7" customFormat="1" ht="48.75" customHeight="1">
      <c r="A30" s="36" t="s">
        <v>96</v>
      </c>
      <c r="B30" s="10"/>
      <c r="C30" s="10"/>
      <c r="D30" s="10"/>
      <c r="E30" s="10">
        <v>39361</v>
      </c>
      <c r="F30" s="64"/>
      <c r="G30" s="62"/>
      <c r="H30" s="10">
        <v>39361</v>
      </c>
      <c r="I30" s="64">
        <v>0</v>
      </c>
      <c r="K30" s="12"/>
    </row>
    <row r="31" spans="1:11" s="7" customFormat="1" ht="48.75" customHeight="1">
      <c r="A31" s="36" t="s">
        <v>95</v>
      </c>
      <c r="B31" s="10"/>
      <c r="C31" s="10"/>
      <c r="D31" s="10"/>
      <c r="E31" s="10">
        <v>3</v>
      </c>
      <c r="F31" s="64"/>
      <c r="G31" s="61"/>
      <c r="H31" s="10">
        <v>3</v>
      </c>
      <c r="I31" s="64">
        <v>0</v>
      </c>
      <c r="K31" s="12"/>
    </row>
    <row r="32" spans="1:11" s="7" customFormat="1" ht="49.5" customHeight="1">
      <c r="A32" s="36" t="s">
        <v>86</v>
      </c>
      <c r="B32" s="10"/>
      <c r="C32" s="10"/>
      <c r="D32" s="10"/>
      <c r="E32" s="10">
        <v>1558</v>
      </c>
      <c r="F32" s="64"/>
      <c r="G32" s="62"/>
      <c r="H32" s="10">
        <v>1558</v>
      </c>
      <c r="I32" s="64">
        <v>0</v>
      </c>
      <c r="K32" s="12"/>
    </row>
    <row r="33" spans="1:11" s="7" customFormat="1" ht="24">
      <c r="A33" s="35" t="s">
        <v>6</v>
      </c>
      <c r="B33" s="19">
        <v>2875280</v>
      </c>
      <c r="C33" s="49">
        <v>7507429</v>
      </c>
      <c r="D33" s="13">
        <v>7507429</v>
      </c>
      <c r="E33" s="19">
        <v>3025059</v>
      </c>
      <c r="F33" s="63">
        <f t="shared" si="0"/>
        <v>40.294207244583994</v>
      </c>
      <c r="G33" s="63">
        <f t="shared" si="1"/>
        <v>40.294207244583994</v>
      </c>
      <c r="H33" s="13">
        <v>149779</v>
      </c>
      <c r="I33" s="63">
        <v>105.20919701733395</v>
      </c>
      <c r="K33" s="12"/>
    </row>
    <row r="34" spans="1:11" s="7" customFormat="1" ht="15.75">
      <c r="A34" s="33" t="s">
        <v>33</v>
      </c>
      <c r="B34" s="10"/>
      <c r="C34" s="46"/>
      <c r="D34" s="8"/>
      <c r="E34" s="10"/>
      <c r="F34" s="64"/>
      <c r="G34" s="63"/>
      <c r="H34" s="10"/>
      <c r="I34" s="63"/>
      <c r="K34" s="12"/>
    </row>
    <row r="35" spans="1:11" s="7" customFormat="1" ht="15.75">
      <c r="A35" s="33" t="s">
        <v>38</v>
      </c>
      <c r="B35" s="10">
        <v>60263</v>
      </c>
      <c r="C35" s="48">
        <v>30424</v>
      </c>
      <c r="D35" s="10">
        <v>30424</v>
      </c>
      <c r="E35" s="10">
        <v>31640</v>
      </c>
      <c r="F35" s="64">
        <f t="shared" si="0"/>
        <v>103.99684459637129</v>
      </c>
      <c r="G35" s="64">
        <f t="shared" si="1"/>
        <v>103.99684459637129</v>
      </c>
      <c r="H35" s="10">
        <v>-28623</v>
      </c>
      <c r="I35" s="64">
        <v>52.503194331513534</v>
      </c>
      <c r="K35" s="12"/>
    </row>
    <row r="36" spans="1:11" s="7" customFormat="1" ht="15.75">
      <c r="A36" s="33" t="s">
        <v>39</v>
      </c>
      <c r="B36" s="10">
        <v>100</v>
      </c>
      <c r="C36" s="48">
        <v>2407</v>
      </c>
      <c r="D36" s="10">
        <v>2407</v>
      </c>
      <c r="E36" s="10">
        <v>211</v>
      </c>
      <c r="F36" s="64">
        <f t="shared" si="0"/>
        <v>8.7660988782717073</v>
      </c>
      <c r="G36" s="64">
        <f t="shared" si="1"/>
        <v>8.7660988782717073</v>
      </c>
      <c r="H36" s="10">
        <v>111</v>
      </c>
      <c r="I36" s="64">
        <v>211</v>
      </c>
      <c r="K36" s="12"/>
    </row>
    <row r="37" spans="1:11" s="7" customFormat="1" ht="15.75">
      <c r="A37" s="33" t="s">
        <v>40</v>
      </c>
      <c r="B37" s="10">
        <v>121454</v>
      </c>
      <c r="C37" s="48">
        <v>239922</v>
      </c>
      <c r="D37" s="10">
        <v>239922</v>
      </c>
      <c r="E37" s="10">
        <v>127551</v>
      </c>
      <c r="F37" s="64">
        <f t="shared" si="0"/>
        <v>53.163528146647664</v>
      </c>
      <c r="G37" s="64">
        <f t="shared" si="1"/>
        <v>53.163528146647664</v>
      </c>
      <c r="H37" s="10">
        <v>6097</v>
      </c>
      <c r="I37" s="64">
        <v>105.02000757488432</v>
      </c>
      <c r="K37" s="12"/>
    </row>
    <row r="38" spans="1:11" s="7" customFormat="1" ht="15.75">
      <c r="A38" s="33" t="s">
        <v>41</v>
      </c>
      <c r="B38" s="10">
        <v>498197</v>
      </c>
      <c r="C38" s="48">
        <v>1417212</v>
      </c>
      <c r="D38" s="10">
        <v>1417212</v>
      </c>
      <c r="E38" s="10">
        <v>503475</v>
      </c>
      <c r="F38" s="64">
        <f t="shared" si="0"/>
        <v>35.525736445923407</v>
      </c>
      <c r="G38" s="64">
        <f t="shared" si="1"/>
        <v>35.525736445923407</v>
      </c>
      <c r="H38" s="10">
        <v>5278</v>
      </c>
      <c r="I38" s="64">
        <v>101.0594202694918</v>
      </c>
      <c r="K38" s="12"/>
    </row>
    <row r="39" spans="1:11" s="7" customFormat="1" ht="15.75">
      <c r="A39" s="33" t="s">
        <v>53</v>
      </c>
      <c r="B39" s="10">
        <v>17694</v>
      </c>
      <c r="C39" s="48">
        <v>58753</v>
      </c>
      <c r="D39" s="10">
        <v>58753</v>
      </c>
      <c r="E39" s="10">
        <v>25819</v>
      </c>
      <c r="F39" s="64">
        <f t="shared" si="0"/>
        <v>43.94499004306163</v>
      </c>
      <c r="G39" s="64">
        <f t="shared" si="1"/>
        <v>43.94499004306163</v>
      </c>
      <c r="H39" s="10">
        <v>8125</v>
      </c>
      <c r="I39" s="64">
        <v>145.9195207414943</v>
      </c>
      <c r="K39" s="12"/>
    </row>
    <row r="40" spans="1:11" s="7" customFormat="1" ht="15.75">
      <c r="A40" s="33" t="s">
        <v>42</v>
      </c>
      <c r="B40" s="20">
        <v>2177572</v>
      </c>
      <c r="C40" s="50">
        <v>5758711</v>
      </c>
      <c r="D40" s="20">
        <v>5758711</v>
      </c>
      <c r="E40" s="20">
        <v>2336363</v>
      </c>
      <c r="F40" s="64">
        <f t="shared" si="0"/>
        <v>40.570936794709787</v>
      </c>
      <c r="G40" s="64">
        <f t="shared" si="1"/>
        <v>40.570936794709787</v>
      </c>
      <c r="H40" s="17">
        <v>158791</v>
      </c>
      <c r="I40" s="64">
        <v>107.29211249960966</v>
      </c>
      <c r="K40" s="12"/>
    </row>
    <row r="41" spans="1:11" s="7" customFormat="1" ht="15.75">
      <c r="A41" s="33" t="s">
        <v>3</v>
      </c>
      <c r="B41" s="10"/>
      <c r="C41" s="46"/>
      <c r="D41" s="8"/>
      <c r="E41" s="10"/>
      <c r="F41" s="64"/>
      <c r="G41" s="64"/>
      <c r="H41" s="10"/>
      <c r="I41" s="64"/>
      <c r="K41" s="12"/>
    </row>
    <row r="42" spans="1:11" s="7" customFormat="1" ht="33.75">
      <c r="A42" s="38" t="s">
        <v>91</v>
      </c>
      <c r="B42" s="10">
        <v>1112353</v>
      </c>
      <c r="C42" s="48">
        <v>3011903</v>
      </c>
      <c r="D42" s="10">
        <v>3011903</v>
      </c>
      <c r="E42" s="10">
        <v>1175109</v>
      </c>
      <c r="F42" s="64">
        <f t="shared" si="0"/>
        <v>39.015499503138052</v>
      </c>
      <c r="G42" s="64">
        <f t="shared" si="1"/>
        <v>39.015499503138052</v>
      </c>
      <c r="H42" s="10">
        <v>62756</v>
      </c>
      <c r="I42" s="64">
        <v>105.64173423364704</v>
      </c>
      <c r="K42" s="12"/>
    </row>
    <row r="43" spans="1:11" s="7" customFormat="1" ht="45">
      <c r="A43" s="38" t="s">
        <v>92</v>
      </c>
      <c r="B43" s="10">
        <v>6437</v>
      </c>
      <c r="C43" s="48">
        <v>13572</v>
      </c>
      <c r="D43" s="10">
        <v>13572</v>
      </c>
      <c r="E43" s="10">
        <v>7236</v>
      </c>
      <c r="F43" s="64">
        <f t="shared" si="0"/>
        <v>53.315649867374006</v>
      </c>
      <c r="G43" s="64">
        <f t="shared" si="1"/>
        <v>53.315649867374006</v>
      </c>
      <c r="H43" s="10">
        <v>799</v>
      </c>
      <c r="I43" s="64">
        <v>112.41261457200559</v>
      </c>
      <c r="K43" s="12"/>
    </row>
    <row r="44" spans="1:11" s="7" customFormat="1" ht="33.75">
      <c r="A44" s="38" t="s">
        <v>93</v>
      </c>
      <c r="B44" s="10">
        <v>1203212</v>
      </c>
      <c r="C44" s="48">
        <v>3041732</v>
      </c>
      <c r="D44" s="10">
        <v>3041732</v>
      </c>
      <c r="E44" s="10">
        <v>1280557</v>
      </c>
      <c r="F44" s="64">
        <f t="shared" si="0"/>
        <v>42.099599833252896</v>
      </c>
      <c r="G44" s="64">
        <f t="shared" si="1"/>
        <v>42.099599833252896</v>
      </c>
      <c r="H44" s="10">
        <v>77345</v>
      </c>
      <c r="I44" s="64">
        <v>106.42821048992197</v>
      </c>
      <c r="K44" s="12"/>
    </row>
    <row r="45" spans="1:11" s="7" customFormat="1" ht="33.75">
      <c r="A45" s="38" t="s">
        <v>94</v>
      </c>
      <c r="B45" s="20">
        <v>-144430</v>
      </c>
      <c r="C45" s="48">
        <v>-308496</v>
      </c>
      <c r="D45" s="10">
        <v>-308496</v>
      </c>
      <c r="E45" s="20">
        <v>-126539</v>
      </c>
      <c r="F45" s="64">
        <f t="shared" si="0"/>
        <v>41.018035890254659</v>
      </c>
      <c r="G45" s="64">
        <f t="shared" si="1"/>
        <v>41.018035890254659</v>
      </c>
      <c r="H45" s="10">
        <v>17891</v>
      </c>
      <c r="I45" s="64">
        <v>87.612684345357621</v>
      </c>
      <c r="K45" s="12"/>
    </row>
    <row r="46" spans="1:11" s="7" customFormat="1" ht="59.25" customHeight="1">
      <c r="A46" s="39" t="s">
        <v>82</v>
      </c>
      <c r="B46" s="10"/>
      <c r="C46" s="48"/>
      <c r="D46" s="10"/>
      <c r="E46" s="10"/>
      <c r="F46" s="64"/>
      <c r="G46" s="62"/>
      <c r="H46" s="10">
        <v>0</v>
      </c>
      <c r="I46" s="64">
        <v>0</v>
      </c>
      <c r="K46" s="12"/>
    </row>
    <row r="47" spans="1:11" s="7" customFormat="1" ht="24">
      <c r="A47" s="35" t="s">
        <v>7</v>
      </c>
      <c r="B47" s="19">
        <v>2928794</v>
      </c>
      <c r="C47" s="47">
        <v>4758634</v>
      </c>
      <c r="D47" s="19">
        <v>4758634</v>
      </c>
      <c r="E47" s="19">
        <v>3333005</v>
      </c>
      <c r="F47" s="63">
        <f t="shared" si="0"/>
        <v>70.041213507910044</v>
      </c>
      <c r="G47" s="63">
        <f t="shared" si="1"/>
        <v>70.041213507910044</v>
      </c>
      <c r="H47" s="8">
        <v>404211</v>
      </c>
      <c r="I47" s="63">
        <v>113.80127793214545</v>
      </c>
      <c r="K47" s="12"/>
    </row>
    <row r="48" spans="1:11" s="7" customFormat="1" ht="15.75">
      <c r="A48" s="33" t="s">
        <v>3</v>
      </c>
      <c r="B48" s="10"/>
      <c r="C48" s="46"/>
      <c r="D48" s="8"/>
      <c r="E48" s="10"/>
      <c r="F48" s="64"/>
      <c r="G48" s="63"/>
      <c r="H48" s="10"/>
      <c r="I48" s="64"/>
      <c r="K48" s="12"/>
    </row>
    <row r="49" spans="1:11" s="7" customFormat="1" ht="24">
      <c r="A49" s="40" t="s">
        <v>43</v>
      </c>
      <c r="B49" s="10">
        <v>1997476</v>
      </c>
      <c r="C49" s="48">
        <v>3321527</v>
      </c>
      <c r="D49" s="10">
        <v>3321527</v>
      </c>
      <c r="E49" s="10">
        <v>2377560</v>
      </c>
      <c r="F49" s="64">
        <f t="shared" si="0"/>
        <v>71.580330372145099</v>
      </c>
      <c r="G49" s="64">
        <f t="shared" si="1"/>
        <v>71.580330372145099</v>
      </c>
      <c r="H49" s="10">
        <v>380084</v>
      </c>
      <c r="I49" s="64">
        <v>119.02821360557023</v>
      </c>
      <c r="K49" s="12"/>
    </row>
    <row r="50" spans="1:11" s="7" customFormat="1" ht="36">
      <c r="A50" s="40" t="s">
        <v>44</v>
      </c>
      <c r="B50" s="10">
        <v>931318</v>
      </c>
      <c r="C50" s="48">
        <v>1437107</v>
      </c>
      <c r="D50" s="10">
        <v>1437107</v>
      </c>
      <c r="E50" s="10">
        <v>955445</v>
      </c>
      <c r="F50" s="64">
        <f t="shared" si="0"/>
        <v>66.483915254744431</v>
      </c>
      <c r="G50" s="64">
        <f t="shared" si="1"/>
        <v>66.483915254744431</v>
      </c>
      <c r="H50" s="10">
        <v>24127</v>
      </c>
      <c r="I50" s="64">
        <v>102.59062962382343</v>
      </c>
      <c r="K50" s="12"/>
    </row>
    <row r="51" spans="1:11" s="7" customFormat="1" ht="15.75">
      <c r="A51" s="40" t="s">
        <v>45</v>
      </c>
      <c r="B51" s="10"/>
      <c r="C51" s="48"/>
      <c r="D51" s="10"/>
      <c r="E51" s="10"/>
      <c r="F51" s="64"/>
      <c r="G51" s="61"/>
      <c r="H51" s="10">
        <v>0</v>
      </c>
      <c r="I51" s="64">
        <v>0</v>
      </c>
      <c r="K51" s="12"/>
    </row>
    <row r="52" spans="1:11" s="1" customFormat="1" ht="24">
      <c r="A52" s="35" t="s">
        <v>35</v>
      </c>
      <c r="B52" s="8"/>
      <c r="C52" s="46"/>
      <c r="D52" s="8"/>
      <c r="E52" s="8"/>
      <c r="F52" s="64"/>
      <c r="G52" s="62"/>
      <c r="H52" s="10"/>
      <c r="I52" s="64"/>
      <c r="K52" s="12"/>
    </row>
    <row r="53" spans="1:11" s="1" customFormat="1" ht="24">
      <c r="A53" s="35" t="s">
        <v>8</v>
      </c>
      <c r="B53" s="8"/>
      <c r="C53" s="46"/>
      <c r="D53" s="8"/>
      <c r="E53" s="8"/>
      <c r="F53" s="64"/>
      <c r="G53" s="61"/>
      <c r="H53" s="10"/>
      <c r="I53" s="64"/>
      <c r="K53" s="12"/>
    </row>
    <row r="54" spans="1:11" s="1" customFormat="1" ht="15.75">
      <c r="A54" s="35" t="s">
        <v>9</v>
      </c>
      <c r="B54" s="8"/>
      <c r="C54" s="46"/>
      <c r="D54" s="8"/>
      <c r="E54" s="8"/>
      <c r="F54" s="64"/>
      <c r="G54" s="62"/>
      <c r="H54" s="10"/>
      <c r="I54" s="64"/>
      <c r="K54" s="12"/>
    </row>
    <row r="55" spans="1:11" s="1" customFormat="1" ht="15.75">
      <c r="A55" s="35" t="s">
        <v>67</v>
      </c>
      <c r="B55" s="8">
        <v>83143</v>
      </c>
      <c r="C55" s="46">
        <v>175929</v>
      </c>
      <c r="D55" s="8">
        <v>175929</v>
      </c>
      <c r="E55" s="8">
        <v>135727</v>
      </c>
      <c r="F55" s="64">
        <f t="shared" si="0"/>
        <v>77.148736137873797</v>
      </c>
      <c r="G55" s="64">
        <f t="shared" si="1"/>
        <v>77.148736137873797</v>
      </c>
      <c r="H55" s="8">
        <v>52584</v>
      </c>
      <c r="I55" s="63">
        <v>163.24525215592413</v>
      </c>
      <c r="K55" s="12"/>
    </row>
    <row r="56" spans="1:11" s="1" customFormat="1" ht="36">
      <c r="A56" s="35" t="s">
        <v>80</v>
      </c>
      <c r="B56" s="8">
        <v>-18</v>
      </c>
      <c r="C56" s="46"/>
      <c r="D56" s="8"/>
      <c r="E56" s="8"/>
      <c r="F56" s="63"/>
      <c r="G56" s="62"/>
      <c r="H56" s="8">
        <v>18</v>
      </c>
      <c r="I56" s="63">
        <v>0</v>
      </c>
      <c r="K56" s="12"/>
    </row>
    <row r="57" spans="1:11" s="1" customFormat="1" ht="15.75">
      <c r="A57" s="35" t="s">
        <v>10</v>
      </c>
      <c r="B57" s="8"/>
      <c r="C57" s="46"/>
      <c r="D57" s="8"/>
      <c r="E57" s="8"/>
      <c r="F57" s="63"/>
      <c r="G57" s="61"/>
      <c r="H57" s="8"/>
      <c r="I57" s="63"/>
      <c r="K57" s="12"/>
    </row>
    <row r="58" spans="1:11" s="1" customFormat="1" ht="15.75">
      <c r="A58" s="35" t="s">
        <v>0</v>
      </c>
      <c r="B58" s="19">
        <v>2725070</v>
      </c>
      <c r="C58" s="47">
        <v>4541170</v>
      </c>
      <c r="D58" s="19">
        <v>4541170</v>
      </c>
      <c r="E58" s="19">
        <v>2971775</v>
      </c>
      <c r="F58" s="63">
        <f t="shared" si="0"/>
        <v>65.440734436279641</v>
      </c>
      <c r="G58" s="63">
        <f t="shared" si="1"/>
        <v>65.440734436279641</v>
      </c>
      <c r="H58" s="8">
        <v>246705</v>
      </c>
      <c r="I58" s="64">
        <v>109.05316193712456</v>
      </c>
      <c r="K58" s="12"/>
    </row>
    <row r="59" spans="1:11" s="7" customFormat="1" ht="15.75">
      <c r="A59" s="33" t="s">
        <v>3</v>
      </c>
      <c r="B59" s="10"/>
      <c r="C59" s="46"/>
      <c r="D59" s="8"/>
      <c r="E59" s="10"/>
      <c r="F59" s="64"/>
      <c r="G59" s="61"/>
      <c r="H59" s="10"/>
      <c r="I59" s="64"/>
      <c r="K59" s="12"/>
    </row>
    <row r="60" spans="1:11" s="7" customFormat="1" ht="24">
      <c r="A60" s="33" t="s">
        <v>36</v>
      </c>
      <c r="B60" s="10">
        <v>2565463</v>
      </c>
      <c r="C60" s="48">
        <v>4236309</v>
      </c>
      <c r="D60" s="10">
        <v>4236309</v>
      </c>
      <c r="E60" s="10">
        <v>2841307</v>
      </c>
      <c r="F60" s="64">
        <f t="shared" si="0"/>
        <v>67.070343546705402</v>
      </c>
      <c r="G60" s="64">
        <f t="shared" si="1"/>
        <v>67.070343546705402</v>
      </c>
      <c r="H60" s="10">
        <v>275844</v>
      </c>
      <c r="I60" s="64">
        <v>110.75221119930399</v>
      </c>
      <c r="K60" s="12"/>
    </row>
    <row r="61" spans="1:11" s="7" customFormat="1" ht="24">
      <c r="A61" s="33" t="s">
        <v>37</v>
      </c>
      <c r="B61" s="10">
        <v>159607</v>
      </c>
      <c r="C61" s="48">
        <v>304861</v>
      </c>
      <c r="D61" s="10">
        <v>304861</v>
      </c>
      <c r="E61" s="10">
        <v>130468</v>
      </c>
      <c r="F61" s="64">
        <f t="shared" si="0"/>
        <v>42.795897146568436</v>
      </c>
      <c r="G61" s="64">
        <f t="shared" si="1"/>
        <v>42.795897146568436</v>
      </c>
      <c r="H61" s="10">
        <v>-29139</v>
      </c>
      <c r="I61" s="64">
        <v>81.743281936255926</v>
      </c>
      <c r="K61" s="12"/>
    </row>
    <row r="62" spans="1:11" s="1" customFormat="1" ht="15.75">
      <c r="A62" s="35" t="s">
        <v>11</v>
      </c>
      <c r="B62" s="19">
        <v>324078</v>
      </c>
      <c r="C62" s="47">
        <v>1363529</v>
      </c>
      <c r="D62" s="19">
        <v>1363529</v>
      </c>
      <c r="E62" s="19">
        <v>267262</v>
      </c>
      <c r="F62" s="63">
        <f t="shared" si="0"/>
        <v>19.600756566233649</v>
      </c>
      <c r="G62" s="63">
        <f t="shared" si="1"/>
        <v>19.600756566233649</v>
      </c>
      <c r="H62" s="8">
        <v>-56816</v>
      </c>
      <c r="I62" s="63">
        <v>82.468418096877912</v>
      </c>
      <c r="K62" s="12"/>
    </row>
    <row r="63" spans="1:11" s="7" customFormat="1" ht="15.75">
      <c r="A63" s="33" t="s">
        <v>3</v>
      </c>
      <c r="B63" s="10"/>
      <c r="C63" s="46"/>
      <c r="D63" s="8"/>
      <c r="E63" s="10"/>
      <c r="F63" s="64"/>
      <c r="G63" s="61"/>
      <c r="H63" s="10"/>
      <c r="I63" s="64"/>
      <c r="K63" s="12"/>
    </row>
    <row r="64" spans="1:11" s="7" customFormat="1" ht="15.75">
      <c r="A64" s="33" t="s">
        <v>46</v>
      </c>
      <c r="B64" s="10">
        <v>165275</v>
      </c>
      <c r="C64" s="48">
        <v>273481</v>
      </c>
      <c r="D64" s="10">
        <v>273481</v>
      </c>
      <c r="E64" s="10">
        <v>148510</v>
      </c>
      <c r="F64" s="64">
        <f t="shared" si="0"/>
        <v>54.303589646081448</v>
      </c>
      <c r="G64" s="64">
        <f t="shared" si="1"/>
        <v>54.303589646081448</v>
      </c>
      <c r="H64" s="10">
        <v>-16765</v>
      </c>
      <c r="I64" s="64">
        <v>89.856300105884131</v>
      </c>
      <c r="K64" s="12"/>
    </row>
    <row r="65" spans="1:11" s="7" customFormat="1" ht="15.75">
      <c r="A65" s="33" t="s">
        <v>47</v>
      </c>
      <c r="B65" s="10">
        <v>158803</v>
      </c>
      <c r="C65" s="48">
        <v>1090048</v>
      </c>
      <c r="D65" s="10">
        <v>1090048</v>
      </c>
      <c r="E65" s="10">
        <v>118752</v>
      </c>
      <c r="F65" s="64">
        <f t="shared" si="0"/>
        <v>10.894199154532643</v>
      </c>
      <c r="G65" s="64">
        <f t="shared" si="1"/>
        <v>10.894199154532643</v>
      </c>
      <c r="H65" s="10">
        <v>-40051</v>
      </c>
      <c r="I65" s="64">
        <v>74.779443713279974</v>
      </c>
      <c r="K65" s="12"/>
    </row>
    <row r="66" spans="1:11" s="1" customFormat="1" ht="15.75">
      <c r="A66" s="35" t="s">
        <v>12</v>
      </c>
      <c r="B66" s="8">
        <v>987</v>
      </c>
      <c r="C66" s="46">
        <v>1848</v>
      </c>
      <c r="D66" s="8">
        <v>1848</v>
      </c>
      <c r="E66" s="8">
        <v>742</v>
      </c>
      <c r="F66" s="63">
        <f t="shared" si="0"/>
        <v>40.151515151515149</v>
      </c>
      <c r="G66" s="63">
        <f t="shared" si="1"/>
        <v>40.151515151515149</v>
      </c>
      <c r="H66" s="8">
        <v>-245</v>
      </c>
      <c r="I66" s="63">
        <v>75.177304964539005</v>
      </c>
      <c r="K66" s="12"/>
    </row>
    <row r="67" spans="1:11" s="1" customFormat="1" ht="15.75">
      <c r="A67" s="35" t="s">
        <v>13</v>
      </c>
      <c r="B67" s="8"/>
      <c r="C67" s="46"/>
      <c r="D67" s="8"/>
      <c r="E67" s="8"/>
      <c r="F67" s="63"/>
      <c r="G67" s="61"/>
      <c r="H67" s="8"/>
      <c r="I67" s="64"/>
      <c r="K67" s="12"/>
    </row>
    <row r="68" spans="1:11" s="7" customFormat="1" ht="15.75">
      <c r="A68" s="33" t="s">
        <v>3</v>
      </c>
      <c r="B68" s="10"/>
      <c r="C68" s="46"/>
      <c r="D68" s="8"/>
      <c r="E68" s="10"/>
      <c r="F68" s="63"/>
      <c r="G68" s="62"/>
      <c r="H68" s="8"/>
      <c r="I68" s="64"/>
      <c r="K68" s="12"/>
    </row>
    <row r="69" spans="1:11" s="7" customFormat="1" ht="15.75">
      <c r="A69" s="33" t="s">
        <v>55</v>
      </c>
      <c r="B69" s="10"/>
      <c r="C69" s="48"/>
      <c r="D69" s="10"/>
      <c r="E69" s="10"/>
      <c r="F69" s="64"/>
      <c r="G69" s="61"/>
      <c r="H69" s="10"/>
      <c r="I69" s="64"/>
      <c r="K69" s="12"/>
    </row>
    <row r="70" spans="1:11" s="7" customFormat="1" ht="15.75">
      <c r="A70" s="33" t="s">
        <v>56</v>
      </c>
      <c r="B70" s="10"/>
      <c r="C70" s="48"/>
      <c r="D70" s="10"/>
      <c r="E70" s="10"/>
      <c r="F70" s="64"/>
      <c r="G70" s="62"/>
      <c r="H70" s="10"/>
      <c r="I70" s="64"/>
      <c r="K70" s="12"/>
    </row>
    <row r="71" spans="1:11" s="1" customFormat="1" ht="15.75">
      <c r="A71" s="35" t="s">
        <v>1</v>
      </c>
      <c r="B71" s="19">
        <v>1224213</v>
      </c>
      <c r="C71" s="49">
        <v>3575062</v>
      </c>
      <c r="D71" s="13">
        <v>3575062</v>
      </c>
      <c r="E71" s="19">
        <v>1175082</v>
      </c>
      <c r="F71" s="63">
        <f t="shared" ref="F71:F109" si="2">E71/C71*100</f>
        <v>32.86885654011035</v>
      </c>
      <c r="G71" s="63">
        <f t="shared" si="1"/>
        <v>32.86885654011035</v>
      </c>
      <c r="H71" s="13">
        <v>-49131</v>
      </c>
      <c r="I71" s="63">
        <v>95.98672779981915</v>
      </c>
      <c r="K71" s="12"/>
    </row>
    <row r="72" spans="1:11" s="7" customFormat="1" ht="15.75">
      <c r="A72" s="33" t="s">
        <v>33</v>
      </c>
      <c r="B72" s="10"/>
      <c r="C72" s="46"/>
      <c r="D72" s="8"/>
      <c r="E72" s="10"/>
      <c r="F72" s="64"/>
      <c r="G72" s="62"/>
      <c r="H72" s="10"/>
      <c r="I72" s="64"/>
      <c r="K72" s="12"/>
    </row>
    <row r="73" spans="1:11" s="7" customFormat="1" ht="24">
      <c r="A73" s="40" t="s">
        <v>54</v>
      </c>
      <c r="B73" s="10">
        <v>11946</v>
      </c>
      <c r="C73" s="48">
        <v>30276</v>
      </c>
      <c r="D73" s="10">
        <v>30276</v>
      </c>
      <c r="E73" s="10">
        <v>10352</v>
      </c>
      <c r="F73" s="64">
        <f t="shared" si="2"/>
        <v>34.192099352622542</v>
      </c>
      <c r="G73" s="64">
        <f t="shared" ref="G73:G133" si="3">E73/D73*100</f>
        <v>34.192099352622542</v>
      </c>
      <c r="H73" s="10">
        <v>-1594</v>
      </c>
      <c r="I73" s="64">
        <v>86.656621463251298</v>
      </c>
      <c r="K73" s="12"/>
    </row>
    <row r="74" spans="1:11" s="7" customFormat="1" ht="36">
      <c r="A74" s="40" t="s">
        <v>60</v>
      </c>
      <c r="B74" s="10">
        <v>2348</v>
      </c>
      <c r="C74" s="48">
        <v>3138</v>
      </c>
      <c r="D74" s="10">
        <v>3138</v>
      </c>
      <c r="E74" s="10">
        <v>16584</v>
      </c>
      <c r="F74" s="64">
        <f t="shared" si="2"/>
        <v>528.48948374760994</v>
      </c>
      <c r="G74" s="64">
        <f t="shared" si="3"/>
        <v>528.48948374760994</v>
      </c>
      <c r="H74" s="10">
        <v>14236</v>
      </c>
      <c r="I74" s="64">
        <v>706.30323679727428</v>
      </c>
      <c r="K74" s="12"/>
    </row>
    <row r="75" spans="1:11" s="7" customFormat="1" ht="36">
      <c r="A75" s="40" t="s">
        <v>71</v>
      </c>
      <c r="B75" s="10">
        <v>112175</v>
      </c>
      <c r="C75" s="51">
        <v>276384</v>
      </c>
      <c r="D75" s="41">
        <v>276384</v>
      </c>
      <c r="E75" s="10">
        <v>109256</v>
      </c>
      <c r="F75" s="64">
        <f t="shared" si="2"/>
        <v>39.530508278337386</v>
      </c>
      <c r="G75" s="64">
        <f t="shared" si="3"/>
        <v>39.530508278337386</v>
      </c>
      <c r="H75" s="10">
        <v>-2919</v>
      </c>
      <c r="I75" s="64">
        <v>97.397815912636503</v>
      </c>
      <c r="K75" s="12"/>
    </row>
    <row r="76" spans="1:11" s="7" customFormat="1" ht="31.5" customHeight="1">
      <c r="A76" s="40" t="s">
        <v>72</v>
      </c>
      <c r="B76" s="10">
        <v>1097744</v>
      </c>
      <c r="C76" s="51">
        <v>3265264</v>
      </c>
      <c r="D76" s="41">
        <v>3265264</v>
      </c>
      <c r="E76" s="10">
        <v>1038890</v>
      </c>
      <c r="F76" s="64">
        <f t="shared" si="2"/>
        <v>31.816416681775195</v>
      </c>
      <c r="G76" s="64">
        <f t="shared" si="3"/>
        <v>31.816416681775195</v>
      </c>
      <c r="H76" s="10">
        <v>-58854</v>
      </c>
      <c r="I76" s="64">
        <v>94.638640703114746</v>
      </c>
      <c r="K76" s="12"/>
    </row>
    <row r="77" spans="1:11" s="1" customFormat="1" ht="15.75">
      <c r="A77" s="35" t="s">
        <v>14</v>
      </c>
      <c r="B77" s="8">
        <v>53</v>
      </c>
      <c r="C77" s="8"/>
      <c r="D77" s="8"/>
      <c r="E77" s="8"/>
      <c r="F77" s="63"/>
      <c r="G77" s="63"/>
      <c r="H77" s="8">
        <v>-53</v>
      </c>
      <c r="I77" s="63">
        <v>0</v>
      </c>
      <c r="K77" s="12"/>
    </row>
    <row r="78" spans="1:11" s="1" customFormat="1" ht="15.75">
      <c r="A78" s="35" t="s">
        <v>15</v>
      </c>
      <c r="B78" s="8">
        <v>60890</v>
      </c>
      <c r="C78" s="8">
        <v>179432</v>
      </c>
      <c r="D78" s="8">
        <v>179432</v>
      </c>
      <c r="E78" s="8">
        <v>74813</v>
      </c>
      <c r="F78" s="63">
        <f t="shared" si="2"/>
        <v>41.694346604841947</v>
      </c>
      <c r="G78" s="63">
        <f t="shared" si="3"/>
        <v>41.694346604841947</v>
      </c>
      <c r="H78" s="8">
        <v>13923</v>
      </c>
      <c r="I78" s="63">
        <v>122.86582361635736</v>
      </c>
      <c r="K78" s="12"/>
    </row>
    <row r="79" spans="1:11" s="1" customFormat="1" ht="24">
      <c r="A79" s="35" t="s">
        <v>57</v>
      </c>
      <c r="B79" s="8">
        <v>-1</v>
      </c>
      <c r="C79" s="8"/>
      <c r="D79" s="8"/>
      <c r="E79" s="8"/>
      <c r="F79" s="63"/>
      <c r="G79" s="63"/>
      <c r="H79" s="8">
        <v>1</v>
      </c>
      <c r="I79" s="63">
        <v>0</v>
      </c>
      <c r="K79" s="12"/>
    </row>
    <row r="80" spans="1:11" s="1" customFormat="1" ht="48">
      <c r="A80" s="35" t="s">
        <v>18</v>
      </c>
      <c r="B80" s="8">
        <v>6746</v>
      </c>
      <c r="C80" s="8">
        <v>10741</v>
      </c>
      <c r="D80" s="8">
        <v>10741</v>
      </c>
      <c r="E80" s="8">
        <v>3371</v>
      </c>
      <c r="F80" s="63">
        <f t="shared" si="2"/>
        <v>31.384414858951683</v>
      </c>
      <c r="G80" s="63">
        <f t="shared" si="3"/>
        <v>31.384414858951683</v>
      </c>
      <c r="H80" s="8">
        <v>-3375</v>
      </c>
      <c r="I80" s="63">
        <v>49.970352801660248</v>
      </c>
      <c r="K80" s="12"/>
    </row>
    <row r="81" spans="1:13" s="1" customFormat="1" ht="36">
      <c r="A81" s="35" t="s">
        <v>70</v>
      </c>
      <c r="B81" s="8">
        <v>245594</v>
      </c>
      <c r="C81" s="8"/>
      <c r="D81" s="8">
        <v>406407</v>
      </c>
      <c r="E81" s="8">
        <v>703973</v>
      </c>
      <c r="F81" s="63"/>
      <c r="G81" s="63">
        <f t="shared" si="3"/>
        <v>173.21871916576239</v>
      </c>
      <c r="H81" s="8">
        <v>458379</v>
      </c>
      <c r="I81" s="63">
        <v>286.640960284046</v>
      </c>
      <c r="K81" s="12"/>
    </row>
    <row r="82" spans="1:13" s="1" customFormat="1" ht="24">
      <c r="A82" s="35" t="s">
        <v>19</v>
      </c>
      <c r="B82" s="8">
        <v>4</v>
      </c>
      <c r="C82" s="8">
        <v>935</v>
      </c>
      <c r="D82" s="8">
        <v>935</v>
      </c>
      <c r="E82" s="8">
        <v>3</v>
      </c>
      <c r="F82" s="63">
        <f t="shared" si="2"/>
        <v>0.32085561497326204</v>
      </c>
      <c r="G82" s="63">
        <f t="shared" si="3"/>
        <v>0.32085561497326204</v>
      </c>
      <c r="H82" s="8">
        <v>-1</v>
      </c>
      <c r="I82" s="63">
        <v>75</v>
      </c>
      <c r="K82" s="12"/>
    </row>
    <row r="83" spans="1:13" s="1" customFormat="1" ht="36">
      <c r="A83" s="35" t="s">
        <v>20</v>
      </c>
      <c r="B83" s="22">
        <v>39532</v>
      </c>
      <c r="C83" s="22">
        <v>114548</v>
      </c>
      <c r="D83" s="22">
        <v>72613</v>
      </c>
      <c r="E83" s="22">
        <v>44617</v>
      </c>
      <c r="F83" s="65">
        <f t="shared" si="2"/>
        <v>38.950483640046095</v>
      </c>
      <c r="G83" s="65">
        <f t="shared" si="3"/>
        <v>61.444920331070193</v>
      </c>
      <c r="H83" s="22">
        <v>5085</v>
      </c>
      <c r="I83" s="65">
        <v>112.86299706566831</v>
      </c>
      <c r="K83" s="12"/>
    </row>
    <row r="84" spans="1:13" s="9" customFormat="1" ht="15.75">
      <c r="A84" s="33" t="s">
        <v>33</v>
      </c>
      <c r="B84" s="22"/>
      <c r="C84" s="22"/>
      <c r="D84" s="22"/>
      <c r="E84" s="22"/>
      <c r="F84" s="65"/>
      <c r="G84" s="65"/>
      <c r="H84" s="22"/>
      <c r="I84" s="65"/>
      <c r="K84" s="12"/>
    </row>
    <row r="85" spans="1:13" s="9" customFormat="1" ht="15.75">
      <c r="A85" s="33" t="s">
        <v>48</v>
      </c>
      <c r="B85" s="22">
        <v>17793</v>
      </c>
      <c r="C85" s="22">
        <v>34696</v>
      </c>
      <c r="D85" s="22">
        <v>34696</v>
      </c>
      <c r="E85" s="22">
        <v>19160</v>
      </c>
      <c r="F85" s="65">
        <f t="shared" si="2"/>
        <v>55.222504035047272</v>
      </c>
      <c r="G85" s="65">
        <f t="shared" si="3"/>
        <v>55.222504035047272</v>
      </c>
      <c r="H85" s="22">
        <v>1367</v>
      </c>
      <c r="I85" s="65">
        <v>107.68279660540662</v>
      </c>
      <c r="K85" s="12"/>
    </row>
    <row r="86" spans="1:13" s="9" customFormat="1" ht="15.75">
      <c r="A86" s="33" t="s">
        <v>49</v>
      </c>
      <c r="B86" s="22">
        <v>16739</v>
      </c>
      <c r="C86" s="22">
        <v>71980</v>
      </c>
      <c r="D86" s="22">
        <v>33952</v>
      </c>
      <c r="E86" s="22">
        <v>22306</v>
      </c>
      <c r="F86" s="65">
        <f t="shared" si="2"/>
        <v>30.989163656571272</v>
      </c>
      <c r="G86" s="65">
        <f t="shared" si="3"/>
        <v>65.698633364750236</v>
      </c>
      <c r="H86" s="22">
        <v>5567</v>
      </c>
      <c r="I86" s="65">
        <v>133.25766174801362</v>
      </c>
      <c r="K86" s="12"/>
    </row>
    <row r="87" spans="1:13" s="9" customFormat="1" ht="15.75">
      <c r="A87" s="33" t="s">
        <v>75</v>
      </c>
      <c r="B87" s="22">
        <v>5000</v>
      </c>
      <c r="C87" s="22">
        <v>7872</v>
      </c>
      <c r="D87" s="22">
        <v>3965</v>
      </c>
      <c r="E87" s="22">
        <v>3151</v>
      </c>
      <c r="F87" s="65">
        <f t="shared" si="2"/>
        <v>40.027947154471541</v>
      </c>
      <c r="G87" s="65">
        <f t="shared" si="3"/>
        <v>79.470365699873895</v>
      </c>
      <c r="H87" s="22">
        <v>-1849</v>
      </c>
      <c r="I87" s="65">
        <v>63.019999999999996</v>
      </c>
      <c r="K87" s="12"/>
    </row>
    <row r="88" spans="1:13" s="9" customFormat="1" ht="39.75" customHeight="1">
      <c r="A88" s="33" t="s">
        <v>62</v>
      </c>
      <c r="B88" s="22"/>
      <c r="C88" s="22"/>
      <c r="D88" s="22"/>
      <c r="E88" s="22"/>
      <c r="F88" s="65"/>
      <c r="G88" s="65"/>
      <c r="H88" s="22"/>
      <c r="I88" s="65">
        <v>0</v>
      </c>
      <c r="K88" s="12"/>
    </row>
    <row r="89" spans="1:13" s="11" customFormat="1" ht="24">
      <c r="A89" s="35" t="s">
        <v>58</v>
      </c>
      <c r="B89" s="22">
        <v>37</v>
      </c>
      <c r="C89" s="22">
        <v>52</v>
      </c>
      <c r="D89" s="22">
        <v>52</v>
      </c>
      <c r="E89" s="22">
        <v>33</v>
      </c>
      <c r="F89" s="65">
        <f t="shared" si="2"/>
        <v>63.46153846153846</v>
      </c>
      <c r="G89" s="65">
        <f t="shared" si="3"/>
        <v>63.46153846153846</v>
      </c>
      <c r="H89" s="22">
        <v>-4</v>
      </c>
      <c r="I89" s="65">
        <v>89.189189189189193</v>
      </c>
      <c r="K89" s="12"/>
    </row>
    <row r="90" spans="1:13" s="11" customFormat="1" ht="24">
      <c r="A90" s="35" t="s">
        <v>21</v>
      </c>
      <c r="B90" s="22">
        <v>5757</v>
      </c>
      <c r="C90" s="22">
        <v>534</v>
      </c>
      <c r="D90" s="22">
        <v>534</v>
      </c>
      <c r="E90" s="22">
        <v>5282</v>
      </c>
      <c r="F90" s="65">
        <f t="shared" si="2"/>
        <v>989.13857677902627</v>
      </c>
      <c r="G90" s="65">
        <f t="shared" si="3"/>
        <v>989.13857677902627</v>
      </c>
      <c r="H90" s="22">
        <v>-475</v>
      </c>
      <c r="I90" s="65">
        <v>91.749174917491743</v>
      </c>
      <c r="K90" s="12"/>
    </row>
    <row r="91" spans="1:13" ht="36">
      <c r="A91" s="35" t="s">
        <v>22</v>
      </c>
      <c r="B91" s="22">
        <v>0</v>
      </c>
      <c r="C91" s="22">
        <v>0</v>
      </c>
      <c r="D91" s="22">
        <v>0</v>
      </c>
      <c r="E91" s="22">
        <v>0</v>
      </c>
      <c r="F91" s="65"/>
      <c r="G91" s="65"/>
      <c r="H91" s="22">
        <v>0</v>
      </c>
      <c r="I91" s="65">
        <v>0</v>
      </c>
      <c r="J91"/>
      <c r="K91" s="12"/>
      <c r="M91"/>
    </row>
    <row r="92" spans="1:13" s="9" customFormat="1" ht="15.75">
      <c r="A92" s="33" t="s">
        <v>33</v>
      </c>
      <c r="B92" s="21"/>
      <c r="C92" s="52"/>
      <c r="D92" s="18"/>
      <c r="E92" s="21"/>
      <c r="F92" s="64"/>
      <c r="G92" s="62"/>
      <c r="H92" s="10"/>
      <c r="I92" s="64"/>
      <c r="J92" s="7"/>
      <c r="K92" s="12"/>
    </row>
    <row r="93" spans="1:13" s="9" customFormat="1" ht="36">
      <c r="A93" s="33" t="s">
        <v>68</v>
      </c>
      <c r="B93" s="43"/>
      <c r="C93" s="43"/>
      <c r="D93" s="43"/>
      <c r="E93" s="43"/>
      <c r="F93" s="65"/>
      <c r="G93" s="65"/>
      <c r="H93" s="43">
        <v>0</v>
      </c>
      <c r="I93" s="65">
        <v>0</v>
      </c>
      <c r="J93" s="7"/>
      <c r="K93" s="12"/>
    </row>
    <row r="94" spans="1:13" s="9" customFormat="1" ht="48">
      <c r="A94" s="33" t="s">
        <v>69</v>
      </c>
      <c r="B94" s="43"/>
      <c r="C94" s="43"/>
      <c r="D94" s="43"/>
      <c r="E94" s="43"/>
      <c r="F94" s="65"/>
      <c r="G94" s="65"/>
      <c r="H94" s="43"/>
      <c r="I94" s="65"/>
      <c r="J94" s="7"/>
      <c r="K94" s="12"/>
    </row>
    <row r="95" spans="1:13" ht="15.75">
      <c r="A95" s="35" t="s">
        <v>23</v>
      </c>
      <c r="B95" s="43">
        <v>13603</v>
      </c>
      <c r="C95" s="43">
        <v>27689</v>
      </c>
      <c r="D95" s="43">
        <v>27689</v>
      </c>
      <c r="E95" s="43">
        <v>18708</v>
      </c>
      <c r="F95" s="65">
        <f t="shared" si="2"/>
        <v>67.564736899129613</v>
      </c>
      <c r="G95" s="65">
        <f t="shared" si="3"/>
        <v>67.564736899129613</v>
      </c>
      <c r="H95" s="43">
        <v>5105</v>
      </c>
      <c r="I95" s="65">
        <v>137.52848636330222</v>
      </c>
      <c r="J95"/>
      <c r="K95" s="12"/>
      <c r="M95"/>
    </row>
    <row r="96" spans="1:13" ht="15.75">
      <c r="A96" s="35" t="s">
        <v>24</v>
      </c>
      <c r="B96" s="43">
        <v>4010</v>
      </c>
      <c r="C96" s="43">
        <v>3580</v>
      </c>
      <c r="D96" s="43">
        <v>3580</v>
      </c>
      <c r="E96" s="43">
        <v>70</v>
      </c>
      <c r="F96" s="65">
        <f t="shared" si="2"/>
        <v>1.9553072625698324</v>
      </c>
      <c r="G96" s="65">
        <f t="shared" si="3"/>
        <v>1.9553072625698324</v>
      </c>
      <c r="H96" s="43">
        <v>-3940</v>
      </c>
      <c r="I96" s="65">
        <v>1.7456359102244388</v>
      </c>
      <c r="J96"/>
      <c r="K96" s="12"/>
      <c r="M96"/>
    </row>
    <row r="97" spans="1:13" ht="15.75">
      <c r="A97" s="35" t="s">
        <v>61</v>
      </c>
      <c r="B97" s="43">
        <v>5813</v>
      </c>
      <c r="C97" s="43">
        <v>9697</v>
      </c>
      <c r="D97" s="43">
        <v>9697</v>
      </c>
      <c r="E97" s="43">
        <v>1789</v>
      </c>
      <c r="F97" s="65">
        <f t="shared" si="2"/>
        <v>18.449004846859854</v>
      </c>
      <c r="G97" s="65">
        <f t="shared" si="3"/>
        <v>18.449004846859854</v>
      </c>
      <c r="H97" s="43">
        <v>-4024</v>
      </c>
      <c r="I97" s="65">
        <v>30.775847238947186</v>
      </c>
      <c r="J97"/>
      <c r="K97" s="12"/>
      <c r="M97"/>
    </row>
    <row r="98" spans="1:13" ht="15.75">
      <c r="A98" s="35" t="s">
        <v>64</v>
      </c>
      <c r="B98" s="43"/>
      <c r="C98" s="43"/>
      <c r="D98" s="43"/>
      <c r="E98" s="43"/>
      <c r="F98" s="65"/>
      <c r="G98" s="65"/>
      <c r="H98" s="43"/>
      <c r="I98" s="65"/>
      <c r="J98"/>
      <c r="K98" s="12"/>
      <c r="M98"/>
    </row>
    <row r="99" spans="1:13" ht="24">
      <c r="A99" s="35" t="s">
        <v>50</v>
      </c>
      <c r="B99" s="43">
        <v>592940</v>
      </c>
      <c r="C99" s="43">
        <v>1136799</v>
      </c>
      <c r="D99" s="43">
        <v>1140339</v>
      </c>
      <c r="E99" s="43">
        <v>628523</v>
      </c>
      <c r="F99" s="65">
        <f t="shared" si="2"/>
        <v>55.288841738952975</v>
      </c>
      <c r="G99" s="65">
        <f t="shared" si="3"/>
        <v>55.117206374595625</v>
      </c>
      <c r="H99" s="43">
        <v>35583</v>
      </c>
      <c r="I99" s="65">
        <v>106.00111309744662</v>
      </c>
      <c r="J99"/>
      <c r="K99" s="12"/>
      <c r="M99"/>
    </row>
    <row r="100" spans="1:13" ht="15.75">
      <c r="A100" s="35" t="s">
        <v>34</v>
      </c>
      <c r="B100" s="43"/>
      <c r="C100" s="43"/>
      <c r="D100" s="43"/>
      <c r="E100" s="43"/>
      <c r="F100" s="65"/>
      <c r="G100" s="65"/>
      <c r="H100" s="43"/>
      <c r="I100" s="65"/>
      <c r="J100"/>
      <c r="K100" s="12"/>
      <c r="M100"/>
    </row>
    <row r="101" spans="1:13" ht="24">
      <c r="A101" s="35" t="s">
        <v>25</v>
      </c>
      <c r="B101" s="43">
        <v>2803</v>
      </c>
      <c r="C101" s="43">
        <v>10</v>
      </c>
      <c r="D101" s="43">
        <v>2719</v>
      </c>
      <c r="E101" s="43">
        <v>1572</v>
      </c>
      <c r="F101" s="65">
        <f t="shared" si="2"/>
        <v>15719.999999999998</v>
      </c>
      <c r="G101" s="65">
        <f t="shared" si="3"/>
        <v>57.815373299006993</v>
      </c>
      <c r="H101" s="43">
        <v>-1231</v>
      </c>
      <c r="I101" s="65">
        <v>56.082768462361756</v>
      </c>
      <c r="J101"/>
      <c r="K101" s="12"/>
      <c r="M101"/>
    </row>
    <row r="102" spans="1:13" ht="24">
      <c r="A102" s="35" t="s">
        <v>51</v>
      </c>
      <c r="B102" s="43"/>
      <c r="C102" s="43"/>
      <c r="D102" s="43"/>
      <c r="E102" s="43"/>
      <c r="F102" s="65"/>
      <c r="G102" s="65"/>
      <c r="H102" s="43"/>
      <c r="I102" s="65"/>
      <c r="J102"/>
      <c r="K102" s="12"/>
      <c r="M102"/>
    </row>
    <row r="103" spans="1:13" ht="15.75">
      <c r="A103" s="35" t="s">
        <v>30</v>
      </c>
      <c r="B103" s="43">
        <v>1606</v>
      </c>
      <c r="C103" s="43"/>
      <c r="D103" s="43">
        <v>437</v>
      </c>
      <c r="E103" s="43">
        <v>19961</v>
      </c>
      <c r="F103" s="65"/>
      <c r="G103" s="65">
        <f t="shared" si="3"/>
        <v>4567.7345537757437</v>
      </c>
      <c r="H103" s="43">
        <v>18355</v>
      </c>
      <c r="I103" s="65">
        <v>1242.9016189290162</v>
      </c>
      <c r="J103"/>
      <c r="K103" s="12"/>
      <c r="M103"/>
    </row>
    <row r="104" spans="1:13" ht="15.75">
      <c r="A104" s="35" t="s">
        <v>65</v>
      </c>
      <c r="B104" s="43"/>
      <c r="C104" s="43"/>
      <c r="D104" s="43"/>
      <c r="E104" s="43"/>
      <c r="F104" s="65"/>
      <c r="G104" s="65"/>
      <c r="H104" s="43"/>
      <c r="I104" s="65"/>
      <c r="J104"/>
      <c r="K104" s="12"/>
      <c r="M104"/>
    </row>
    <row r="105" spans="1:13" ht="15.75">
      <c r="A105" s="35" t="s">
        <v>66</v>
      </c>
      <c r="B105" s="43">
        <v>45375</v>
      </c>
      <c r="C105" s="43">
        <v>3412</v>
      </c>
      <c r="D105" s="43">
        <v>3412</v>
      </c>
      <c r="E105" s="43">
        <v>-3050</v>
      </c>
      <c r="F105" s="65">
        <f t="shared" si="2"/>
        <v>-89.390386869871037</v>
      </c>
      <c r="G105" s="65">
        <f t="shared" si="3"/>
        <v>-89.390386869871037</v>
      </c>
      <c r="H105" s="43">
        <v>-48425</v>
      </c>
      <c r="I105" s="65">
        <v>6.2983995869901914</v>
      </c>
      <c r="J105"/>
      <c r="K105" s="12"/>
      <c r="M105"/>
    </row>
    <row r="106" spans="1:13" ht="36">
      <c r="A106" s="35" t="s">
        <v>74</v>
      </c>
      <c r="B106" s="43"/>
      <c r="C106" s="43"/>
      <c r="D106" s="43"/>
      <c r="E106" s="43"/>
      <c r="F106" s="65"/>
      <c r="G106" s="65"/>
      <c r="H106" s="43"/>
      <c r="I106" s="65"/>
      <c r="J106"/>
      <c r="K106" s="12"/>
      <c r="M106"/>
    </row>
    <row r="107" spans="1:13" ht="27" customHeight="1">
      <c r="A107" s="35" t="s">
        <v>83</v>
      </c>
      <c r="B107" s="43"/>
      <c r="C107" s="43"/>
      <c r="D107" s="43"/>
      <c r="E107" s="43"/>
      <c r="F107" s="65"/>
      <c r="G107" s="65"/>
      <c r="H107" s="43">
        <v>0</v>
      </c>
      <c r="I107" s="65"/>
      <c r="J107"/>
      <c r="K107" s="12"/>
      <c r="M107"/>
    </row>
    <row r="108" spans="1:13" ht="15.75">
      <c r="A108" s="35" t="s">
        <v>26</v>
      </c>
      <c r="B108" s="43">
        <v>3767</v>
      </c>
      <c r="C108" s="43">
        <v>5056</v>
      </c>
      <c r="D108" s="43">
        <v>5055</v>
      </c>
      <c r="E108" s="43">
        <v>3241</v>
      </c>
      <c r="F108" s="65">
        <f t="shared" si="2"/>
        <v>64.102056962025316</v>
      </c>
      <c r="G108" s="65">
        <f t="shared" si="3"/>
        <v>64.11473788328388</v>
      </c>
      <c r="H108" s="43">
        <v>-526</v>
      </c>
      <c r="I108" s="65">
        <v>86.036633926201219</v>
      </c>
      <c r="J108"/>
      <c r="K108" s="12"/>
      <c r="M108"/>
    </row>
    <row r="109" spans="1:13" ht="15.75">
      <c r="A109" s="35" t="s">
        <v>27</v>
      </c>
      <c r="B109" s="43">
        <v>480982</v>
      </c>
      <c r="C109" s="43">
        <v>843505</v>
      </c>
      <c r="D109" s="43">
        <v>803472</v>
      </c>
      <c r="E109" s="43">
        <v>622891</v>
      </c>
      <c r="F109" s="65">
        <f t="shared" si="2"/>
        <v>73.845561081439953</v>
      </c>
      <c r="G109" s="65">
        <f t="shared" si="3"/>
        <v>77.524916860824021</v>
      </c>
      <c r="H109" s="43">
        <v>141909</v>
      </c>
      <c r="I109" s="65">
        <v>129.50401470325292</v>
      </c>
      <c r="J109"/>
      <c r="K109" s="12"/>
      <c r="M109"/>
    </row>
    <row r="110" spans="1:13" ht="15.75">
      <c r="A110" s="35" t="s">
        <v>28</v>
      </c>
      <c r="B110" s="43">
        <v>2901</v>
      </c>
      <c r="C110" s="43"/>
      <c r="D110" s="43"/>
      <c r="E110" s="43">
        <v>7609</v>
      </c>
      <c r="F110" s="65"/>
      <c r="G110" s="65"/>
      <c r="H110" s="43">
        <v>4708</v>
      </c>
      <c r="I110" s="65">
        <v>162.28886590830749</v>
      </c>
      <c r="J110"/>
      <c r="K110" s="12"/>
      <c r="M110"/>
    </row>
    <row r="111" spans="1:13" ht="15.75">
      <c r="A111" s="35" t="s">
        <v>29</v>
      </c>
      <c r="B111" s="43">
        <v>641</v>
      </c>
      <c r="C111" s="43"/>
      <c r="D111" s="43">
        <v>507</v>
      </c>
      <c r="E111" s="43">
        <v>983</v>
      </c>
      <c r="F111" s="65"/>
      <c r="G111" s="65">
        <f t="shared" si="3"/>
        <v>193.88560157790926</v>
      </c>
      <c r="H111" s="43">
        <v>342</v>
      </c>
      <c r="I111" s="65">
        <v>153.35413416536662</v>
      </c>
      <c r="J111"/>
      <c r="K111" s="12"/>
      <c r="M111"/>
    </row>
    <row r="112" spans="1:13" ht="15.75">
      <c r="A112" s="35" t="s">
        <v>81</v>
      </c>
      <c r="B112" s="43"/>
      <c r="C112" s="43"/>
      <c r="D112" s="43"/>
      <c r="E112" s="43"/>
      <c r="F112" s="65"/>
      <c r="G112" s="65"/>
      <c r="H112" s="43"/>
      <c r="I112" s="65"/>
      <c r="J112"/>
      <c r="K112" s="12"/>
      <c r="M112"/>
    </row>
    <row r="113" spans="1:17" ht="48">
      <c r="A113" s="42" t="s">
        <v>73</v>
      </c>
      <c r="B113" s="43">
        <v>574</v>
      </c>
      <c r="C113" s="43"/>
      <c r="D113" s="43"/>
      <c r="E113" s="43"/>
      <c r="F113" s="65"/>
      <c r="G113" s="65"/>
      <c r="H113" s="43">
        <v>-574</v>
      </c>
      <c r="I113" s="65">
        <v>0</v>
      </c>
      <c r="J113"/>
      <c r="K113" s="12"/>
      <c r="M113"/>
    </row>
    <row r="114" spans="1:17" ht="15.75">
      <c r="A114" s="23" t="s">
        <v>105</v>
      </c>
      <c r="B114" s="53">
        <v>12019481.79057</v>
      </c>
      <c r="C114" s="53">
        <v>19252755.199999999</v>
      </c>
      <c r="D114" s="53">
        <v>48059641.331</v>
      </c>
      <c r="E114" s="53">
        <v>72360678.195559993</v>
      </c>
      <c r="F114" s="66">
        <f>E114/C114*100</f>
        <v>375.84583320085011</v>
      </c>
      <c r="G114" s="66">
        <f t="shared" si="3"/>
        <v>150.5643325492008</v>
      </c>
      <c r="H114" s="53">
        <v>60341196.404989995</v>
      </c>
      <c r="I114" s="66">
        <v>602.02826924145154</v>
      </c>
      <c r="J114" s="4"/>
      <c r="K114" s="12"/>
      <c r="O114" s="12"/>
      <c r="Q114" s="12"/>
    </row>
    <row r="115" spans="1:17" ht="39">
      <c r="A115" s="23" t="s">
        <v>106</v>
      </c>
      <c r="B115" s="53">
        <v>11695497.964020001</v>
      </c>
      <c r="C115" s="53">
        <v>19252755.420000002</v>
      </c>
      <c r="D115" s="53">
        <v>47669624.233000003</v>
      </c>
      <c r="E115" s="53">
        <v>72019502.149869993</v>
      </c>
      <c r="F115" s="66">
        <f t="shared" ref="F115:F178" si="4">E115/C115*100</f>
        <v>374.07373946617139</v>
      </c>
      <c r="G115" s="66">
        <f t="shared" si="3"/>
        <v>151.08049058212089</v>
      </c>
      <c r="H115" s="53">
        <v>60324004.185849994</v>
      </c>
      <c r="I115" s="66">
        <v>615.78824921718262</v>
      </c>
      <c r="J115" s="4"/>
      <c r="K115" s="12"/>
    </row>
    <row r="116" spans="1:17" ht="27">
      <c r="A116" s="24" t="s">
        <v>107</v>
      </c>
      <c r="B116" s="56">
        <v>1731085.6</v>
      </c>
      <c r="C116" s="56">
        <v>3931856.8</v>
      </c>
      <c r="D116" s="56">
        <v>3931856.8</v>
      </c>
      <c r="E116" s="56">
        <v>1999073</v>
      </c>
      <c r="F116" s="67">
        <f t="shared" si="4"/>
        <v>50.842975766564038</v>
      </c>
      <c r="G116" s="67">
        <f t="shared" si="3"/>
        <v>50.842975766564038</v>
      </c>
      <c r="H116" s="56">
        <v>267987.39999999991</v>
      </c>
      <c r="I116" s="67">
        <v>115.48088667596794</v>
      </c>
      <c r="J116" s="4"/>
      <c r="K116" s="12"/>
    </row>
    <row r="117" spans="1:17" ht="15.75">
      <c r="A117" s="25" t="s">
        <v>108</v>
      </c>
      <c r="B117" s="59">
        <v>1374261.6</v>
      </c>
      <c r="C117" s="59">
        <v>3609356.8</v>
      </c>
      <c r="D117" s="59">
        <v>3609356.8</v>
      </c>
      <c r="E117" s="59">
        <v>1804678.2</v>
      </c>
      <c r="F117" s="68">
        <f t="shared" si="4"/>
        <v>49.999994458846523</v>
      </c>
      <c r="G117" s="68">
        <f t="shared" si="3"/>
        <v>49.999994458846523</v>
      </c>
      <c r="H117" s="59">
        <v>430416.59999999986</v>
      </c>
      <c r="I117" s="68">
        <v>131.31984478064439</v>
      </c>
      <c r="J117" s="4"/>
      <c r="K117" s="12"/>
    </row>
    <row r="118" spans="1:17" ht="26.25">
      <c r="A118" s="25" t="s">
        <v>109</v>
      </c>
      <c r="B118" s="59">
        <v>187507.8</v>
      </c>
      <c r="C118" s="59"/>
      <c r="D118" s="59">
        <v>0</v>
      </c>
      <c r="E118" s="59">
        <v>33144.800000000003</v>
      </c>
      <c r="F118" s="68"/>
      <c r="G118" s="68"/>
      <c r="H118" s="59">
        <v>-154363</v>
      </c>
      <c r="I118" s="68">
        <v>17.676491324627563</v>
      </c>
      <c r="J118" s="4"/>
      <c r="K118" s="12"/>
    </row>
    <row r="119" spans="1:17" ht="39">
      <c r="A119" s="25" t="s">
        <v>110</v>
      </c>
      <c r="B119" s="59"/>
      <c r="C119" s="59">
        <v>322500</v>
      </c>
      <c r="D119" s="59">
        <v>322500</v>
      </c>
      <c r="E119" s="59">
        <v>161250</v>
      </c>
      <c r="F119" s="68">
        <f t="shared" si="4"/>
        <v>50</v>
      </c>
      <c r="G119" s="68">
        <f t="shared" si="3"/>
        <v>50</v>
      </c>
      <c r="H119" s="59">
        <v>161250</v>
      </c>
      <c r="I119" s="68"/>
      <c r="J119" s="4"/>
    </row>
    <row r="120" spans="1:17" ht="51.75">
      <c r="A120" s="25" t="s">
        <v>111</v>
      </c>
      <c r="B120" s="59">
        <v>169316.2</v>
      </c>
      <c r="C120" s="59"/>
      <c r="D120" s="59">
        <v>0</v>
      </c>
      <c r="E120" s="59">
        <v>0</v>
      </c>
      <c r="F120" s="68"/>
      <c r="G120" s="68"/>
      <c r="H120" s="59">
        <v>-169316.2</v>
      </c>
      <c r="I120" s="68">
        <v>0</v>
      </c>
      <c r="J120" s="4"/>
    </row>
    <row r="121" spans="1:17" ht="27">
      <c r="A121" s="24" t="s">
        <v>112</v>
      </c>
      <c r="B121" s="56">
        <v>7897694.4900000002</v>
      </c>
      <c r="C121" s="56">
        <v>12132621.9</v>
      </c>
      <c r="D121" s="56">
        <v>22553874.899999999</v>
      </c>
      <c r="E121" s="56">
        <v>29686308.694009997</v>
      </c>
      <c r="F121" s="66">
        <f t="shared" si="4"/>
        <v>244.68172616514158</v>
      </c>
      <c r="G121" s="67">
        <f t="shared" si="3"/>
        <v>131.62398401886142</v>
      </c>
      <c r="H121" s="56">
        <v>21788614.204009995</v>
      </c>
      <c r="I121" s="67">
        <v>375.88575667998521</v>
      </c>
      <c r="J121" s="71"/>
    </row>
    <row r="122" spans="1:17" ht="26.25">
      <c r="A122" s="25" t="s">
        <v>113</v>
      </c>
      <c r="B122" s="59">
        <v>10798</v>
      </c>
      <c r="C122" s="59">
        <v>7201.7</v>
      </c>
      <c r="D122" s="59">
        <v>7201.7</v>
      </c>
      <c r="E122" s="59">
        <v>6474.5063899999996</v>
      </c>
      <c r="F122" s="68">
        <f t="shared" si="4"/>
        <v>89.902472888345812</v>
      </c>
      <c r="G122" s="68">
        <f t="shared" si="3"/>
        <v>89.902472888345812</v>
      </c>
      <c r="H122" s="59">
        <v>-4323.4936100000004</v>
      </c>
      <c r="I122" s="68">
        <v>59.960236988331175</v>
      </c>
      <c r="J122" s="4"/>
    </row>
    <row r="123" spans="1:17" ht="51.75">
      <c r="A123" s="25" t="s">
        <v>114</v>
      </c>
      <c r="B123" s="59"/>
      <c r="C123" s="59">
        <v>156672.79999999999</v>
      </c>
      <c r="D123" s="59">
        <v>156672.79999999999</v>
      </c>
      <c r="E123" s="59">
        <v>0</v>
      </c>
      <c r="F123" s="68">
        <f t="shared" si="4"/>
        <v>0</v>
      </c>
      <c r="G123" s="68">
        <f t="shared" si="3"/>
        <v>0</v>
      </c>
      <c r="H123" s="59">
        <v>0</v>
      </c>
      <c r="I123" s="68"/>
      <c r="J123" s="4"/>
    </row>
    <row r="124" spans="1:17" ht="39">
      <c r="A124" s="25" t="s">
        <v>115</v>
      </c>
      <c r="B124" s="59"/>
      <c r="C124" s="59">
        <v>87467.6</v>
      </c>
      <c r="D124" s="59">
        <v>87467.6</v>
      </c>
      <c r="E124" s="59">
        <v>87467.6</v>
      </c>
      <c r="F124" s="68">
        <f t="shared" si="4"/>
        <v>100</v>
      </c>
      <c r="G124" s="68">
        <f t="shared" si="3"/>
        <v>100</v>
      </c>
      <c r="H124" s="59">
        <v>87467.6</v>
      </c>
      <c r="I124" s="68"/>
      <c r="J124" s="4"/>
    </row>
    <row r="125" spans="1:17" ht="39">
      <c r="A125" s="25" t="s">
        <v>116</v>
      </c>
      <c r="B125" s="59">
        <v>7999.9967200000001</v>
      </c>
      <c r="C125" s="59">
        <v>21645.8</v>
      </c>
      <c r="D125" s="59">
        <v>21645.8</v>
      </c>
      <c r="E125" s="59">
        <v>6304.70903</v>
      </c>
      <c r="F125" s="68">
        <f t="shared" si="4"/>
        <v>29.126708322168739</v>
      </c>
      <c r="G125" s="68">
        <f t="shared" si="3"/>
        <v>29.126708322168739</v>
      </c>
      <c r="H125" s="59">
        <v>-1695.2876900000001</v>
      </c>
      <c r="I125" s="68">
        <v>78.808895186647021</v>
      </c>
      <c r="J125" s="4"/>
    </row>
    <row r="126" spans="1:17" ht="39">
      <c r="A126" s="25" t="s">
        <v>117</v>
      </c>
      <c r="B126" s="59">
        <v>150.11111</v>
      </c>
      <c r="C126" s="59">
        <v>191.5</v>
      </c>
      <c r="D126" s="59">
        <v>191.5</v>
      </c>
      <c r="E126" s="59">
        <v>191.5</v>
      </c>
      <c r="F126" s="68">
        <f t="shared" si="4"/>
        <v>100</v>
      </c>
      <c r="G126" s="68">
        <f t="shared" si="3"/>
        <v>100</v>
      </c>
      <c r="H126" s="59">
        <v>41.388890000000004</v>
      </c>
      <c r="I126" s="68">
        <v>127.57216970815819</v>
      </c>
      <c r="J126" s="4"/>
    </row>
    <row r="127" spans="1:17" ht="39">
      <c r="A127" s="25" t="s">
        <v>118</v>
      </c>
      <c r="B127" s="59">
        <v>3966.1</v>
      </c>
      <c r="C127" s="59">
        <v>3761.7</v>
      </c>
      <c r="D127" s="59">
        <v>3761.7</v>
      </c>
      <c r="E127" s="59">
        <v>3761.6998799999997</v>
      </c>
      <c r="F127" s="68">
        <f t="shared" si="4"/>
        <v>99.999996809952947</v>
      </c>
      <c r="G127" s="68">
        <f t="shared" si="3"/>
        <v>99.999996809952947</v>
      </c>
      <c r="H127" s="59">
        <v>-204.40012000000024</v>
      </c>
      <c r="I127" s="68">
        <v>94.846319558256226</v>
      </c>
      <c r="J127" s="4"/>
    </row>
    <row r="128" spans="1:17" ht="64.5">
      <c r="A128" s="25" t="s">
        <v>119</v>
      </c>
      <c r="B128" s="59">
        <v>26830.5</v>
      </c>
      <c r="C128" s="59">
        <v>18621.099999999999</v>
      </c>
      <c r="D128" s="59">
        <v>18621.099999999999</v>
      </c>
      <c r="E128" s="59">
        <v>18621.099999999999</v>
      </c>
      <c r="F128" s="68">
        <f t="shared" si="4"/>
        <v>100</v>
      </c>
      <c r="G128" s="68">
        <f t="shared" si="3"/>
        <v>100</v>
      </c>
      <c r="H128" s="59">
        <v>-8209.4000000000015</v>
      </c>
      <c r="I128" s="68">
        <v>69.402731965487035</v>
      </c>
      <c r="J128" s="4"/>
    </row>
    <row r="129" spans="1:10" ht="64.5">
      <c r="A129" s="25" t="s">
        <v>120</v>
      </c>
      <c r="B129" s="59">
        <v>127024.5</v>
      </c>
      <c r="C129" s="59">
        <v>88339</v>
      </c>
      <c r="D129" s="59">
        <v>88339</v>
      </c>
      <c r="E129" s="59">
        <v>48941.665119999998</v>
      </c>
      <c r="F129" s="68">
        <f t="shared" si="4"/>
        <v>55.402104529143415</v>
      </c>
      <c r="G129" s="68">
        <f t="shared" si="3"/>
        <v>55.402104529143415</v>
      </c>
      <c r="H129" s="59">
        <v>-78082.834880000009</v>
      </c>
      <c r="I129" s="68">
        <v>38.52931136906659</v>
      </c>
      <c r="J129" s="4"/>
    </row>
    <row r="130" spans="1:10" ht="77.25">
      <c r="A130" s="25" t="s">
        <v>121</v>
      </c>
      <c r="B130" s="59">
        <v>928.29</v>
      </c>
      <c r="C130" s="59">
        <v>1290</v>
      </c>
      <c r="D130" s="59">
        <v>1290</v>
      </c>
      <c r="E130" s="59">
        <v>321.64</v>
      </c>
      <c r="F130" s="68">
        <f t="shared" si="4"/>
        <v>24.933333333333334</v>
      </c>
      <c r="G130" s="68">
        <f t="shared" si="3"/>
        <v>24.933333333333334</v>
      </c>
      <c r="H130" s="59">
        <v>-606.65</v>
      </c>
      <c r="I130" s="68">
        <v>34.648655053916336</v>
      </c>
    </row>
    <row r="131" spans="1:10" ht="39">
      <c r="A131" s="25" t="s">
        <v>122</v>
      </c>
      <c r="B131" s="59"/>
      <c r="C131" s="59">
        <v>154095.6</v>
      </c>
      <c r="D131" s="59">
        <v>154095.6</v>
      </c>
      <c r="E131" s="59">
        <v>11018.9925</v>
      </c>
      <c r="F131" s="68">
        <f t="shared" si="4"/>
        <v>7.1507508974948024</v>
      </c>
      <c r="G131" s="68">
        <f t="shared" si="3"/>
        <v>7.1507508974948024</v>
      </c>
      <c r="H131" s="59">
        <v>11018.9925</v>
      </c>
      <c r="I131" s="68"/>
    </row>
    <row r="132" spans="1:10" ht="64.5">
      <c r="A132" s="25" t="s">
        <v>123</v>
      </c>
      <c r="B132" s="59">
        <v>11937.3331</v>
      </c>
      <c r="C132" s="59"/>
      <c r="D132" s="59">
        <v>0</v>
      </c>
      <c r="E132" s="59">
        <v>0</v>
      </c>
      <c r="F132" s="68"/>
      <c r="G132" s="68"/>
      <c r="H132" s="59">
        <v>-11937.3331</v>
      </c>
      <c r="I132" s="68">
        <v>0</v>
      </c>
    </row>
    <row r="133" spans="1:10" ht="51.75">
      <c r="A133" s="25" t="s">
        <v>124</v>
      </c>
      <c r="B133" s="59">
        <f>544.82092+25281</f>
        <v>25825.820919999998</v>
      </c>
      <c r="C133" s="59">
        <v>49852.800000000003</v>
      </c>
      <c r="D133" s="59">
        <v>49852.800000000003</v>
      </c>
      <c r="E133" s="59">
        <v>49852.800000000003</v>
      </c>
      <c r="F133" s="68">
        <f t="shared" si="4"/>
        <v>100</v>
      </c>
      <c r="G133" s="68">
        <f t="shared" si="3"/>
        <v>100</v>
      </c>
      <c r="H133" s="59">
        <v>49852.800000000003</v>
      </c>
      <c r="I133" s="68"/>
    </row>
    <row r="134" spans="1:10" ht="51.75">
      <c r="A134" s="25" t="s">
        <v>125</v>
      </c>
      <c r="B134" s="59">
        <v>11843.404839999999</v>
      </c>
      <c r="C134" s="59">
        <v>69956.899999999994</v>
      </c>
      <c r="D134" s="59">
        <v>69956.899999999994</v>
      </c>
      <c r="E134" s="59">
        <v>20885.507100000003</v>
      </c>
      <c r="F134" s="68">
        <f t="shared" si="4"/>
        <v>29.854820753921352</v>
      </c>
      <c r="G134" s="68">
        <f t="shared" ref="G134:G197" si="5">E134/D134*100</f>
        <v>29.854820753921352</v>
      </c>
      <c r="H134" s="59">
        <v>9042.1022600000033</v>
      </c>
      <c r="I134" s="68">
        <v>176.3471517030402</v>
      </c>
    </row>
    <row r="135" spans="1:10" ht="64.5">
      <c r="A135" s="26" t="s">
        <v>126</v>
      </c>
      <c r="B135" s="59"/>
      <c r="C135" s="59"/>
      <c r="D135" s="59">
        <v>548588</v>
      </c>
      <c r="E135" s="59">
        <v>76709.080220000003</v>
      </c>
      <c r="F135" s="66"/>
      <c r="G135" s="68">
        <f t="shared" si="5"/>
        <v>13.983003678534711</v>
      </c>
      <c r="H135" s="59">
        <v>76709.080220000003</v>
      </c>
      <c r="I135" s="68"/>
    </row>
    <row r="136" spans="1:10" ht="141">
      <c r="A136" s="25" t="s">
        <v>127</v>
      </c>
      <c r="B136" s="59">
        <v>20227.400000000001</v>
      </c>
      <c r="C136" s="59">
        <v>42355</v>
      </c>
      <c r="D136" s="59">
        <v>42355</v>
      </c>
      <c r="E136" s="59">
        <v>10750</v>
      </c>
      <c r="F136" s="68">
        <f t="shared" si="4"/>
        <v>25.380710659898476</v>
      </c>
      <c r="G136" s="68">
        <f t="shared" si="5"/>
        <v>25.380710659898476</v>
      </c>
      <c r="H136" s="59">
        <v>-9477.4000000000015</v>
      </c>
      <c r="I136" s="68">
        <v>53.145733015612485</v>
      </c>
    </row>
    <row r="137" spans="1:10" ht="39">
      <c r="A137" s="25" t="s">
        <v>128</v>
      </c>
      <c r="B137" s="59"/>
      <c r="C137" s="59">
        <v>16063</v>
      </c>
      <c r="D137" s="59">
        <v>16063</v>
      </c>
      <c r="E137" s="59">
        <v>16063</v>
      </c>
      <c r="F137" s="68">
        <f t="shared" si="4"/>
        <v>100</v>
      </c>
      <c r="G137" s="68">
        <f t="shared" si="5"/>
        <v>100</v>
      </c>
      <c r="H137" s="59">
        <v>16063</v>
      </c>
      <c r="I137" s="68"/>
    </row>
    <row r="138" spans="1:10" ht="26.25">
      <c r="A138" s="25" t="s">
        <v>129</v>
      </c>
      <c r="B138" s="59"/>
      <c r="C138" s="59">
        <v>358603.1</v>
      </c>
      <c r="D138" s="59">
        <v>358603.1</v>
      </c>
      <c r="E138" s="59">
        <v>0</v>
      </c>
      <c r="F138" s="68">
        <f t="shared" si="4"/>
        <v>0</v>
      </c>
      <c r="G138" s="68">
        <f t="shared" si="5"/>
        <v>0</v>
      </c>
      <c r="H138" s="59">
        <v>0</v>
      </c>
      <c r="I138" s="68"/>
    </row>
    <row r="139" spans="1:10" ht="39">
      <c r="A139" s="25" t="s">
        <v>130</v>
      </c>
      <c r="B139" s="59">
        <v>135110.22156000001</v>
      </c>
      <c r="C139" s="59">
        <v>355896.6</v>
      </c>
      <c r="D139" s="59">
        <v>355896.6</v>
      </c>
      <c r="E139" s="59">
        <v>177948.29808000001</v>
      </c>
      <c r="F139" s="68">
        <f t="shared" si="4"/>
        <v>49.999999460517472</v>
      </c>
      <c r="G139" s="68">
        <f t="shared" si="5"/>
        <v>49.999999460517472</v>
      </c>
      <c r="H139" s="59">
        <v>42838.076520000002</v>
      </c>
      <c r="I139" s="68">
        <v>131.70602196146677</v>
      </c>
    </row>
    <row r="140" spans="1:10" ht="90">
      <c r="A140" s="25" t="s">
        <v>131</v>
      </c>
      <c r="B140" s="59">
        <v>23396.770130000001</v>
      </c>
      <c r="C140" s="59"/>
      <c r="D140" s="59">
        <v>0</v>
      </c>
      <c r="E140" s="59">
        <v>0</v>
      </c>
      <c r="F140" s="68"/>
      <c r="G140" s="68"/>
      <c r="H140" s="59">
        <v>-23396.770130000001</v>
      </c>
      <c r="I140" s="68">
        <v>0</v>
      </c>
    </row>
    <row r="141" spans="1:10" ht="64.5">
      <c r="A141" s="25" t="s">
        <v>132</v>
      </c>
      <c r="B141" s="59">
        <v>61642.427360000001</v>
      </c>
      <c r="C141" s="59">
        <v>103442.1</v>
      </c>
      <c r="D141" s="59">
        <v>103442.1</v>
      </c>
      <c r="E141" s="59">
        <v>61765.512390000004</v>
      </c>
      <c r="F141" s="68">
        <f t="shared" si="4"/>
        <v>59.710226677532653</v>
      </c>
      <c r="G141" s="68">
        <f t="shared" si="5"/>
        <v>59.710226677532653</v>
      </c>
      <c r="H141" s="59">
        <v>123.08503000000201</v>
      </c>
      <c r="I141" s="68">
        <v>100.19967583249306</v>
      </c>
    </row>
    <row r="142" spans="1:10" ht="90">
      <c r="A142" s="25" t="s">
        <v>133</v>
      </c>
      <c r="B142" s="59">
        <v>123142.24434999999</v>
      </c>
      <c r="C142" s="59"/>
      <c r="D142" s="59">
        <v>0</v>
      </c>
      <c r="E142" s="59">
        <v>0</v>
      </c>
      <c r="F142" s="66"/>
      <c r="G142" s="68"/>
      <c r="H142" s="59">
        <v>-123142.24434999999</v>
      </c>
      <c r="I142" s="68">
        <v>0</v>
      </c>
    </row>
    <row r="143" spans="1:10" ht="51.75">
      <c r="A143" s="25" t="s">
        <v>134</v>
      </c>
      <c r="B143" s="59">
        <v>46855</v>
      </c>
      <c r="C143" s="59"/>
      <c r="D143" s="59">
        <v>0</v>
      </c>
      <c r="E143" s="59">
        <v>0</v>
      </c>
      <c r="F143" s="66"/>
      <c r="G143" s="68"/>
      <c r="H143" s="59">
        <v>-46855</v>
      </c>
      <c r="I143" s="68">
        <v>0</v>
      </c>
    </row>
    <row r="144" spans="1:10" ht="39">
      <c r="A144" s="25" t="s">
        <v>135</v>
      </c>
      <c r="B144" s="59">
        <v>43240</v>
      </c>
      <c r="C144" s="59"/>
      <c r="D144" s="59">
        <v>0</v>
      </c>
      <c r="E144" s="59">
        <v>0</v>
      </c>
      <c r="F144" s="66"/>
      <c r="G144" s="68"/>
      <c r="H144" s="59">
        <v>-43240</v>
      </c>
      <c r="I144" s="68">
        <v>0</v>
      </c>
    </row>
    <row r="145" spans="1:9" ht="26.25">
      <c r="A145" s="25" t="s">
        <v>136</v>
      </c>
      <c r="B145" s="59">
        <v>7025.8753100000004</v>
      </c>
      <c r="C145" s="59">
        <v>32131.8</v>
      </c>
      <c r="D145" s="59">
        <v>32131.8</v>
      </c>
      <c r="E145" s="59">
        <v>20483.300870000003</v>
      </c>
      <c r="F145" s="68">
        <f t="shared" si="4"/>
        <v>63.74775415631867</v>
      </c>
      <c r="G145" s="68">
        <f t="shared" si="5"/>
        <v>63.74775415631867</v>
      </c>
      <c r="H145" s="59">
        <v>13457.425560000003</v>
      </c>
      <c r="I145" s="68">
        <v>291.54091079364747</v>
      </c>
    </row>
    <row r="146" spans="1:9" ht="39">
      <c r="A146" s="25" t="s">
        <v>137</v>
      </c>
      <c r="B146" s="59">
        <v>4675.5934800000005</v>
      </c>
      <c r="C146" s="59">
        <v>9957.1</v>
      </c>
      <c r="D146" s="59">
        <v>9957.1</v>
      </c>
      <c r="E146" s="59">
        <v>5025.7465999999995</v>
      </c>
      <c r="F146" s="68">
        <f t="shared" si="4"/>
        <v>50.473999457673415</v>
      </c>
      <c r="G146" s="68">
        <f t="shared" si="5"/>
        <v>50.473999457673415</v>
      </c>
      <c r="H146" s="59">
        <v>350.15311999999903</v>
      </c>
      <c r="I146" s="68">
        <v>107.48895560526788</v>
      </c>
    </row>
    <row r="147" spans="1:9" ht="90">
      <c r="A147" s="25" t="s">
        <v>138</v>
      </c>
      <c r="B147" s="59"/>
      <c r="C147" s="59">
        <v>35139</v>
      </c>
      <c r="D147" s="59">
        <v>35139</v>
      </c>
      <c r="E147" s="59">
        <v>35139</v>
      </c>
      <c r="F147" s="68">
        <f t="shared" si="4"/>
        <v>100</v>
      </c>
      <c r="G147" s="68">
        <f t="shared" si="5"/>
        <v>100</v>
      </c>
      <c r="H147" s="59">
        <v>35139</v>
      </c>
      <c r="I147" s="68"/>
    </row>
    <row r="148" spans="1:9" ht="179.25">
      <c r="A148" s="25" t="s">
        <v>139</v>
      </c>
      <c r="B148" s="59"/>
      <c r="C148" s="59">
        <v>4546.2</v>
      </c>
      <c r="D148" s="59">
        <v>4546.2</v>
      </c>
      <c r="E148" s="59">
        <v>1974.6519499999999</v>
      </c>
      <c r="F148" s="68">
        <f t="shared" si="4"/>
        <v>43.435219523998065</v>
      </c>
      <c r="G148" s="68">
        <f t="shared" si="5"/>
        <v>43.435219523998065</v>
      </c>
      <c r="H148" s="59">
        <v>1974.6519499999999</v>
      </c>
      <c r="I148" s="68"/>
    </row>
    <row r="149" spans="1:9" ht="39">
      <c r="A149" s="25" t="s">
        <v>140</v>
      </c>
      <c r="B149" s="59"/>
      <c r="C149" s="59">
        <v>16796.3</v>
      </c>
      <c r="D149" s="59">
        <v>16796.3</v>
      </c>
      <c r="E149" s="59">
        <v>2420.7594100000001</v>
      </c>
      <c r="F149" s="68">
        <f t="shared" si="4"/>
        <v>14.412456374320538</v>
      </c>
      <c r="G149" s="68">
        <f t="shared" si="5"/>
        <v>14.412456374320538</v>
      </c>
      <c r="H149" s="59">
        <v>2420.7594100000001</v>
      </c>
      <c r="I149" s="68"/>
    </row>
    <row r="150" spans="1:9" ht="51.75">
      <c r="A150" s="25" t="s">
        <v>141</v>
      </c>
      <c r="B150" s="59">
        <v>61621.494120000003</v>
      </c>
      <c r="C150" s="59"/>
      <c r="D150" s="59">
        <v>0</v>
      </c>
      <c r="E150" s="59">
        <v>0</v>
      </c>
      <c r="F150" s="68"/>
      <c r="G150" s="68"/>
      <c r="H150" s="59">
        <v>-61621.494120000003</v>
      </c>
      <c r="I150" s="68">
        <v>0</v>
      </c>
    </row>
    <row r="151" spans="1:9" ht="90">
      <c r="A151" s="25" t="s">
        <v>142</v>
      </c>
      <c r="B151" s="59">
        <v>2993</v>
      </c>
      <c r="C151" s="59">
        <v>3169.5</v>
      </c>
      <c r="D151" s="59">
        <v>3169.5</v>
      </c>
      <c r="E151" s="59">
        <v>3169.5</v>
      </c>
      <c r="F151" s="68">
        <f t="shared" si="4"/>
        <v>100</v>
      </c>
      <c r="G151" s="68">
        <f t="shared" si="5"/>
        <v>100</v>
      </c>
      <c r="H151" s="59">
        <v>176.5</v>
      </c>
      <c r="I151" s="68">
        <v>105.8970932175075</v>
      </c>
    </row>
    <row r="152" spans="1:9" ht="51.75">
      <c r="A152" s="25" t="s">
        <v>143</v>
      </c>
      <c r="B152" s="59">
        <v>22599.83769</v>
      </c>
      <c r="C152" s="59"/>
      <c r="D152" s="59">
        <v>0</v>
      </c>
      <c r="E152" s="59">
        <v>0</v>
      </c>
      <c r="F152" s="66"/>
      <c r="G152" s="68"/>
      <c r="H152" s="59">
        <v>-22599.83769</v>
      </c>
      <c r="I152" s="68">
        <v>0</v>
      </c>
    </row>
    <row r="153" spans="1:9" ht="26.25">
      <c r="A153" s="25" t="s">
        <v>144</v>
      </c>
      <c r="B153" s="59">
        <v>41972.058729999997</v>
      </c>
      <c r="C153" s="59"/>
      <c r="D153" s="59">
        <v>0</v>
      </c>
      <c r="E153" s="59">
        <v>0</v>
      </c>
      <c r="F153" s="66"/>
      <c r="G153" s="68"/>
      <c r="H153" s="59">
        <v>-41972.058729999997</v>
      </c>
      <c r="I153" s="68">
        <v>0</v>
      </c>
    </row>
    <row r="154" spans="1:9" ht="39">
      <c r="A154" s="25" t="s">
        <v>145</v>
      </c>
      <c r="B154" s="59">
        <v>28085.899509999999</v>
      </c>
      <c r="C154" s="59"/>
      <c r="D154" s="59">
        <v>0</v>
      </c>
      <c r="E154" s="59">
        <v>0</v>
      </c>
      <c r="F154" s="66"/>
      <c r="G154" s="68"/>
      <c r="H154" s="59">
        <v>-28085.899509999999</v>
      </c>
      <c r="I154" s="68">
        <v>0</v>
      </c>
    </row>
    <row r="155" spans="1:9" ht="90">
      <c r="A155" s="25" t="s">
        <v>146</v>
      </c>
      <c r="B155" s="59"/>
      <c r="C155" s="59">
        <v>5160</v>
      </c>
      <c r="D155" s="59">
        <v>5160</v>
      </c>
      <c r="E155" s="59">
        <v>0</v>
      </c>
      <c r="F155" s="68">
        <f t="shared" si="4"/>
        <v>0</v>
      </c>
      <c r="G155" s="68">
        <f t="shared" si="5"/>
        <v>0</v>
      </c>
      <c r="H155" s="59">
        <v>0</v>
      </c>
      <c r="I155" s="68"/>
    </row>
    <row r="156" spans="1:9" ht="77.25">
      <c r="A156" s="25" t="s">
        <v>147</v>
      </c>
      <c r="B156" s="59"/>
      <c r="C156" s="59">
        <v>17542.3</v>
      </c>
      <c r="D156" s="59">
        <v>17542.3</v>
      </c>
      <c r="E156" s="59">
        <v>1814.5999299999999</v>
      </c>
      <c r="F156" s="68">
        <f t="shared" si="4"/>
        <v>10.344139194974433</v>
      </c>
      <c r="G156" s="68">
        <f t="shared" si="5"/>
        <v>10.344139194974433</v>
      </c>
      <c r="H156" s="59">
        <v>1814.5999299999999</v>
      </c>
      <c r="I156" s="68"/>
    </row>
    <row r="157" spans="1:9" ht="26.25">
      <c r="A157" s="25" t="s">
        <v>148</v>
      </c>
      <c r="B157" s="59">
        <v>25131.3</v>
      </c>
      <c r="C157" s="59">
        <v>18956</v>
      </c>
      <c r="D157" s="59">
        <v>18956</v>
      </c>
      <c r="E157" s="59">
        <v>18956</v>
      </c>
      <c r="F157" s="68">
        <f t="shared" si="4"/>
        <v>100</v>
      </c>
      <c r="G157" s="68">
        <f t="shared" si="5"/>
        <v>100</v>
      </c>
      <c r="H157" s="59">
        <v>-6175.2999999999993</v>
      </c>
      <c r="I157" s="68">
        <v>75.427852916482635</v>
      </c>
    </row>
    <row r="158" spans="1:9" ht="26.25">
      <c r="A158" s="25" t="s">
        <v>149</v>
      </c>
      <c r="B158" s="59"/>
      <c r="C158" s="59">
        <v>202000</v>
      </c>
      <c r="D158" s="59">
        <v>202000</v>
      </c>
      <c r="E158" s="59">
        <v>16655.432290000001</v>
      </c>
      <c r="F158" s="68">
        <f t="shared" si="4"/>
        <v>8.2452635099009903</v>
      </c>
      <c r="G158" s="68">
        <f t="shared" si="5"/>
        <v>8.2452635099009903</v>
      </c>
      <c r="H158" s="59">
        <v>16655.432290000001</v>
      </c>
      <c r="I158" s="68"/>
    </row>
    <row r="159" spans="1:9" ht="51.75">
      <c r="A159" s="25" t="s">
        <v>150</v>
      </c>
      <c r="B159" s="59">
        <v>3190.5102099999999</v>
      </c>
      <c r="C159" s="59">
        <v>5546.9</v>
      </c>
      <c r="D159" s="59">
        <v>5546.9</v>
      </c>
      <c r="E159" s="59">
        <v>4658.6301100000001</v>
      </c>
      <c r="F159" s="68">
        <f t="shared" si="4"/>
        <v>83.986192467864939</v>
      </c>
      <c r="G159" s="68">
        <f t="shared" si="5"/>
        <v>83.986192467864939</v>
      </c>
      <c r="H159" s="59">
        <v>1468.1199000000001</v>
      </c>
      <c r="I159" s="68">
        <v>146.01520770560393</v>
      </c>
    </row>
    <row r="160" spans="1:9" ht="64.5">
      <c r="A160" s="25" t="s">
        <v>151</v>
      </c>
      <c r="B160" s="59">
        <v>9783.2126399999997</v>
      </c>
      <c r="C160" s="59"/>
      <c r="D160" s="59"/>
      <c r="E160" s="59"/>
      <c r="F160" s="66"/>
      <c r="G160" s="68"/>
      <c r="H160" s="59">
        <v>-9783.2126399999997</v>
      </c>
      <c r="I160" s="68">
        <v>0</v>
      </c>
    </row>
    <row r="161" spans="1:9" ht="51.75">
      <c r="A161" s="25" t="s">
        <v>152</v>
      </c>
      <c r="B161" s="59">
        <v>10919.671420000001</v>
      </c>
      <c r="C161" s="59"/>
      <c r="D161" s="59"/>
      <c r="E161" s="59"/>
      <c r="F161" s="66"/>
      <c r="G161" s="68"/>
      <c r="H161" s="59">
        <v>-10919.671420000001</v>
      </c>
      <c r="I161" s="68">
        <v>0</v>
      </c>
    </row>
    <row r="162" spans="1:9" ht="51.75">
      <c r="A162" s="25" t="s">
        <v>153</v>
      </c>
      <c r="B162" s="59">
        <v>232657.54462</v>
      </c>
      <c r="C162" s="59">
        <v>495670.5</v>
      </c>
      <c r="D162" s="59">
        <v>495670.5</v>
      </c>
      <c r="E162" s="59">
        <v>284643.24550999998</v>
      </c>
      <c r="F162" s="68">
        <f t="shared" si="4"/>
        <v>57.425899969838831</v>
      </c>
      <c r="G162" s="68">
        <f t="shared" si="5"/>
        <v>57.425899969838831</v>
      </c>
      <c r="H162" s="59">
        <v>51985.700889999978</v>
      </c>
      <c r="I162" s="68">
        <v>122.34430049320271</v>
      </c>
    </row>
    <row r="163" spans="1:9" ht="51.75">
      <c r="A163" s="25" t="s">
        <v>154</v>
      </c>
      <c r="B163" s="59">
        <v>675686</v>
      </c>
      <c r="C163" s="59">
        <v>163680.79999999999</v>
      </c>
      <c r="D163" s="59">
        <v>163680.79999999999</v>
      </c>
      <c r="E163" s="59">
        <v>999.99989000000005</v>
      </c>
      <c r="F163" s="68">
        <f t="shared" si="4"/>
        <v>0.61094513834243247</v>
      </c>
      <c r="G163" s="68">
        <f t="shared" si="5"/>
        <v>0.61094513834243247</v>
      </c>
      <c r="H163" s="59">
        <v>-674686.00011000002</v>
      </c>
      <c r="I163" s="68">
        <v>0.14799772231480304</v>
      </c>
    </row>
    <row r="164" spans="1:9" ht="64.5">
      <c r="A164" s="25" t="s">
        <v>155</v>
      </c>
      <c r="B164" s="59"/>
      <c r="C164" s="59">
        <v>250886.3</v>
      </c>
      <c r="D164" s="59">
        <v>250886.3</v>
      </c>
      <c r="E164" s="59">
        <v>57355.972409999995</v>
      </c>
      <c r="F164" s="68">
        <f t="shared" si="4"/>
        <v>22.861340938106224</v>
      </c>
      <c r="G164" s="68">
        <f t="shared" si="5"/>
        <v>22.861340938106224</v>
      </c>
      <c r="H164" s="59">
        <v>57355.972409999995</v>
      </c>
      <c r="I164" s="68"/>
    </row>
    <row r="165" spans="1:9" ht="64.5">
      <c r="A165" s="25" t="s">
        <v>156</v>
      </c>
      <c r="B165" s="59"/>
      <c r="C165" s="59">
        <v>57584.4</v>
      </c>
      <c r="D165" s="59">
        <v>57584.4</v>
      </c>
      <c r="E165" s="59">
        <v>19325.468940000002</v>
      </c>
      <c r="F165" s="68">
        <f t="shared" si="4"/>
        <v>33.560250588701109</v>
      </c>
      <c r="G165" s="68">
        <f t="shared" si="5"/>
        <v>33.560250588701109</v>
      </c>
      <c r="H165" s="59">
        <v>19325.468940000002</v>
      </c>
      <c r="I165" s="68"/>
    </row>
    <row r="166" spans="1:9" ht="64.5">
      <c r="A166" s="25" t="s">
        <v>157</v>
      </c>
      <c r="B166" s="59"/>
      <c r="C166" s="59">
        <v>125599.8</v>
      </c>
      <c r="D166" s="59">
        <v>125599.8</v>
      </c>
      <c r="E166" s="59">
        <v>33170.650249999999</v>
      </c>
      <c r="F166" s="68">
        <f t="shared" si="4"/>
        <v>26.409795437572352</v>
      </c>
      <c r="G166" s="68">
        <f t="shared" si="5"/>
        <v>26.409795437572352</v>
      </c>
      <c r="H166" s="59">
        <v>33170.650249999999</v>
      </c>
      <c r="I166" s="68"/>
    </row>
    <row r="167" spans="1:9" ht="26.25">
      <c r="A167" s="25" t="s">
        <v>158</v>
      </c>
      <c r="B167" s="59"/>
      <c r="C167" s="59">
        <v>18176.3</v>
      </c>
      <c r="D167" s="59">
        <v>18176.3</v>
      </c>
      <c r="E167" s="59">
        <v>18176.3</v>
      </c>
      <c r="F167" s="68">
        <f t="shared" si="4"/>
        <v>100</v>
      </c>
      <c r="G167" s="68">
        <f t="shared" si="5"/>
        <v>100</v>
      </c>
      <c r="H167" s="59">
        <v>18176.3</v>
      </c>
      <c r="I167" s="68"/>
    </row>
    <row r="168" spans="1:9" ht="26.25">
      <c r="A168" s="25" t="s">
        <v>159</v>
      </c>
      <c r="B168" s="59">
        <v>10317</v>
      </c>
      <c r="C168" s="59">
        <v>44102.7</v>
      </c>
      <c r="D168" s="59">
        <v>44102.7</v>
      </c>
      <c r="E168" s="59">
        <v>26828.935559999998</v>
      </c>
      <c r="F168" s="68">
        <f t="shared" si="4"/>
        <v>60.832864110360582</v>
      </c>
      <c r="G168" s="68">
        <f t="shared" si="5"/>
        <v>60.832864110360582</v>
      </c>
      <c r="H168" s="59">
        <v>16511.935559999998</v>
      </c>
      <c r="I168" s="68">
        <v>260.04590055248616</v>
      </c>
    </row>
    <row r="169" spans="1:9" ht="39">
      <c r="A169" s="25" t="s">
        <v>160</v>
      </c>
      <c r="B169" s="59">
        <v>387254</v>
      </c>
      <c r="C169" s="59">
        <v>386924.9</v>
      </c>
      <c r="D169" s="59">
        <v>386924.9</v>
      </c>
      <c r="E169" s="59">
        <v>386924.9</v>
      </c>
      <c r="F169" s="68">
        <f t="shared" si="4"/>
        <v>100</v>
      </c>
      <c r="G169" s="68">
        <f t="shared" si="5"/>
        <v>100</v>
      </c>
      <c r="H169" s="59">
        <v>-329.09999999997672</v>
      </c>
      <c r="I169" s="68">
        <v>99.915017017254826</v>
      </c>
    </row>
    <row r="170" spans="1:9" ht="39">
      <c r="A170" s="25" t="s">
        <v>161</v>
      </c>
      <c r="B170" s="59">
        <v>487840</v>
      </c>
      <c r="C170" s="59">
        <v>847063.3</v>
      </c>
      <c r="D170" s="59">
        <v>847063.3</v>
      </c>
      <c r="E170" s="59">
        <v>631621.88738999993</v>
      </c>
      <c r="F170" s="68">
        <f t="shared" si="4"/>
        <v>74.566078755861568</v>
      </c>
      <c r="G170" s="68">
        <f t="shared" si="5"/>
        <v>74.566078755861568</v>
      </c>
      <c r="H170" s="59">
        <v>143781.88738999993</v>
      </c>
      <c r="I170" s="68">
        <v>129.47316484708099</v>
      </c>
    </row>
    <row r="171" spans="1:9" ht="26.25">
      <c r="A171" s="25" t="s">
        <v>162</v>
      </c>
      <c r="B171" s="59">
        <v>37797</v>
      </c>
      <c r="C171" s="59">
        <v>22616.5</v>
      </c>
      <c r="D171" s="59">
        <v>22616.5</v>
      </c>
      <c r="E171" s="59">
        <v>7342.86643</v>
      </c>
      <c r="F171" s="68">
        <f t="shared" si="4"/>
        <v>32.46685574691044</v>
      </c>
      <c r="G171" s="68">
        <f t="shared" si="5"/>
        <v>32.46685574691044</v>
      </c>
      <c r="H171" s="59">
        <v>-30454.133569999998</v>
      </c>
      <c r="I171" s="68">
        <v>19.427114400613803</v>
      </c>
    </row>
    <row r="172" spans="1:9" ht="77.25">
      <c r="A172" s="25" t="s">
        <v>163</v>
      </c>
      <c r="B172" s="59">
        <v>16733.099999999999</v>
      </c>
      <c r="C172" s="59">
        <v>15829.4</v>
      </c>
      <c r="D172" s="59">
        <v>15829.4</v>
      </c>
      <c r="E172" s="59">
        <v>15829.4</v>
      </c>
      <c r="F172" s="68">
        <f t="shared" si="4"/>
        <v>100</v>
      </c>
      <c r="G172" s="68">
        <f t="shared" si="5"/>
        <v>100</v>
      </c>
      <c r="H172" s="59">
        <v>-903.69999999999891</v>
      </c>
      <c r="I172" s="68">
        <v>94.599327082250156</v>
      </c>
    </row>
    <row r="173" spans="1:9" ht="39">
      <c r="A173" s="25" t="s">
        <v>164</v>
      </c>
      <c r="B173" s="59">
        <v>1149671.5</v>
      </c>
      <c r="C173" s="59"/>
      <c r="D173" s="59">
        <v>0</v>
      </c>
      <c r="E173" s="59">
        <v>0</v>
      </c>
      <c r="F173" s="68"/>
      <c r="G173" s="68"/>
      <c r="H173" s="59">
        <v>-1149671.5</v>
      </c>
      <c r="I173" s="68">
        <v>0</v>
      </c>
    </row>
    <row r="174" spans="1:9" ht="128.25">
      <c r="A174" s="25" t="s">
        <v>165</v>
      </c>
      <c r="B174" s="59">
        <v>828162</v>
      </c>
      <c r="C174" s="59"/>
      <c r="D174" s="59">
        <v>0</v>
      </c>
      <c r="E174" s="59">
        <v>0</v>
      </c>
      <c r="F174" s="68"/>
      <c r="G174" s="68"/>
      <c r="H174" s="59">
        <v>-828162</v>
      </c>
      <c r="I174" s="68">
        <v>0</v>
      </c>
    </row>
    <row r="175" spans="1:9" ht="77.25">
      <c r="A175" s="25" t="s">
        <v>166</v>
      </c>
      <c r="B175" s="59">
        <v>7522.9056700000001</v>
      </c>
      <c r="C175" s="59">
        <v>8160.1</v>
      </c>
      <c r="D175" s="59">
        <v>8160.1</v>
      </c>
      <c r="E175" s="59">
        <v>6555.6554599999999</v>
      </c>
      <c r="F175" s="68">
        <f t="shared" si="4"/>
        <v>80.337930417519388</v>
      </c>
      <c r="G175" s="68">
        <f t="shared" si="5"/>
        <v>80.337930417519388</v>
      </c>
      <c r="H175" s="59">
        <v>-967.25021000000015</v>
      </c>
      <c r="I175" s="68">
        <v>87.142598187064607</v>
      </c>
    </row>
    <row r="176" spans="1:9" ht="51.75">
      <c r="A176" s="27" t="s">
        <v>167</v>
      </c>
      <c r="B176" s="59">
        <v>126069.97566</v>
      </c>
      <c r="C176" s="59">
        <v>235615.2</v>
      </c>
      <c r="D176" s="59">
        <v>235615.2</v>
      </c>
      <c r="E176" s="59">
        <v>112978.88808999999</v>
      </c>
      <c r="F176" s="68">
        <f t="shared" si="4"/>
        <v>47.950594057598991</v>
      </c>
      <c r="G176" s="68">
        <f t="shared" si="5"/>
        <v>47.950594057598991</v>
      </c>
      <c r="H176" s="59">
        <v>-13091.087570000003</v>
      </c>
      <c r="I176" s="68">
        <v>89.616014835042449</v>
      </c>
    </row>
    <row r="177" spans="1:9" ht="64.5">
      <c r="A177" s="25" t="s">
        <v>168</v>
      </c>
      <c r="B177" s="59"/>
      <c r="C177" s="59">
        <v>33380.1</v>
      </c>
      <c r="D177" s="59">
        <v>33380.1</v>
      </c>
      <c r="E177" s="59">
        <v>0</v>
      </c>
      <c r="F177" s="68">
        <f t="shared" si="4"/>
        <v>0</v>
      </c>
      <c r="G177" s="68">
        <f t="shared" si="5"/>
        <v>0</v>
      </c>
      <c r="H177" s="59">
        <v>0</v>
      </c>
      <c r="I177" s="68"/>
    </row>
    <row r="178" spans="1:9" ht="64.5">
      <c r="A178" s="25" t="s">
        <v>169</v>
      </c>
      <c r="B178" s="59">
        <v>164509</v>
      </c>
      <c r="C178" s="59">
        <v>386722.4</v>
      </c>
      <c r="D178" s="59">
        <v>386722.4</v>
      </c>
      <c r="E178" s="59">
        <v>257814.99932</v>
      </c>
      <c r="F178" s="68">
        <f t="shared" si="4"/>
        <v>66.666683729724468</v>
      </c>
      <c r="G178" s="68">
        <f t="shared" si="5"/>
        <v>66.666683729724468</v>
      </c>
      <c r="H178" s="59">
        <v>93305.999320000003</v>
      </c>
      <c r="I178" s="68">
        <v>156.71786912570133</v>
      </c>
    </row>
    <row r="179" spans="1:9" ht="39">
      <c r="A179" s="25" t="s">
        <v>170</v>
      </c>
      <c r="B179" s="59">
        <v>313731.88144999999</v>
      </c>
      <c r="C179" s="59">
        <v>392073.9</v>
      </c>
      <c r="D179" s="59">
        <v>392073.9</v>
      </c>
      <c r="E179" s="59">
        <v>224997.14387999999</v>
      </c>
      <c r="F179" s="68">
        <f t="shared" ref="F179:F242" si="6">E179/C179*100</f>
        <v>57.38641207180585</v>
      </c>
      <c r="G179" s="68">
        <f t="shared" si="5"/>
        <v>57.38641207180585</v>
      </c>
      <c r="H179" s="59">
        <v>-88734.737569999998</v>
      </c>
      <c r="I179" s="68">
        <v>71.716378596944779</v>
      </c>
    </row>
    <row r="180" spans="1:9" ht="64.5">
      <c r="A180" s="25" t="s">
        <v>171</v>
      </c>
      <c r="B180" s="59"/>
      <c r="C180" s="59">
        <v>2383756.5</v>
      </c>
      <c r="D180" s="59">
        <v>2383756.5</v>
      </c>
      <c r="E180" s="59">
        <v>1507400.23266</v>
      </c>
      <c r="F180" s="68">
        <f t="shared" si="6"/>
        <v>63.236334443555783</v>
      </c>
      <c r="G180" s="68">
        <f t="shared" si="5"/>
        <v>63.236334443555783</v>
      </c>
      <c r="H180" s="59">
        <v>1507400.23266</v>
      </c>
      <c r="I180" s="68"/>
    </row>
    <row r="181" spans="1:9" ht="26.25">
      <c r="A181" s="25" t="s">
        <v>172</v>
      </c>
      <c r="B181" s="59">
        <v>2999.9999899999998</v>
      </c>
      <c r="C181" s="59"/>
      <c r="D181" s="59">
        <v>0</v>
      </c>
      <c r="E181" s="59">
        <v>0</v>
      </c>
      <c r="F181" s="68"/>
      <c r="G181" s="68"/>
      <c r="H181" s="59">
        <v>-2999.9999899999998</v>
      </c>
      <c r="I181" s="68">
        <v>0</v>
      </c>
    </row>
    <row r="182" spans="1:9" ht="26.25">
      <c r="A182" s="25" t="s">
        <v>173</v>
      </c>
      <c r="B182" s="59">
        <v>18530.997920000002</v>
      </c>
      <c r="C182" s="59">
        <v>29400</v>
      </c>
      <c r="D182" s="59">
        <v>29400</v>
      </c>
      <c r="E182" s="59">
        <v>18324.153409999999</v>
      </c>
      <c r="F182" s="68">
        <f t="shared" si="6"/>
        <v>62.327052414965976</v>
      </c>
      <c r="G182" s="68">
        <f t="shared" si="5"/>
        <v>62.327052414965976</v>
      </c>
      <c r="H182" s="59">
        <v>-206.84451000000263</v>
      </c>
      <c r="I182" s="68">
        <v>98.883791844924005</v>
      </c>
    </row>
    <row r="183" spans="1:9" ht="51.75">
      <c r="A183" s="25" t="s">
        <v>174</v>
      </c>
      <c r="B183" s="59">
        <v>1339.3106499999999</v>
      </c>
      <c r="C183" s="59">
        <v>2540</v>
      </c>
      <c r="D183" s="59">
        <v>2540</v>
      </c>
      <c r="E183" s="59">
        <v>1233.18992</v>
      </c>
      <c r="F183" s="68">
        <f t="shared" si="6"/>
        <v>48.550784251968501</v>
      </c>
      <c r="G183" s="68">
        <f t="shared" si="5"/>
        <v>48.550784251968501</v>
      </c>
      <c r="H183" s="59">
        <v>-106.12072999999987</v>
      </c>
      <c r="I183" s="68">
        <v>92.076466352298482</v>
      </c>
    </row>
    <row r="184" spans="1:9" ht="51.75">
      <c r="A184" s="25" t="s">
        <v>175</v>
      </c>
      <c r="B184" s="59">
        <v>15218.0707</v>
      </c>
      <c r="C184" s="59">
        <v>19089</v>
      </c>
      <c r="D184" s="59">
        <v>19089</v>
      </c>
      <c r="E184" s="59">
        <v>14243.903960000001</v>
      </c>
      <c r="F184" s="68">
        <f t="shared" si="6"/>
        <v>74.618387343496266</v>
      </c>
      <c r="G184" s="68">
        <f t="shared" si="5"/>
        <v>74.618387343496266</v>
      </c>
      <c r="H184" s="59">
        <v>-974.16673999999875</v>
      </c>
      <c r="I184" s="68">
        <v>93.598618647500444</v>
      </c>
    </row>
    <row r="185" spans="1:9" ht="64.5">
      <c r="A185" s="25" t="s">
        <v>176</v>
      </c>
      <c r="B185" s="59"/>
      <c r="C185" s="59">
        <v>110.7</v>
      </c>
      <c r="D185" s="59">
        <v>110.7</v>
      </c>
      <c r="E185" s="59">
        <v>0</v>
      </c>
      <c r="F185" s="68">
        <f t="shared" si="6"/>
        <v>0</v>
      </c>
      <c r="G185" s="68">
        <f t="shared" si="5"/>
        <v>0</v>
      </c>
      <c r="H185" s="59">
        <v>0</v>
      </c>
      <c r="I185" s="68"/>
    </row>
    <row r="186" spans="1:9" ht="26.25">
      <c r="A186" s="25" t="s">
        <v>177</v>
      </c>
      <c r="B186" s="59">
        <v>13800.15913</v>
      </c>
      <c r="C186" s="59">
        <v>43972</v>
      </c>
      <c r="D186" s="59">
        <v>43972</v>
      </c>
      <c r="E186" s="59">
        <v>10211.464109999999</v>
      </c>
      <c r="F186" s="68">
        <f t="shared" si="6"/>
        <v>23.222651027926862</v>
      </c>
      <c r="G186" s="68">
        <f t="shared" si="5"/>
        <v>23.222651027926862</v>
      </c>
      <c r="H186" s="59">
        <v>-3588.695020000001</v>
      </c>
      <c r="I186" s="68">
        <v>73.995263487950808</v>
      </c>
    </row>
    <row r="187" spans="1:9" ht="128.25">
      <c r="A187" s="25" t="s">
        <v>178</v>
      </c>
      <c r="B187" s="59"/>
      <c r="C187" s="59">
        <v>22587.8</v>
      </c>
      <c r="D187" s="59">
        <v>22587.8</v>
      </c>
      <c r="E187" s="59">
        <v>11609.992699999999</v>
      </c>
      <c r="F187" s="68">
        <f t="shared" si="6"/>
        <v>51.399395691479469</v>
      </c>
      <c r="G187" s="68">
        <f t="shared" si="5"/>
        <v>51.399395691479469</v>
      </c>
      <c r="H187" s="59">
        <v>11609.992699999999</v>
      </c>
      <c r="I187" s="68"/>
    </row>
    <row r="188" spans="1:9" ht="26.25">
      <c r="A188" s="25" t="s">
        <v>179</v>
      </c>
      <c r="B188" s="59">
        <v>18168.900000000001</v>
      </c>
      <c r="C188" s="59">
        <v>17138.2</v>
      </c>
      <c r="D188" s="59">
        <v>17138.2</v>
      </c>
      <c r="E188" s="59">
        <v>14861.70644</v>
      </c>
      <c r="F188" s="68">
        <f t="shared" si="6"/>
        <v>86.716845643066364</v>
      </c>
      <c r="G188" s="68">
        <f t="shared" si="5"/>
        <v>86.716845643066364</v>
      </c>
      <c r="H188" s="59">
        <v>-3307.1935600000015</v>
      </c>
      <c r="I188" s="68">
        <v>81.797502545558615</v>
      </c>
    </row>
    <row r="189" spans="1:9" ht="39">
      <c r="A189" s="25" t="s">
        <v>180</v>
      </c>
      <c r="B189" s="59">
        <v>637348.18114999996</v>
      </c>
      <c r="C189" s="59">
        <v>848429.4</v>
      </c>
      <c r="D189" s="59">
        <v>848429.4</v>
      </c>
      <c r="E189" s="59">
        <v>623899.40978999995</v>
      </c>
      <c r="F189" s="68">
        <f t="shared" si="6"/>
        <v>73.535807433122898</v>
      </c>
      <c r="G189" s="68">
        <f t="shared" si="5"/>
        <v>73.535807433122898</v>
      </c>
      <c r="H189" s="59">
        <v>-13448.771360000013</v>
      </c>
      <c r="I189" s="68">
        <v>97.889886288569343</v>
      </c>
    </row>
    <row r="190" spans="1:9" ht="26.25">
      <c r="A190" s="25" t="s">
        <v>181</v>
      </c>
      <c r="B190" s="59">
        <v>14346</v>
      </c>
      <c r="C190" s="59">
        <v>14000</v>
      </c>
      <c r="D190" s="59">
        <v>14000</v>
      </c>
      <c r="E190" s="59">
        <v>6499.76044</v>
      </c>
      <c r="F190" s="68">
        <f t="shared" si="6"/>
        <v>46.426860285714284</v>
      </c>
      <c r="G190" s="68">
        <f t="shared" si="5"/>
        <v>46.426860285714284</v>
      </c>
      <c r="H190" s="59">
        <v>-7846.23956</v>
      </c>
      <c r="I190" s="68">
        <v>45.30712700404294</v>
      </c>
    </row>
    <row r="191" spans="1:9" ht="39">
      <c r="A191" s="25" t="s">
        <v>182</v>
      </c>
      <c r="B191" s="59"/>
      <c r="C191" s="59">
        <v>20796.2</v>
      </c>
      <c r="D191" s="59">
        <v>20796.2</v>
      </c>
      <c r="E191" s="59">
        <v>11255.86917</v>
      </c>
      <c r="F191" s="68">
        <f t="shared" si="6"/>
        <v>54.124643781075385</v>
      </c>
      <c r="G191" s="68">
        <f t="shared" si="5"/>
        <v>54.124643781075385</v>
      </c>
      <c r="H191" s="59">
        <v>11255.86917</v>
      </c>
      <c r="I191" s="68"/>
    </row>
    <row r="192" spans="1:9" ht="39">
      <c r="A192" s="25" t="s">
        <v>183</v>
      </c>
      <c r="B192" s="59"/>
      <c r="C192" s="59">
        <v>2043.1</v>
      </c>
      <c r="D192" s="59">
        <v>2043.1</v>
      </c>
      <c r="E192" s="59">
        <v>2043.1</v>
      </c>
      <c r="F192" s="68">
        <f t="shared" si="6"/>
        <v>100</v>
      </c>
      <c r="G192" s="68">
        <f t="shared" si="5"/>
        <v>100</v>
      </c>
      <c r="H192" s="59">
        <v>2043.1</v>
      </c>
      <c r="I192" s="68"/>
    </row>
    <row r="193" spans="1:9" ht="15.75">
      <c r="A193" s="25" t="s">
        <v>184</v>
      </c>
      <c r="B193" s="59">
        <v>16776.227060000001</v>
      </c>
      <c r="C193" s="59">
        <v>47532.7</v>
      </c>
      <c r="D193" s="59">
        <v>47532.7</v>
      </c>
      <c r="E193" s="59">
        <v>47532.7</v>
      </c>
      <c r="F193" s="68">
        <f t="shared" si="6"/>
        <v>100</v>
      </c>
      <c r="G193" s="68">
        <f t="shared" si="5"/>
        <v>100</v>
      </c>
      <c r="H193" s="59">
        <v>30756.472939999996</v>
      </c>
      <c r="I193" s="68">
        <v>283.33367109302816</v>
      </c>
    </row>
    <row r="194" spans="1:9" ht="39">
      <c r="A194" s="25" t="s">
        <v>185</v>
      </c>
      <c r="B194" s="59"/>
      <c r="C194" s="59">
        <v>13945.2</v>
      </c>
      <c r="D194" s="59">
        <v>13945.2</v>
      </c>
      <c r="E194" s="59">
        <v>1464.05944</v>
      </c>
      <c r="F194" s="68">
        <f t="shared" si="6"/>
        <v>10.49866219200872</v>
      </c>
      <c r="G194" s="68">
        <f t="shared" si="5"/>
        <v>10.49866219200872</v>
      </c>
      <c r="H194" s="59">
        <v>1464.05944</v>
      </c>
      <c r="I194" s="68"/>
    </row>
    <row r="195" spans="1:9" ht="64.5">
      <c r="A195" s="25" t="s">
        <v>186</v>
      </c>
      <c r="B195" s="59"/>
      <c r="C195" s="59">
        <v>12747.1</v>
      </c>
      <c r="D195" s="59">
        <v>12747.1</v>
      </c>
      <c r="E195" s="59">
        <v>0</v>
      </c>
      <c r="F195" s="68">
        <f t="shared" si="6"/>
        <v>0</v>
      </c>
      <c r="G195" s="68">
        <f t="shared" si="5"/>
        <v>0</v>
      </c>
      <c r="H195" s="59">
        <v>0</v>
      </c>
      <c r="I195" s="68"/>
    </row>
    <row r="196" spans="1:9" ht="102.75">
      <c r="A196" s="25" t="s">
        <v>260</v>
      </c>
      <c r="B196" s="59"/>
      <c r="C196" s="59">
        <v>1753.2</v>
      </c>
      <c r="D196" s="59">
        <v>1753.2</v>
      </c>
      <c r="E196" s="59">
        <v>0</v>
      </c>
      <c r="F196" s="68">
        <f t="shared" si="6"/>
        <v>0</v>
      </c>
      <c r="G196" s="68">
        <f t="shared" si="5"/>
        <v>0</v>
      </c>
      <c r="H196" s="59">
        <v>0</v>
      </c>
      <c r="I196" s="68"/>
    </row>
    <row r="197" spans="1:9" ht="51.75">
      <c r="A197" s="25" t="s">
        <v>187</v>
      </c>
      <c r="B197" s="59"/>
      <c r="C197" s="59">
        <v>3440</v>
      </c>
      <c r="D197" s="59">
        <v>3440</v>
      </c>
      <c r="E197" s="59">
        <v>0</v>
      </c>
      <c r="F197" s="68">
        <f t="shared" si="6"/>
        <v>0</v>
      </c>
      <c r="G197" s="68">
        <f t="shared" si="5"/>
        <v>0</v>
      </c>
      <c r="H197" s="59">
        <v>0</v>
      </c>
      <c r="I197" s="68"/>
    </row>
    <row r="198" spans="1:9" ht="39">
      <c r="A198" s="25" t="s">
        <v>188</v>
      </c>
      <c r="B198" s="59">
        <v>17450</v>
      </c>
      <c r="C198" s="59"/>
      <c r="D198" s="59">
        <v>0</v>
      </c>
      <c r="E198" s="59">
        <v>0</v>
      </c>
      <c r="F198" s="68"/>
      <c r="G198" s="68"/>
      <c r="H198" s="59">
        <v>-17450</v>
      </c>
      <c r="I198" s="68">
        <v>0</v>
      </c>
    </row>
    <row r="199" spans="1:9" ht="77.25">
      <c r="A199" s="25" t="s">
        <v>189</v>
      </c>
      <c r="B199" s="59">
        <v>40625</v>
      </c>
      <c r="C199" s="59"/>
      <c r="D199" s="59">
        <v>0</v>
      </c>
      <c r="E199" s="59">
        <v>0</v>
      </c>
      <c r="F199" s="68"/>
      <c r="G199" s="68"/>
      <c r="H199" s="59">
        <v>-40625</v>
      </c>
      <c r="I199" s="68">
        <v>0</v>
      </c>
    </row>
    <row r="200" spans="1:9" ht="39">
      <c r="A200" s="27" t="s">
        <v>190</v>
      </c>
      <c r="B200" s="59">
        <v>19337.110339999999</v>
      </c>
      <c r="C200" s="59">
        <v>30745.1</v>
      </c>
      <c r="D200" s="59">
        <v>30745.1</v>
      </c>
      <c r="E200" s="59">
        <v>30745.1</v>
      </c>
      <c r="F200" s="68">
        <f t="shared" si="6"/>
        <v>100</v>
      </c>
      <c r="G200" s="68">
        <f t="shared" ref="G200:G261" si="7">E200/D200*100</f>
        <v>100</v>
      </c>
      <c r="H200" s="59">
        <v>11407.989659999999</v>
      </c>
      <c r="I200" s="68">
        <v>158.99531760131643</v>
      </c>
    </row>
    <row r="201" spans="1:9" ht="26.25">
      <c r="A201" s="25" t="s">
        <v>191</v>
      </c>
      <c r="B201" s="59">
        <v>50901.810969999999</v>
      </c>
      <c r="C201" s="59">
        <v>294398.09999999998</v>
      </c>
      <c r="D201" s="59">
        <v>294398.09999999998</v>
      </c>
      <c r="E201" s="59">
        <v>70500.320810000005</v>
      </c>
      <c r="F201" s="68">
        <f t="shared" si="6"/>
        <v>23.947274391376851</v>
      </c>
      <c r="G201" s="68">
        <f t="shared" si="7"/>
        <v>23.947274391376851</v>
      </c>
      <c r="H201" s="59">
        <v>19598.509840000006</v>
      </c>
      <c r="I201" s="68">
        <v>138.50257872269179</v>
      </c>
    </row>
    <row r="202" spans="1:9" ht="39">
      <c r="A202" s="25" t="s">
        <v>192</v>
      </c>
      <c r="B202" s="59">
        <v>46174.099860000002</v>
      </c>
      <c r="C202" s="59">
        <v>70530.7</v>
      </c>
      <c r="D202" s="59">
        <v>70530.7</v>
      </c>
      <c r="E202" s="59">
        <v>39999.999929999998</v>
      </c>
      <c r="F202" s="68">
        <f t="shared" si="6"/>
        <v>56.71289230079951</v>
      </c>
      <c r="G202" s="68">
        <f t="shared" si="7"/>
        <v>56.71289230079951</v>
      </c>
      <c r="H202" s="59">
        <v>-6174.099930000004</v>
      </c>
      <c r="I202" s="68">
        <v>86.628651237988635</v>
      </c>
    </row>
    <row r="203" spans="1:9" ht="39">
      <c r="A203" s="25" t="s">
        <v>193</v>
      </c>
      <c r="B203" s="59"/>
      <c r="C203" s="59">
        <v>21035.200000000001</v>
      </c>
      <c r="D203" s="59">
        <v>21035.200000000001</v>
      </c>
      <c r="E203" s="59">
        <v>0</v>
      </c>
      <c r="F203" s="68">
        <f t="shared" si="6"/>
        <v>0</v>
      </c>
      <c r="G203" s="68">
        <f t="shared" si="7"/>
        <v>0</v>
      </c>
      <c r="H203" s="59">
        <v>0</v>
      </c>
      <c r="I203" s="68"/>
    </row>
    <row r="204" spans="1:9" ht="26.25">
      <c r="A204" s="25" t="s">
        <v>194</v>
      </c>
      <c r="B204" s="59">
        <v>2725.3711499999999</v>
      </c>
      <c r="C204" s="59">
        <v>6476.6</v>
      </c>
      <c r="D204" s="59">
        <v>6476.6</v>
      </c>
      <c r="E204" s="59">
        <v>3005.95075</v>
      </c>
      <c r="F204" s="68">
        <f t="shared" si="6"/>
        <v>46.41248108575487</v>
      </c>
      <c r="G204" s="68">
        <f t="shared" si="7"/>
        <v>46.41248108575487</v>
      </c>
      <c r="H204" s="59">
        <v>280.57960000000003</v>
      </c>
      <c r="I204" s="68">
        <v>110.29509687148482</v>
      </c>
    </row>
    <row r="205" spans="1:9" ht="26.25">
      <c r="A205" s="25" t="s">
        <v>195</v>
      </c>
      <c r="B205" s="59">
        <v>0</v>
      </c>
      <c r="C205" s="59">
        <v>20662.400000000001</v>
      </c>
      <c r="D205" s="59">
        <v>20662.400000000001</v>
      </c>
      <c r="E205" s="59">
        <v>20662.400000000001</v>
      </c>
      <c r="F205" s="68">
        <f t="shared" si="6"/>
        <v>100</v>
      </c>
      <c r="G205" s="68">
        <f t="shared" si="7"/>
        <v>100</v>
      </c>
      <c r="H205" s="59">
        <v>20662.400000000001</v>
      </c>
      <c r="I205" s="68"/>
    </row>
    <row r="206" spans="1:9" ht="39">
      <c r="A206" s="25" t="s">
        <v>196</v>
      </c>
      <c r="B206" s="59">
        <v>10880.199989999999</v>
      </c>
      <c r="C206" s="59">
        <v>21638.2</v>
      </c>
      <c r="D206" s="59">
        <v>21638.2</v>
      </c>
      <c r="E206" s="59">
        <v>21638.2</v>
      </c>
      <c r="F206" s="68">
        <f t="shared" si="6"/>
        <v>100</v>
      </c>
      <c r="G206" s="68">
        <f t="shared" si="7"/>
        <v>100</v>
      </c>
      <c r="H206" s="59">
        <v>10758.000010000002</v>
      </c>
      <c r="I206" s="68">
        <v>198.87685906405846</v>
      </c>
    </row>
    <row r="207" spans="1:9" ht="64.5">
      <c r="A207" s="25" t="s">
        <v>197</v>
      </c>
      <c r="B207" s="59">
        <v>66458.132629999993</v>
      </c>
      <c r="C207" s="59">
        <v>74838.399999999994</v>
      </c>
      <c r="D207" s="59">
        <v>74838.399999999994</v>
      </c>
      <c r="E207" s="59">
        <v>63769.632170000004</v>
      </c>
      <c r="F207" s="68">
        <f t="shared" si="6"/>
        <v>85.209774888292657</v>
      </c>
      <c r="G207" s="68">
        <f t="shared" si="7"/>
        <v>85.209774888292657</v>
      </c>
      <c r="H207" s="59">
        <v>-2688.5004599999884</v>
      </c>
      <c r="I207" s="68">
        <v>95.95459524123558</v>
      </c>
    </row>
    <row r="208" spans="1:9" ht="26.25">
      <c r="A208" s="25" t="s">
        <v>198</v>
      </c>
      <c r="B208" s="59">
        <v>1826.94049</v>
      </c>
      <c r="C208" s="59">
        <v>17636.599999999999</v>
      </c>
      <c r="D208" s="59">
        <v>17636.599999999999</v>
      </c>
      <c r="E208" s="59">
        <v>17636.599999999999</v>
      </c>
      <c r="F208" s="68">
        <f t="shared" si="6"/>
        <v>100</v>
      </c>
      <c r="G208" s="68">
        <f t="shared" si="7"/>
        <v>100</v>
      </c>
      <c r="H208" s="59">
        <v>15809.659509999998</v>
      </c>
      <c r="I208" s="68">
        <v>965.36258824719562</v>
      </c>
    </row>
    <row r="209" spans="1:9" ht="51.75">
      <c r="A209" s="25" t="s">
        <v>199</v>
      </c>
      <c r="B209" s="59">
        <v>37047.899989999998</v>
      </c>
      <c r="C209" s="59">
        <v>37615.599999999999</v>
      </c>
      <c r="D209" s="59">
        <v>37615.599999999999</v>
      </c>
      <c r="E209" s="59">
        <v>24450.2</v>
      </c>
      <c r="F209" s="68">
        <f t="shared" si="6"/>
        <v>65.00015950828913</v>
      </c>
      <c r="G209" s="68">
        <f t="shared" si="7"/>
        <v>65.00015950828913</v>
      </c>
      <c r="H209" s="59">
        <v>-12597.699989999997</v>
      </c>
      <c r="I209" s="68">
        <v>65.996183337246165</v>
      </c>
    </row>
    <row r="210" spans="1:9" ht="26.25">
      <c r="A210" s="25" t="s">
        <v>200</v>
      </c>
      <c r="B210" s="59">
        <v>392</v>
      </c>
      <c r="C210" s="59">
        <v>8329</v>
      </c>
      <c r="D210" s="59">
        <v>8329</v>
      </c>
      <c r="E210" s="59">
        <v>8329</v>
      </c>
      <c r="F210" s="68">
        <f t="shared" si="6"/>
        <v>100</v>
      </c>
      <c r="G210" s="68">
        <f t="shared" si="7"/>
        <v>100</v>
      </c>
      <c r="H210" s="59">
        <v>7937</v>
      </c>
      <c r="I210" s="68">
        <v>2124.7448979591836</v>
      </c>
    </row>
    <row r="211" spans="1:9" ht="26.25">
      <c r="A211" s="25" t="s">
        <v>201</v>
      </c>
      <c r="B211" s="59">
        <v>30171.163250000001</v>
      </c>
      <c r="C211" s="59">
        <v>325991.8</v>
      </c>
      <c r="D211" s="59">
        <v>325991.8</v>
      </c>
      <c r="E211" s="59">
        <v>279226.33147000003</v>
      </c>
      <c r="F211" s="68">
        <f t="shared" si="6"/>
        <v>85.654403414441731</v>
      </c>
      <c r="G211" s="68">
        <f t="shared" si="7"/>
        <v>85.654403414441731</v>
      </c>
      <c r="H211" s="59">
        <v>249055.16822000002</v>
      </c>
      <c r="I211" s="68">
        <v>925.47419917593015</v>
      </c>
    </row>
    <row r="212" spans="1:9" ht="26.25">
      <c r="A212" s="25" t="s">
        <v>202</v>
      </c>
      <c r="B212" s="59">
        <v>308770.56205000001</v>
      </c>
      <c r="C212" s="59">
        <v>856523.8</v>
      </c>
      <c r="D212" s="59">
        <v>856523.8</v>
      </c>
      <c r="E212" s="59">
        <v>318249.51030000002</v>
      </c>
      <c r="F212" s="68">
        <f t="shared" si="6"/>
        <v>37.155944796863785</v>
      </c>
      <c r="G212" s="68">
        <f t="shared" si="7"/>
        <v>37.155944796863785</v>
      </c>
      <c r="H212" s="59">
        <v>9478.9482500000158</v>
      </c>
      <c r="I212" s="68">
        <v>103.06990024795985</v>
      </c>
    </row>
    <row r="213" spans="1:9" ht="64.5">
      <c r="A213" s="25" t="s">
        <v>203</v>
      </c>
      <c r="B213" s="59">
        <v>69373.229579999999</v>
      </c>
      <c r="C213" s="59">
        <v>81310.399999999994</v>
      </c>
      <c r="D213" s="59">
        <v>81310.399999999994</v>
      </c>
      <c r="E213" s="59">
        <v>41774.364849999998</v>
      </c>
      <c r="F213" s="68">
        <f t="shared" si="6"/>
        <v>51.376410459178658</v>
      </c>
      <c r="G213" s="68">
        <f t="shared" si="7"/>
        <v>51.376410459178658</v>
      </c>
      <c r="H213" s="59">
        <v>-27598.864730000001</v>
      </c>
      <c r="I213" s="68">
        <v>60.216837392335222</v>
      </c>
    </row>
    <row r="214" spans="1:9" ht="39">
      <c r="A214" s="25" t="s">
        <v>204</v>
      </c>
      <c r="B214" s="59"/>
      <c r="C214" s="59">
        <v>10320</v>
      </c>
      <c r="D214" s="59">
        <v>10320</v>
      </c>
      <c r="E214" s="59">
        <v>0</v>
      </c>
      <c r="F214" s="68">
        <f t="shared" si="6"/>
        <v>0</v>
      </c>
      <c r="G214" s="68">
        <f t="shared" si="7"/>
        <v>0</v>
      </c>
      <c r="H214" s="59">
        <v>0</v>
      </c>
      <c r="I214" s="68"/>
    </row>
    <row r="215" spans="1:9" ht="64.5">
      <c r="A215" s="25" t="s">
        <v>205</v>
      </c>
      <c r="B215" s="59"/>
      <c r="C215" s="59">
        <v>40798.6</v>
      </c>
      <c r="D215" s="59">
        <v>40798.6</v>
      </c>
      <c r="E215" s="59">
        <v>0</v>
      </c>
      <c r="F215" s="68">
        <f t="shared" si="6"/>
        <v>0</v>
      </c>
      <c r="G215" s="68">
        <f t="shared" si="7"/>
        <v>0</v>
      </c>
      <c r="H215" s="59">
        <v>0</v>
      </c>
      <c r="I215" s="68"/>
    </row>
    <row r="216" spans="1:9" ht="26.25">
      <c r="A216" s="25" t="s">
        <v>206</v>
      </c>
      <c r="B216" s="59"/>
      <c r="C216" s="59"/>
      <c r="D216" s="59">
        <v>0</v>
      </c>
      <c r="E216" s="59">
        <v>0</v>
      </c>
      <c r="F216" s="68"/>
      <c r="G216" s="68"/>
      <c r="H216" s="59">
        <v>0</v>
      </c>
      <c r="I216" s="68"/>
    </row>
    <row r="217" spans="1:9" ht="51.75">
      <c r="A217" s="44" t="s">
        <v>207</v>
      </c>
      <c r="B217" s="59">
        <v>500000</v>
      </c>
      <c r="C217" s="59">
        <v>669194.6</v>
      </c>
      <c r="D217" s="59">
        <v>669194.6</v>
      </c>
      <c r="E217" s="59">
        <v>34377.866780000004</v>
      </c>
      <c r="F217" s="68">
        <f t="shared" si="6"/>
        <v>5.137200267306401</v>
      </c>
      <c r="G217" s="68">
        <f t="shared" si="7"/>
        <v>5.137200267306401</v>
      </c>
      <c r="H217" s="59">
        <v>-465622.13322000002</v>
      </c>
      <c r="I217" s="68">
        <v>6.8755733560000003</v>
      </c>
    </row>
    <row r="218" spans="1:9" ht="77.25">
      <c r="A218" s="25" t="s">
        <v>208</v>
      </c>
      <c r="B218" s="59">
        <v>450173</v>
      </c>
      <c r="C218" s="59">
        <v>548588</v>
      </c>
      <c r="D218" s="59">
        <v>0</v>
      </c>
      <c r="E218" s="59">
        <v>0</v>
      </c>
      <c r="F218" s="68">
        <f t="shared" si="6"/>
        <v>0</v>
      </c>
      <c r="G218" s="68"/>
      <c r="H218" s="59">
        <v>-450173</v>
      </c>
      <c r="I218" s="68">
        <v>0</v>
      </c>
    </row>
    <row r="219" spans="1:9" ht="77.25">
      <c r="A219" s="26" t="s">
        <v>209</v>
      </c>
      <c r="B219" s="59">
        <v>88807</v>
      </c>
      <c r="C219" s="59"/>
      <c r="D219" s="59">
        <v>0</v>
      </c>
      <c r="E219" s="59">
        <v>0</v>
      </c>
      <c r="F219" s="68"/>
      <c r="G219" s="68"/>
      <c r="H219" s="59">
        <v>-88807</v>
      </c>
      <c r="I219" s="68">
        <v>0</v>
      </c>
    </row>
    <row r="220" spans="1:9" ht="51.75">
      <c r="A220" s="25" t="s">
        <v>210</v>
      </c>
      <c r="B220" s="59">
        <v>45215.258779999996</v>
      </c>
      <c r="C220" s="59">
        <v>142219.70000000001</v>
      </c>
      <c r="D220" s="59">
        <v>142219.70000000001</v>
      </c>
      <c r="E220" s="59">
        <v>9017.4652299999998</v>
      </c>
      <c r="F220" s="68">
        <f t="shared" si="6"/>
        <v>6.3405176849620686</v>
      </c>
      <c r="G220" s="68">
        <f t="shared" si="7"/>
        <v>6.3405176849620686</v>
      </c>
      <c r="H220" s="59">
        <v>-36197.793549999995</v>
      </c>
      <c r="I220" s="68">
        <v>19.943411744861411</v>
      </c>
    </row>
    <row r="221" spans="1:9" ht="26.25">
      <c r="A221" s="25" t="s">
        <v>211</v>
      </c>
      <c r="B221" s="59"/>
      <c r="C221" s="59"/>
      <c r="D221" s="59">
        <v>10421253</v>
      </c>
      <c r="E221" s="59">
        <v>23336116.856040001</v>
      </c>
      <c r="F221" s="68"/>
      <c r="G221" s="68">
        <f t="shared" si="7"/>
        <v>223.92812894994489</v>
      </c>
      <c r="H221" s="59">
        <v>23336116.856040001</v>
      </c>
      <c r="I221" s="68"/>
    </row>
    <row r="222" spans="1:9" ht="15.75">
      <c r="A222" s="26" t="s">
        <v>212</v>
      </c>
      <c r="B222" s="59">
        <v>35969.149250000002</v>
      </c>
      <c r="C222" s="59"/>
      <c r="D222" s="59">
        <v>0</v>
      </c>
      <c r="E222" s="59">
        <v>304287.80864</v>
      </c>
      <c r="F222" s="68"/>
      <c r="G222" s="68"/>
      <c r="H222" s="59">
        <v>268318.65938999999</v>
      </c>
      <c r="I222" s="68">
        <v>845.96887884413889</v>
      </c>
    </row>
    <row r="223" spans="1:9" ht="27">
      <c r="A223" s="24" t="s">
        <v>213</v>
      </c>
      <c r="B223" s="56">
        <v>1024213.0281999999</v>
      </c>
      <c r="C223" s="56">
        <v>1835302.7</v>
      </c>
      <c r="D223" s="56">
        <v>1835302.7</v>
      </c>
      <c r="E223" s="56">
        <v>949555.13170999999</v>
      </c>
      <c r="F223" s="66">
        <f t="shared" si="6"/>
        <v>51.738338951389331</v>
      </c>
      <c r="G223" s="67">
        <f t="shared" si="7"/>
        <v>51.738338951389331</v>
      </c>
      <c r="H223" s="56">
        <v>-74657.896489999956</v>
      </c>
      <c r="I223" s="67">
        <v>92.710706226691215</v>
      </c>
    </row>
    <row r="224" spans="1:9" ht="26.25">
      <c r="A224" s="25" t="s">
        <v>214</v>
      </c>
      <c r="B224" s="59"/>
      <c r="C224" s="59">
        <v>39574.300000000003</v>
      </c>
      <c r="D224" s="59">
        <v>39574.300000000003</v>
      </c>
      <c r="E224" s="59">
        <v>19372.576850000001</v>
      </c>
      <c r="F224" s="68">
        <f t="shared" si="6"/>
        <v>48.952418236077456</v>
      </c>
      <c r="G224" s="68">
        <f t="shared" si="7"/>
        <v>48.952418236077456</v>
      </c>
      <c r="H224" s="59">
        <v>19372.576850000001</v>
      </c>
      <c r="I224" s="68"/>
    </row>
    <row r="225" spans="1:9" ht="39">
      <c r="A225" s="25" t="s">
        <v>215</v>
      </c>
      <c r="B225" s="59">
        <v>22558.747480000002</v>
      </c>
      <c r="C225" s="59">
        <v>57081.599999999999</v>
      </c>
      <c r="D225" s="59">
        <v>57081.599999999999</v>
      </c>
      <c r="E225" s="59">
        <v>26257.18578</v>
      </c>
      <c r="F225" s="68">
        <f t="shared" si="6"/>
        <v>45.999386457282213</v>
      </c>
      <c r="G225" s="68">
        <f t="shared" si="7"/>
        <v>45.999386457282213</v>
      </c>
      <c r="H225" s="59">
        <v>3698.438299999998</v>
      </c>
      <c r="I225" s="68">
        <v>116.39469701621925</v>
      </c>
    </row>
    <row r="226" spans="1:9" ht="51.75">
      <c r="A226" s="25" t="s">
        <v>216</v>
      </c>
      <c r="B226" s="59">
        <v>67.085999999999999</v>
      </c>
      <c r="C226" s="59">
        <v>125.8</v>
      </c>
      <c r="D226" s="59">
        <v>125.8</v>
      </c>
      <c r="E226" s="59">
        <v>66.066999999999993</v>
      </c>
      <c r="F226" s="68">
        <f t="shared" si="6"/>
        <v>52.517488076311601</v>
      </c>
      <c r="G226" s="68">
        <f t="shared" si="7"/>
        <v>52.517488076311601</v>
      </c>
      <c r="H226" s="59">
        <v>-1.0190000000000055</v>
      </c>
      <c r="I226" s="68">
        <v>98.481054169275254</v>
      </c>
    </row>
    <row r="227" spans="1:9" ht="51.75">
      <c r="A227" s="25" t="s">
        <v>217</v>
      </c>
      <c r="B227" s="59"/>
      <c r="C227" s="59">
        <v>1500</v>
      </c>
      <c r="D227" s="59">
        <v>1500</v>
      </c>
      <c r="E227" s="59">
        <v>749.94150000000002</v>
      </c>
      <c r="F227" s="68">
        <f t="shared" si="6"/>
        <v>49.996099999999998</v>
      </c>
      <c r="G227" s="68">
        <f t="shared" si="7"/>
        <v>49.996099999999998</v>
      </c>
      <c r="H227" s="59">
        <v>749.94150000000002</v>
      </c>
      <c r="I227" s="68"/>
    </row>
    <row r="228" spans="1:9" ht="39">
      <c r="A228" s="25" t="s">
        <v>218</v>
      </c>
      <c r="B228" s="59">
        <v>7000</v>
      </c>
      <c r="C228" s="59">
        <v>7619.7</v>
      </c>
      <c r="D228" s="59">
        <v>7619.7</v>
      </c>
      <c r="E228" s="59">
        <v>0</v>
      </c>
      <c r="F228" s="68">
        <f t="shared" si="6"/>
        <v>0</v>
      </c>
      <c r="G228" s="68">
        <f t="shared" si="7"/>
        <v>0</v>
      </c>
      <c r="H228" s="59">
        <v>-7000</v>
      </c>
      <c r="I228" s="68">
        <v>0</v>
      </c>
    </row>
    <row r="229" spans="1:9" ht="39">
      <c r="A229" s="25" t="s">
        <v>219</v>
      </c>
      <c r="B229" s="59">
        <v>30258.393889999999</v>
      </c>
      <c r="C229" s="59">
        <v>85472.9</v>
      </c>
      <c r="D229" s="59">
        <v>85472.9</v>
      </c>
      <c r="E229" s="59">
        <v>30510.282950000001</v>
      </c>
      <c r="F229" s="68">
        <f t="shared" si="6"/>
        <v>35.695855586975526</v>
      </c>
      <c r="G229" s="68">
        <f t="shared" si="7"/>
        <v>35.695855586975526</v>
      </c>
      <c r="H229" s="59">
        <v>251.88906000000134</v>
      </c>
      <c r="I229" s="68">
        <v>100.83246011310352</v>
      </c>
    </row>
    <row r="230" spans="1:9" ht="102.75">
      <c r="A230" s="26" t="s">
        <v>220</v>
      </c>
      <c r="B230" s="59">
        <v>2718</v>
      </c>
      <c r="C230" s="59"/>
      <c r="D230" s="59">
        <v>0</v>
      </c>
      <c r="E230" s="59">
        <v>0</v>
      </c>
      <c r="F230" s="68"/>
      <c r="G230" s="68"/>
      <c r="H230" s="59">
        <v>-2718</v>
      </c>
      <c r="I230" s="68">
        <v>0</v>
      </c>
    </row>
    <row r="231" spans="1:9" ht="51.75">
      <c r="A231" s="26" t="s">
        <v>221</v>
      </c>
      <c r="B231" s="59">
        <v>1359</v>
      </c>
      <c r="C231" s="59"/>
      <c r="D231" s="59">
        <v>0</v>
      </c>
      <c r="E231" s="59">
        <v>0</v>
      </c>
      <c r="F231" s="68"/>
      <c r="G231" s="68"/>
      <c r="H231" s="59">
        <v>-1359</v>
      </c>
      <c r="I231" s="68">
        <v>0</v>
      </c>
    </row>
    <row r="232" spans="1:9" ht="64.5">
      <c r="A232" s="25" t="s">
        <v>222</v>
      </c>
      <c r="B232" s="59">
        <v>1428.876</v>
      </c>
      <c r="C232" s="59">
        <v>1795.4</v>
      </c>
      <c r="D232" s="59">
        <v>1795.4</v>
      </c>
      <c r="E232" s="59">
        <v>0</v>
      </c>
      <c r="F232" s="68">
        <f t="shared" si="6"/>
        <v>0</v>
      </c>
      <c r="G232" s="68">
        <f t="shared" si="7"/>
        <v>0</v>
      </c>
      <c r="H232" s="59">
        <v>-1428.876</v>
      </c>
      <c r="I232" s="68">
        <v>0</v>
      </c>
    </row>
    <row r="233" spans="1:9" ht="51.75">
      <c r="A233" s="25" t="s">
        <v>223</v>
      </c>
      <c r="B233" s="59">
        <v>104027.4</v>
      </c>
      <c r="C233" s="59">
        <v>112935.2</v>
      </c>
      <c r="D233" s="59">
        <v>112935.2</v>
      </c>
      <c r="E233" s="59">
        <v>108250.79728</v>
      </c>
      <c r="F233" s="68">
        <f t="shared" si="6"/>
        <v>95.852132266999135</v>
      </c>
      <c r="G233" s="68">
        <f t="shared" si="7"/>
        <v>95.852132266999135</v>
      </c>
      <c r="H233" s="59">
        <v>4223.3972800000047</v>
      </c>
      <c r="I233" s="68">
        <v>104.05988929839639</v>
      </c>
    </row>
    <row r="234" spans="1:9" ht="90">
      <c r="A234" s="25" t="s">
        <v>224</v>
      </c>
      <c r="B234" s="59">
        <v>39.271920000000001</v>
      </c>
      <c r="C234" s="59">
        <v>143.19999999999999</v>
      </c>
      <c r="D234" s="59">
        <v>143.19999999999999</v>
      </c>
      <c r="E234" s="59">
        <v>30.956400000000002</v>
      </c>
      <c r="F234" s="68">
        <f t="shared" si="6"/>
        <v>21.617597765363129</v>
      </c>
      <c r="G234" s="68">
        <f t="shared" si="7"/>
        <v>21.617597765363129</v>
      </c>
      <c r="H234" s="59">
        <v>-8.3155199999999994</v>
      </c>
      <c r="I234" s="68">
        <v>78.825786974510038</v>
      </c>
    </row>
    <row r="235" spans="1:9" ht="26.25">
      <c r="A235" s="25" t="s">
        <v>225</v>
      </c>
      <c r="B235" s="59">
        <v>380669.38263000001</v>
      </c>
      <c r="C235" s="59">
        <v>705892.9</v>
      </c>
      <c r="D235" s="59">
        <v>705892.9</v>
      </c>
      <c r="E235" s="59">
        <v>357435.70314</v>
      </c>
      <c r="F235" s="68">
        <f t="shared" si="6"/>
        <v>50.635968025744418</v>
      </c>
      <c r="G235" s="68">
        <f t="shared" si="7"/>
        <v>50.635968025744418</v>
      </c>
      <c r="H235" s="59">
        <v>-23233.67949000001</v>
      </c>
      <c r="I235" s="68">
        <v>93.89662511613588</v>
      </c>
    </row>
    <row r="236" spans="1:9" ht="51.75">
      <c r="A236" s="25" t="s">
        <v>226</v>
      </c>
      <c r="B236" s="59">
        <v>87088.428329999995</v>
      </c>
      <c r="C236" s="59">
        <v>240143.6</v>
      </c>
      <c r="D236" s="59">
        <v>240143.6</v>
      </c>
      <c r="E236" s="59">
        <v>70191.193310000002</v>
      </c>
      <c r="F236" s="68">
        <f t="shared" si="6"/>
        <v>29.228841955396689</v>
      </c>
      <c r="G236" s="68">
        <f t="shared" si="7"/>
        <v>29.228841955396689</v>
      </c>
      <c r="H236" s="59">
        <v>-16897.235019999993</v>
      </c>
      <c r="I236" s="68">
        <v>80.597611710281285</v>
      </c>
    </row>
    <row r="237" spans="1:9" ht="26.25">
      <c r="A237" s="25" t="s">
        <v>227</v>
      </c>
      <c r="B237" s="59">
        <v>8762.2508500000004</v>
      </c>
      <c r="C237" s="59">
        <v>19585.8</v>
      </c>
      <c r="D237" s="59">
        <v>19585.8</v>
      </c>
      <c r="E237" s="59">
        <v>7878.4158399999997</v>
      </c>
      <c r="F237" s="68">
        <f t="shared" si="6"/>
        <v>40.225141888511061</v>
      </c>
      <c r="G237" s="68">
        <f t="shared" si="7"/>
        <v>40.225141888511061</v>
      </c>
      <c r="H237" s="59">
        <v>-883.83501000000069</v>
      </c>
      <c r="I237" s="68">
        <v>89.913151025572375</v>
      </c>
    </row>
    <row r="238" spans="1:9" ht="26.25">
      <c r="A238" s="25" t="s">
        <v>228</v>
      </c>
      <c r="B238" s="59">
        <v>2390.7687700000001</v>
      </c>
      <c r="C238" s="59"/>
      <c r="D238" s="59">
        <v>0</v>
      </c>
      <c r="E238" s="59">
        <v>0</v>
      </c>
      <c r="F238" s="68"/>
      <c r="G238" s="68"/>
      <c r="H238" s="59">
        <v>-2390.7687700000001</v>
      </c>
      <c r="I238" s="68">
        <v>0</v>
      </c>
    </row>
    <row r="239" spans="1:9" ht="51.75">
      <c r="A239" s="25" t="s">
        <v>229</v>
      </c>
      <c r="B239" s="59"/>
      <c r="C239" s="59">
        <v>4105.3999999999996</v>
      </c>
      <c r="D239" s="59">
        <v>4105.3999999999996</v>
      </c>
      <c r="E239" s="59">
        <v>1458.6749600000001</v>
      </c>
      <c r="F239" s="68">
        <f t="shared" si="6"/>
        <v>35.530641593998155</v>
      </c>
      <c r="G239" s="68">
        <f t="shared" si="7"/>
        <v>35.530641593998155</v>
      </c>
      <c r="H239" s="59">
        <v>1458.6749600000001</v>
      </c>
      <c r="I239" s="68"/>
    </row>
    <row r="240" spans="1:9" ht="102.75">
      <c r="A240" s="25" t="s">
        <v>230</v>
      </c>
      <c r="B240" s="59">
        <v>334255.27759000001</v>
      </c>
      <c r="C240" s="59">
        <v>434026.8</v>
      </c>
      <c r="D240" s="59">
        <v>434026.8</v>
      </c>
      <c r="E240" s="59">
        <v>275320.96687</v>
      </c>
      <c r="F240" s="68">
        <f t="shared" si="6"/>
        <v>63.434093671174232</v>
      </c>
      <c r="G240" s="68">
        <f t="shared" si="7"/>
        <v>63.434093671174232</v>
      </c>
      <c r="H240" s="59">
        <v>-58934.310720000009</v>
      </c>
      <c r="I240" s="68">
        <v>82.368472640157009</v>
      </c>
    </row>
    <row r="241" spans="1:9" ht="26.25">
      <c r="A241" s="25" t="s">
        <v>231</v>
      </c>
      <c r="B241" s="59">
        <v>41590.57127</v>
      </c>
      <c r="C241" s="59">
        <v>125300.1</v>
      </c>
      <c r="D241" s="59">
        <v>125300.1</v>
      </c>
      <c r="E241" s="59">
        <v>52032.369829999996</v>
      </c>
      <c r="F241" s="68">
        <f t="shared" si="6"/>
        <v>41.526199763607522</v>
      </c>
      <c r="G241" s="68">
        <f t="shared" si="7"/>
        <v>41.526199763607522</v>
      </c>
      <c r="H241" s="59">
        <v>10441.798559999996</v>
      </c>
      <c r="I241" s="68">
        <v>125.10616767491204</v>
      </c>
    </row>
    <row r="242" spans="1:9" ht="15.75">
      <c r="A242" s="24" t="s">
        <v>232</v>
      </c>
      <c r="B242" s="56">
        <v>1042504.62315</v>
      </c>
      <c r="C242" s="57">
        <v>1352974</v>
      </c>
      <c r="D242" s="58">
        <v>19348589.833000001</v>
      </c>
      <c r="E242" s="58">
        <v>39384565.324150003</v>
      </c>
      <c r="F242" s="66">
        <f t="shared" si="6"/>
        <v>2910.962466695591</v>
      </c>
      <c r="G242" s="62">
        <f t="shared" si="7"/>
        <v>203.55263956744608</v>
      </c>
      <c r="H242" s="55">
        <v>38342060.701000005</v>
      </c>
      <c r="I242" s="70">
        <v>3777.8792006837157</v>
      </c>
    </row>
    <row r="243" spans="1:9" ht="128.25">
      <c r="A243" s="25" t="s">
        <v>233</v>
      </c>
      <c r="B243" s="60"/>
      <c r="C243" s="60">
        <v>34763.4</v>
      </c>
      <c r="D243" s="60">
        <v>34763.4</v>
      </c>
      <c r="E243" s="60">
        <v>19737.207280000002</v>
      </c>
      <c r="F243" s="68">
        <f t="shared" ref="F243:F253" si="8">E243/C243*100</f>
        <v>56.775825379565873</v>
      </c>
      <c r="G243" s="69">
        <f>E243/D243*100</f>
        <v>56.775825379565873</v>
      </c>
      <c r="H243" s="60">
        <v>19737.207280000002</v>
      </c>
      <c r="I243" s="69"/>
    </row>
    <row r="244" spans="1:9" ht="153.75">
      <c r="A244" s="25" t="s">
        <v>234</v>
      </c>
      <c r="B244" s="60"/>
      <c r="C244" s="60"/>
      <c r="D244" s="60">
        <v>1116840</v>
      </c>
      <c r="E244" s="60">
        <v>333611.83305999998</v>
      </c>
      <c r="F244" s="68"/>
      <c r="G244" s="69">
        <f t="shared" si="7"/>
        <v>29.871049842412518</v>
      </c>
      <c r="H244" s="60">
        <v>333611.83305999998</v>
      </c>
      <c r="I244" s="69"/>
    </row>
    <row r="245" spans="1:9" ht="51.75">
      <c r="A245" s="25" t="s">
        <v>235</v>
      </c>
      <c r="B245" s="60">
        <v>6911.4792799999996</v>
      </c>
      <c r="C245" s="60"/>
      <c r="D245" s="60">
        <v>1504.701</v>
      </c>
      <c r="E245" s="60">
        <v>6845.6259700000001</v>
      </c>
      <c r="F245" s="68"/>
      <c r="G245" s="69">
        <f t="shared" si="7"/>
        <v>454.94925370555347</v>
      </c>
      <c r="H245" s="60">
        <v>-65.85330999999951</v>
      </c>
      <c r="I245" s="69">
        <v>99.04718935943913</v>
      </c>
    </row>
    <row r="246" spans="1:9" ht="51.75">
      <c r="A246" s="25" t="s">
        <v>236</v>
      </c>
      <c r="B246" s="60">
        <v>1844.13924</v>
      </c>
      <c r="C246" s="60"/>
      <c r="D246" s="60">
        <v>586.53200000000004</v>
      </c>
      <c r="E246" s="60">
        <v>3701.0741200000002</v>
      </c>
      <c r="F246" s="68"/>
      <c r="G246" s="69">
        <f t="shared" si="7"/>
        <v>631.00975223858211</v>
      </c>
      <c r="H246" s="60">
        <v>1856.9348800000002</v>
      </c>
      <c r="I246" s="69">
        <v>200.69385433173693</v>
      </c>
    </row>
    <row r="247" spans="1:9" ht="39">
      <c r="A247" s="25" t="s">
        <v>237</v>
      </c>
      <c r="B247" s="60">
        <v>96030.5</v>
      </c>
      <c r="C247" s="60">
        <v>103079.7</v>
      </c>
      <c r="D247" s="60">
        <v>103079.7</v>
      </c>
      <c r="E247" s="60">
        <v>73616.93389</v>
      </c>
      <c r="F247" s="68">
        <f t="shared" si="8"/>
        <v>71.417489466888242</v>
      </c>
      <c r="G247" s="69">
        <f t="shared" si="7"/>
        <v>71.417489466888242</v>
      </c>
      <c r="H247" s="60">
        <v>-22413.56611</v>
      </c>
      <c r="I247" s="69">
        <v>76.659950630268511</v>
      </c>
    </row>
    <row r="248" spans="1:9" ht="64.5">
      <c r="A248" s="26" t="s">
        <v>238</v>
      </c>
      <c r="B248" s="60"/>
      <c r="C248" s="60"/>
      <c r="D248" s="60">
        <v>0</v>
      </c>
      <c r="E248" s="60">
        <v>40</v>
      </c>
      <c r="F248" s="68"/>
      <c r="G248" s="69"/>
      <c r="H248" s="60">
        <v>40</v>
      </c>
      <c r="I248" s="69"/>
    </row>
    <row r="249" spans="1:9" ht="192">
      <c r="A249" s="25" t="s">
        <v>239</v>
      </c>
      <c r="B249" s="59">
        <v>1262.79126</v>
      </c>
      <c r="C249" s="59"/>
      <c r="D249" s="59">
        <v>0</v>
      </c>
      <c r="E249" s="59">
        <v>0</v>
      </c>
      <c r="F249" s="68"/>
      <c r="G249" s="68"/>
      <c r="H249" s="59">
        <v>-1262.79126</v>
      </c>
      <c r="I249" s="68">
        <v>0</v>
      </c>
    </row>
    <row r="250" spans="1:9" ht="115.5">
      <c r="A250" s="25" t="s">
        <v>240</v>
      </c>
      <c r="B250" s="59">
        <v>530448.13670999999</v>
      </c>
      <c r="C250" s="59">
        <v>1111100.7</v>
      </c>
      <c r="D250" s="59">
        <v>1111100.7</v>
      </c>
      <c r="E250" s="59">
        <v>630794.38723999995</v>
      </c>
      <c r="F250" s="68">
        <f t="shared" si="8"/>
        <v>56.772026805491159</v>
      </c>
      <c r="G250" s="68">
        <f t="shared" si="7"/>
        <v>56.772026805491159</v>
      </c>
      <c r="H250" s="59">
        <v>100346.25052999996</v>
      </c>
      <c r="I250" s="68">
        <v>118.9172594991808</v>
      </c>
    </row>
    <row r="251" spans="1:9" ht="64.5">
      <c r="A251" s="25" t="s">
        <v>241</v>
      </c>
      <c r="B251" s="59">
        <v>163.26499999999999</v>
      </c>
      <c r="C251" s="59"/>
      <c r="D251" s="59">
        <v>0</v>
      </c>
      <c r="E251" s="59">
        <v>0</v>
      </c>
      <c r="F251" s="68"/>
      <c r="G251" s="68"/>
      <c r="H251" s="59">
        <v>-163.26499999999999</v>
      </c>
      <c r="I251" s="68">
        <v>0</v>
      </c>
    </row>
    <row r="252" spans="1:9" ht="128.25">
      <c r="A252" s="25" t="s">
        <v>242</v>
      </c>
      <c r="B252" s="59">
        <v>57767.656000000003</v>
      </c>
      <c r="C252" s="59">
        <v>103977.8</v>
      </c>
      <c r="D252" s="59">
        <v>103977.8</v>
      </c>
      <c r="E252" s="59">
        <v>66704.34</v>
      </c>
      <c r="F252" s="68">
        <f t="shared" si="8"/>
        <v>64.152482549159529</v>
      </c>
      <c r="G252" s="68">
        <f t="shared" si="7"/>
        <v>64.152482549159529</v>
      </c>
      <c r="H252" s="59">
        <v>8936.6839999999938</v>
      </c>
      <c r="I252" s="68">
        <v>115.47004780668269</v>
      </c>
    </row>
    <row r="253" spans="1:9" ht="51.75">
      <c r="A253" s="25" t="s">
        <v>243</v>
      </c>
      <c r="B253" s="60"/>
      <c r="C253" s="60">
        <v>52.2</v>
      </c>
      <c r="D253" s="60">
        <v>52.2</v>
      </c>
      <c r="E253" s="60">
        <v>0</v>
      </c>
      <c r="F253" s="68">
        <f t="shared" si="8"/>
        <v>0</v>
      </c>
      <c r="G253" s="69">
        <f t="shared" si="7"/>
        <v>0</v>
      </c>
      <c r="H253" s="60">
        <v>0</v>
      </c>
      <c r="I253" s="69"/>
    </row>
    <row r="254" spans="1:9" ht="39">
      <c r="A254" s="25" t="s">
        <v>244</v>
      </c>
      <c r="B254" s="60">
        <v>299407.59999999998</v>
      </c>
      <c r="C254" s="60"/>
      <c r="D254" s="60">
        <v>16696874.6</v>
      </c>
      <c r="E254" s="60">
        <v>38069652.622589998</v>
      </c>
      <c r="F254" s="68"/>
      <c r="G254" s="69">
        <f t="shared" si="7"/>
        <v>228.00466275640591</v>
      </c>
      <c r="H254" s="60">
        <v>37770245.022589996</v>
      </c>
      <c r="I254" s="69">
        <v>12714.992078554453</v>
      </c>
    </row>
    <row r="255" spans="1:9" ht="26.25">
      <c r="A255" s="26" t="s">
        <v>245</v>
      </c>
      <c r="B255" s="60">
        <v>48669</v>
      </c>
      <c r="C255" s="60"/>
      <c r="D255" s="60">
        <v>179810.2</v>
      </c>
      <c r="E255" s="60">
        <v>179861.3</v>
      </c>
      <c r="F255" s="68"/>
      <c r="G255" s="69">
        <f t="shared" si="7"/>
        <v>100.02841885499265</v>
      </c>
      <c r="H255" s="60">
        <v>131192.29999999999</v>
      </c>
      <c r="I255" s="69">
        <v>369.56029505434668</v>
      </c>
    </row>
    <row r="256" spans="1:9" ht="39">
      <c r="A256" s="23" t="s">
        <v>246</v>
      </c>
      <c r="B256" s="53">
        <v>76499.964269999997</v>
      </c>
      <c r="C256" s="53"/>
      <c r="D256" s="53">
        <v>0</v>
      </c>
      <c r="E256" s="53">
        <v>1724.43914</v>
      </c>
      <c r="F256" s="66"/>
      <c r="G256" s="66"/>
      <c r="H256" s="53">
        <v>-74775.525129999995</v>
      </c>
      <c r="I256" s="66">
        <v>2.2541698632874407</v>
      </c>
    </row>
    <row r="257" spans="1:9" ht="64.5">
      <c r="A257" s="26" t="s">
        <v>247</v>
      </c>
      <c r="B257" s="54"/>
      <c r="C257" s="54"/>
      <c r="D257" s="54">
        <v>0</v>
      </c>
      <c r="E257" s="54">
        <v>-7.9177499999999998</v>
      </c>
      <c r="F257" s="66"/>
      <c r="G257" s="61"/>
      <c r="H257" s="55">
        <v>-7.9177499999999998</v>
      </c>
      <c r="I257" s="70"/>
    </row>
    <row r="258" spans="1:9" ht="39">
      <c r="A258" s="25" t="s">
        <v>248</v>
      </c>
      <c r="B258" s="59">
        <v>76499.964269999997</v>
      </c>
      <c r="C258" s="59"/>
      <c r="D258" s="59">
        <v>0</v>
      </c>
      <c r="E258" s="59">
        <v>1732.4568899999999</v>
      </c>
      <c r="F258" s="66"/>
      <c r="G258" s="68"/>
      <c r="H258" s="59">
        <v>-74767.507379999995</v>
      </c>
      <c r="I258" s="68">
        <v>2.2646505871368037</v>
      </c>
    </row>
    <row r="259" spans="1:9" ht="26.25">
      <c r="A259" s="23" t="s">
        <v>249</v>
      </c>
      <c r="B259" s="54">
        <v>-6</v>
      </c>
      <c r="C259" s="54"/>
      <c r="D259" s="54">
        <v>0</v>
      </c>
      <c r="E259" s="54">
        <v>0</v>
      </c>
      <c r="F259" s="66"/>
      <c r="G259" s="70"/>
      <c r="H259" s="54">
        <v>6</v>
      </c>
      <c r="I259" s="70">
        <v>0</v>
      </c>
    </row>
    <row r="260" spans="1:9" ht="15.75">
      <c r="A260" s="23" t="s">
        <v>250</v>
      </c>
      <c r="B260" s="53">
        <v>25459.02679</v>
      </c>
      <c r="C260" s="53"/>
      <c r="D260" s="54">
        <v>0</v>
      </c>
      <c r="E260" s="54">
        <v>16873.83988</v>
      </c>
      <c r="F260" s="66"/>
      <c r="G260" s="62"/>
      <c r="H260" s="55">
        <v>-8585.1869100000004</v>
      </c>
      <c r="I260" s="70">
        <v>66.278416764256846</v>
      </c>
    </row>
    <row r="261" spans="1:9" ht="64.5">
      <c r="A261" s="23" t="s">
        <v>251</v>
      </c>
      <c r="B261" s="53">
        <v>303502.35927000002</v>
      </c>
      <c r="C261" s="53"/>
      <c r="D261" s="53">
        <v>554627.38399999996</v>
      </c>
      <c r="E261" s="53">
        <v>605140.90842999995</v>
      </c>
      <c r="F261" s="66"/>
      <c r="G261" s="66">
        <f t="shared" si="7"/>
        <v>109.10765062945396</v>
      </c>
      <c r="H261" s="53">
        <v>301638.54915999994</v>
      </c>
      <c r="I261" s="66">
        <v>199.38589930092044</v>
      </c>
    </row>
    <row r="262" spans="1:9" ht="51.75">
      <c r="A262" s="23" t="s">
        <v>252</v>
      </c>
      <c r="B262" s="53">
        <v>-81471.481539999993</v>
      </c>
      <c r="C262" s="53"/>
      <c r="D262" s="53">
        <v>-164610.28599999999</v>
      </c>
      <c r="E262" s="53">
        <v>-282563.34175999998</v>
      </c>
      <c r="F262" s="66"/>
      <c r="G262" s="66">
        <f t="shared" ref="G262" si="9">E262/D262*100</f>
        <v>171.6559448538957</v>
      </c>
      <c r="H262" s="53">
        <v>-201091.86021999997</v>
      </c>
      <c r="I262" s="66">
        <v>346.82484768767836</v>
      </c>
    </row>
    <row r="264" spans="1:9">
      <c r="A264" s="72" t="s">
        <v>257</v>
      </c>
      <c r="B264" s="72"/>
      <c r="C264" s="72"/>
      <c r="D264" s="72"/>
      <c r="E264" s="72"/>
      <c r="F264" s="72"/>
      <c r="G264" s="72"/>
      <c r="H264" s="72"/>
      <c r="I264" s="72"/>
    </row>
    <row r="265" spans="1:9" ht="35.25" customHeight="1">
      <c r="A265" s="73" t="s">
        <v>258</v>
      </c>
      <c r="B265" s="73"/>
      <c r="C265" s="73"/>
      <c r="D265" s="73"/>
      <c r="E265" s="73"/>
      <c r="F265" s="73"/>
      <c r="G265" s="73"/>
      <c r="H265" s="73"/>
      <c r="I265" s="73"/>
    </row>
  </sheetData>
  <mergeCells count="13">
    <mergeCell ref="A264:I264"/>
    <mergeCell ref="A265:I265"/>
    <mergeCell ref="D4:D5"/>
    <mergeCell ref="H2:I2"/>
    <mergeCell ref="A1:I1"/>
    <mergeCell ref="H4:I4"/>
    <mergeCell ref="B3:I3"/>
    <mergeCell ref="E4:E5"/>
    <mergeCell ref="F4:F5"/>
    <mergeCell ref="A3:A5"/>
    <mergeCell ref="B4:B5"/>
    <mergeCell ref="C4:C5"/>
    <mergeCell ref="G4:G5"/>
  </mergeCells>
  <printOptions horizontalCentered="1"/>
  <pageMargins left="0" right="0" top="0.39370078740157483" bottom="0.1968503937007874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Popova_A</cp:lastModifiedBy>
  <cp:lastPrinted>2025-07-31T09:33:34Z</cp:lastPrinted>
  <dcterms:created xsi:type="dcterms:W3CDTF">2008-11-29T07:38:34Z</dcterms:created>
  <dcterms:modified xsi:type="dcterms:W3CDTF">2025-11-10T11:59:03Z</dcterms:modified>
</cp:coreProperties>
</file>