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775" yWindow="-180" windowWidth="14415" windowHeight="12795"/>
  </bookViews>
  <sheets>
    <sheet name="Документ" sheetId="2" r:id="rId1"/>
  </sheets>
  <definedNames>
    <definedName name="_xlnm.Print_Titles" localSheetId="0">Документ!$7:$7</definedName>
  </definedNames>
  <calcPr calcId="125725"/>
</workbook>
</file>

<file path=xl/calcChain.xml><?xml version="1.0" encoding="utf-8"?>
<calcChain xmlns="http://schemas.openxmlformats.org/spreadsheetml/2006/main">
  <c r="F12" i="2"/>
  <c r="E12"/>
  <c r="E9"/>
  <c r="F10"/>
  <c r="E10"/>
  <c r="F172"/>
  <c r="E172"/>
  <c r="E15" l="1"/>
  <c r="F15"/>
  <c r="F9"/>
  <c r="E8" l="1"/>
  <c r="F8"/>
</calcChain>
</file>

<file path=xl/sharedStrings.xml><?xml version="1.0" encoding="utf-8"?>
<sst xmlns="http://schemas.openxmlformats.org/spreadsheetml/2006/main" count="724" uniqueCount="349">
  <si>
    <t>1</t>
  </si>
  <si>
    <t>2</t>
  </si>
  <si>
    <t>3</t>
  </si>
  <si>
    <t>4</t>
  </si>
  <si>
    <t>5</t>
  </si>
  <si>
    <t>7</t>
  </si>
  <si>
    <t>511</t>
  </si>
  <si>
    <t>Выравнивание бюджетной обеспеченности муниципальных районов (городских округов)</t>
  </si>
  <si>
    <t>2430213440</t>
  </si>
  <si>
    <t>1401</t>
  </si>
  <si>
    <t>512</t>
  </si>
  <si>
    <t>Дотации на поддержку мер по обеспечению сбалансированности местных бюджетов</t>
  </si>
  <si>
    <t>2430313470</t>
  </si>
  <si>
    <t>1402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</si>
  <si>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</si>
  <si>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2430913490</t>
  </si>
  <si>
    <t>521</t>
  </si>
  <si>
    <t>Реализация мероприятий по модернизации школьных систем образования за счет средств областного бюджета</t>
  </si>
  <si>
    <t>02103R7501</t>
  </si>
  <si>
    <t>0702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</si>
  <si>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13")</t>
  </si>
  <si>
    <t>02103R7502</t>
  </si>
  <si>
    <t>Реализация мероприятий по модернизации школьных систем образования (Муниципальное общеобразовательное учреждение "2-Засеймская средняя общеобразовательная школа")</t>
  </si>
  <si>
    <t>02103R7503</t>
  </si>
  <si>
    <t>Реализация мероприятий по модернизации школьных систем образования (Муниципальное казенное общеобразовательное учреждение "Быковская средняя общеобразовательная школа" Горшеченского района Курской области)</t>
  </si>
  <si>
    <t>02103R7504</t>
  </si>
  <si>
    <t>Реализация мероприятий по модернизации школьных систем образования (муниципальное казенное общеобразовательное учреждение "Советская средняя общеобразовательная школа № 2 имени Героя Советского Союза Ивана Дмитриевича Занина" Советского района Курской области)</t>
  </si>
  <si>
    <t>02103R7506</t>
  </si>
  <si>
    <t>Реализация мероприятий по модернизации школьных систем образования (Муниципальное общеобразовательное казенное учреждение "Вышнереутчанская средняя общеобразовательная школа")</t>
  </si>
  <si>
    <t>02103R7508</t>
  </si>
  <si>
    <t>Реализация мероприятий по модернизации школьных систем образования (Муниципальное общеобразовательное казенное учреждение "Паникинская средняя общеобразовательная школа")</t>
  </si>
  <si>
    <t>02103R7509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</si>
  <si>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№4 г.Щигры Курской области")</t>
  </si>
  <si>
    <t>02103R750Q</t>
  </si>
  <si>
    <t>Реализация мероприятий по модернизации школьных систем образования (Муниципальное казенное общеобразовательное учреждение "Суджанская средняя общеобразовательная школа №2" Суджанского района Курской области)</t>
  </si>
  <si>
    <t>02103R750S</t>
  </si>
  <si>
    <t>Реализация мероприятий по модернизации школьных систем образования (Муниципальное казённое общеобразовательное учреждение "Средняя общеобразовательная школа № 2 г. Дмитриева" Дмитриевского района Курской области)</t>
  </si>
  <si>
    <t>02103R750Z</t>
  </si>
  <si>
    <t>Реализация мероприятий по модернизации школьных систем образования (Муниципальное казенное общеобразовательное учреждение "Замостянская средняя общеобразовательная школа" Суджанского района Курской области)</t>
  </si>
  <si>
    <t>02103R750А</t>
  </si>
  <si>
    <t xml:space="preserve">Реализация мероприятий по модернизации школьных систем образования (Муниципальное казённое общеобразовательное учреждение "Новокасторенская средняя общеобразовательная школа" Касторенского района Курской области) </t>
  </si>
  <si>
    <t>02103R750Б</t>
  </si>
  <si>
    <t>Реализация мероприятий по модернизации школьных систем образования (Муниципальное казенное общеобразовательное учреждение "Касторенская средняя общеобразовательная школа № 1" Касторенского района Курской области)</t>
  </si>
  <si>
    <t>02103R750В</t>
  </si>
  <si>
    <t>Реализация мероприятий по модернизации школьных систем образования (Муниципальное казенное общеобразовательное учреждение "Кореневская средняя общеобразовательная школа № 2" Кореневского района Курской области)</t>
  </si>
  <si>
    <t>02103R750Г</t>
  </si>
  <si>
    <t>Реализация мероприятий по модернизации школьных систем образования (Муниципальное казенное общеобразовательное учреждение "Кореневская средняя общеобразовательная школа № 1 им. В. Крохина" Кореневского района Курской области)</t>
  </si>
  <si>
    <t>02103R750Д</t>
  </si>
  <si>
    <t>Реализация мероприятий по модернизации школьных систем образования (Муниципальное бюджетное общеобразовательное учреждение "Полянская средняя общеобразовательная школа" имени Гвардии лейтенанта М.И. Ходыревского Курского района Курской области)</t>
  </si>
  <si>
    <t>02103R750Е</t>
  </si>
  <si>
    <t>Реализация мероприятий по модернизации школьных систем образования (Муниципальное казённое общеобразовательное учреждение "Брусовская средняя общеобразовательная школа" Поныровского района Курской области)</t>
  </si>
  <si>
    <t>02103R750Ж</t>
  </si>
  <si>
    <t>Реализация мероприятий по модернизации школьных систем образования (Муниципальное казённое общеобразовательное учреждение "Первомайская основная общеобразовательная школа" Поныровского района Курской области)</t>
  </si>
  <si>
    <t>02103R750И</t>
  </si>
  <si>
    <t>Реализация мероприятий по модернизации школьных систем образования (Муниципальное казенное общеобразовательное учреждение "Верхнелюбажская средняя общеобразовательная школа" Фатежского района Курской области)</t>
  </si>
  <si>
    <t>02103R750К</t>
  </si>
  <si>
    <t>Реализация мероприятий по модернизации школьных систем образования (Муниципальное казённое общеобразовательное учреждение "Солдатская основная общеобразовательная школа" Фатежского района Курской области)</t>
  </si>
  <si>
    <t>02103R750Л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</si>
  <si>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с углубленным изучением отдельных предметов № 3")</t>
  </si>
  <si>
    <t>02103R750М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</si>
  <si>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19")</t>
  </si>
  <si>
    <t>02103R750Н</t>
  </si>
  <si>
    <t>Реализация мероприятий по модернизации школьных систем образования (Муниципальное бюджетное общеобразовательное учреждение "Средняя общеобразовательная школа № 53")</t>
  </si>
  <si>
    <t>02103R750П</t>
  </si>
  <si>
    <t>Реализация мероприятий по модернизации школьных систем образования (Муниципальное казённое общеобразовательное учреждение "Мелавская средняя общеобразовательная школа")</t>
  </si>
  <si>
    <t>02103R750Р</t>
  </si>
  <si>
    <t>Реализация мероприятий по модернизации школьных систем образования (Муниципальное казенное общеобразовательное учреждение "Болотская средняя общеобразовательная школа")</t>
  </si>
  <si>
    <t>02103R750С</t>
  </si>
  <si>
    <t>Реализация мероприятий по модернизации школьных систем образования (Муниципальное казенное общеобразовательное учреждение "Кашарская средняя общеобразовательная школа")</t>
  </si>
  <si>
    <t>02103R750Т</t>
  </si>
  <si>
    <t>Реализация мероприятий по модернизации школьных систем образования (Муниципальное казенное общеобразовательное учреждение "Поныровская средняя общеобразовательная школа Поныровского района Курской области", рабочий поселок Поныри, улица Октябрьская, д.119в)</t>
  </si>
  <si>
    <t>02103R750У</t>
  </si>
  <si>
    <t>Реализация мероприятий по модернизации школьных систем образования (Муниципальное казенное общеобразовательное учреждение "Поныровская средняя общеобразовательная школа Поныровского района Курской области", рабочий поселок Поныри, Веселая улица, 11)</t>
  </si>
  <si>
    <t>02103R750Ф</t>
  </si>
  <si>
    <t>Реализация мероприятий по модернизации школьных систем образования (Муниципальное казенное общеобразовательное учреждение "Старолещинская средняя общеобразовательная школа" Солнцевского района Курской области)</t>
  </si>
  <si>
    <t>02103R750Ц</t>
  </si>
  <si>
    <t>Реализация мероприятий по модернизации школьных систем образования (Муниципальное казенное общеобразовательное учреждение "Средняя общеобразовательная школа № 2 поселка имени Карла Либкнехта" Курчатовского района Курской области)</t>
  </si>
  <si>
    <t>02103R750Ч</t>
  </si>
  <si>
    <t>Реализация мероприятий по модернизации школьных систем образования (Муниципальное общеобразовательное казенное учреждение "Высоконодворская средняя общеобразовательная школа имени трижды Героя Советского Союза И.Н. Кожедуба")</t>
  </si>
  <si>
    <t>02103R750Ш</t>
  </si>
  <si>
    <t>Реализация мероприятий по модернизации школьных систем образования (Муниципальное общеобразовательное казенное учреждение "Спасская средняя общеобразовательная школа")</t>
  </si>
  <si>
    <t>02103R750Щ</t>
  </si>
  <si>
    <t>Реализация мероприятий по модернизации школьных систем образования (Муниципальное казенное общеобразовательное учреждение "Погребская средняя общеобразовательная школа" Суджанского района Курской области)</t>
  </si>
  <si>
    <t>02103R750Э</t>
  </si>
  <si>
    <t>Реализация мероприятий по модернизации школьных систем образования (Муниципальное казенное общеобразовательное учреждение "Сеймицкая средняя общеобразовательная школа" Солнцевского района Курской области)</t>
  </si>
  <si>
    <t>02103R750Я</t>
  </si>
  <si>
    <t>Субсидии местным бюджетам для проведения капитального ремонта муниципальных образовательных организаций</t>
  </si>
  <si>
    <t>0210413050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</si>
  <si>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</si>
  <si>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0210413080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</si>
  <si>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</si>
  <si>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0210413090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</si>
  <si>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</si>
  <si>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02104R3040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</si>
  <si>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</si>
  <si>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0210513060</t>
  </si>
  <si>
    <t>0701</t>
  </si>
  <si>
    <t>0703</t>
  </si>
  <si>
    <t>1003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</si>
  <si>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</si>
  <si>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021E151723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</si>
  <si>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</si>
  <si>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021E250980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</si>
  <si>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</si>
  <si>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021E452132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</si>
  <si>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</si>
  <si>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021EВ51790</t>
  </si>
  <si>
    <t>Создание многофункциональных зон для активного отдыха и творчества обучающихся, в том числе приобретение и установление оборудования и мебели, обеспечивающих функционал трансформируемых пространств</t>
  </si>
  <si>
    <t>021Б112842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</si>
  <si>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</si>
  <si>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022E452133</t>
  </si>
  <si>
    <t>Реализация мероприятий по обеспечению жильем молодых семей</t>
  </si>
  <si>
    <t>05102R4970</t>
  </si>
  <si>
    <t>1004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</si>
  <si>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</si>
  <si>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0510913600</t>
  </si>
  <si>
    <t>1403</t>
  </si>
  <si>
    <t>Озеленение</t>
  </si>
  <si>
    <t>0520713290</t>
  </si>
  <si>
    <t>0503</t>
  </si>
  <si>
    <t>Обеспечение комплексного развития сельских территорий</t>
  </si>
  <si>
    <t>08301R5760</t>
  </si>
  <si>
    <t>0801</t>
  </si>
  <si>
    <t>08303R5760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</si>
  <si>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</t>
  </si>
  <si>
    <t>0910312821</t>
  </si>
  <si>
    <t>0310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</si>
  <si>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</si>
  <si>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10102R5193</t>
  </si>
  <si>
    <t>Техническое оснащение региональных и муниципальных музеев</t>
  </si>
  <si>
    <t>101A155900</t>
  </si>
  <si>
    <t>Поддержка отрасли культуры (государственная поддержка лучших работников сельских учреждений культуры)</t>
  </si>
  <si>
    <t>102A255191</t>
  </si>
  <si>
    <t>Поддержка отрасли культуры (государственная поддержка лучших сельских учреждений культуры)</t>
  </si>
  <si>
    <t>102A255195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</si>
  <si>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</si>
  <si>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1030312810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</si>
  <si>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</si>
  <si>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10303R4670</t>
  </si>
  <si>
    <t>Развитие сети учреждений культурно-досугового типа</t>
  </si>
  <si>
    <t>103A155130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</si>
  <si>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</si>
  <si>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103A155197</t>
  </si>
  <si>
    <t>Развитие сети учреждений культурно-досугового типа, источником финансового обеспечения расходов которых является бюджетный кредит на опережающее финансирование, предоставляемый из федерального бюджета</t>
  </si>
  <si>
    <t>103A1М5130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</si>
  <si>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</si>
  <si>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1230113540</t>
  </si>
  <si>
    <t>0709</t>
  </si>
  <si>
    <t>Обеспечение условий для развития малого и среднего предпринимательства на территории Курской области</t>
  </si>
  <si>
    <t>1420111960</t>
  </si>
  <si>
    <t>0412</t>
  </si>
  <si>
    <t>Формирование ИТ-инфраструктуры для обеспечения в помещениях образовательных организаций безопасного доступа к государственным, муниципальным и иным информационным системам, а также к сети "Интернет"</t>
  </si>
  <si>
    <t>165Б212844</t>
  </si>
  <si>
    <t>0410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</si>
  <si>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</si>
  <si>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1710413390</t>
  </si>
  <si>
    <t>0409</t>
  </si>
  <si>
    <t>Финансовое обеспечение дорожной деятельности в рамках реализации национального проекта "Безопасные качественные дороги" за счет средств областного бюджета</t>
  </si>
  <si>
    <t>171R153931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</si>
  <si>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</si>
  <si>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201G152420</t>
  </si>
  <si>
    <t>0605</t>
  </si>
  <si>
    <t>Проведение комплексных кадастровых работ</t>
  </si>
  <si>
    <t>25101R5110</t>
  </si>
  <si>
    <t>Субсидии бюджетам муниципальных образований на софинансирование расходных обязательств муниципальных образований Курской области на оказание поддержки гражданам и их объединениям, участвующим в охране общественного порядка</t>
  </si>
  <si>
    <t>2610112838</t>
  </si>
  <si>
    <t>0113</t>
  </si>
  <si>
    <t>Реализация федеральной целевой программы "Увековечение памяти погибших при защите Отечества на 2019 - 2024 годы"</t>
  </si>
  <si>
    <t>27008R2990</t>
  </si>
  <si>
    <t>Субсидии бюджетам муниципальных образований на реализацию проекта "Народный бюджет"</t>
  </si>
  <si>
    <t>8230014000</t>
  </si>
  <si>
    <t>0502</t>
  </si>
  <si>
    <t>0707</t>
  </si>
  <si>
    <t>1102</t>
  </si>
  <si>
    <t>522</t>
  </si>
  <si>
    <t>Субсидии муниципальным образованиям Курской области на развитие социальной и инженерной инфраструктуры</t>
  </si>
  <si>
    <t>0510111500</t>
  </si>
  <si>
    <t>Стимулирование программ развития жилищного строительства субъектов Российской Федерации</t>
  </si>
  <si>
    <t>051F150210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</si>
  <si>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</si>
  <si>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051F150211</t>
  </si>
  <si>
    <t>Обеспечение мероприятий по модернизации систем коммунальной инфраструктуры за счет средств Фонда развития территорий</t>
  </si>
  <si>
    <t>0520909505</t>
  </si>
  <si>
    <t>Обеспечение мероприятий по модернизации систем коммунальной инфраструктуры за счет средств бюджета</t>
  </si>
  <si>
    <t>0520909605</t>
  </si>
  <si>
    <t>Реализация региональной программы "Модернизация коммунальной инфраструктуры Курской области" за счет средств Фонда развития территорий</t>
  </si>
  <si>
    <t>0520967394</t>
  </si>
  <si>
    <t>08103R5760</t>
  </si>
  <si>
    <t>1101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</si>
  <si>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</si>
  <si>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1710413370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</si>
  <si>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</si>
  <si>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2040112748</t>
  </si>
  <si>
    <t>Строительство и реконструкция (модернизация) объектов питьевого водоснабжения</t>
  </si>
  <si>
    <t>204F552430</t>
  </si>
  <si>
    <t>523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</si>
  <si>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</si>
  <si>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05111R1130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</si>
  <si>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 с участием средств резервного фонда Правительства Российской Федерации</t>
  </si>
  <si>
    <t>05111R113F</t>
  </si>
  <si>
    <t>Обеспечение мероприятий по переселению граждан из аварийного жилищного фонда за счет средств Фонда развития территорий</t>
  </si>
  <si>
    <t>051F367483</t>
  </si>
  <si>
    <t>0501</t>
  </si>
  <si>
    <t>Обеспечение мероприятий по переселению граждан из аварийного жилищного фонда за счет средств бюджета</t>
  </si>
  <si>
    <t>051F367484</t>
  </si>
  <si>
    <t>Реализация региональной программы "Модернизация коммунальной инфраструктуры Курской области" за счет средств областного бюджета</t>
  </si>
  <si>
    <t>0520967395</t>
  </si>
  <si>
    <t>Реализация программ формирования современной городской среды</t>
  </si>
  <si>
    <t>270F255550</t>
  </si>
  <si>
    <t>2800111500</t>
  </si>
  <si>
    <t>2800211500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</si>
  <si>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</si>
  <si>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280E153050</t>
  </si>
  <si>
    <t>Создание новых мест в общеобразовательных организациях в связи с ростом числа обучающихся, вызванным демографическим фактором, за счет средств областного бюджета</t>
  </si>
  <si>
    <t>280E153051</t>
  </si>
  <si>
    <t>Создание новых мест в общеобразовательных организациях</t>
  </si>
  <si>
    <t>280E155200</t>
  </si>
  <si>
    <t>530</t>
  </si>
  <si>
    <t>Выплата компенсации части родительской платы</t>
  </si>
  <si>
    <t>0210213000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</si>
  <si>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</si>
  <si>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0210213030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</si>
  <si>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</si>
  <si>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0210413040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</si>
  <si>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</si>
  <si>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0210612799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</si>
  <si>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</si>
  <si>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0210612800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</si>
  <si>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</si>
  <si>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02106R3030</t>
  </si>
  <si>
    <t>0220412799</t>
  </si>
  <si>
    <t>0220412800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</si>
  <si>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</si>
  <si>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0250313120</t>
  </si>
  <si>
    <t>Субвенции на обеспечение мер социальной поддержки ветеранов труда и тружеников тыла</t>
  </si>
  <si>
    <t>0310313140</t>
  </si>
  <si>
    <t>Предоставление гражданам субсидий на оплату жилых помещений и коммунальных услуг</t>
  </si>
  <si>
    <t>0310613130</t>
  </si>
  <si>
    <t>Оплата жилищно-коммунальных услуг отдельным категориям граждан</t>
  </si>
  <si>
    <t>0310652500</t>
  </si>
  <si>
    <t>Компенсация отдельным категориям граждан оплаты взноса на капитальный ремонт общего имущества в многоквартирном доме</t>
  </si>
  <si>
    <t>03106R4620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</si>
  <si>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</si>
  <si>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03106R4621</t>
  </si>
  <si>
    <t>Обеспечение мер социальной поддержки реабилитированных лиц и лиц, признанных пострадавшими от политических репрессий</t>
  </si>
  <si>
    <t>0310911170</t>
  </si>
  <si>
    <t>Меры социальной поддержки  гражданам, имеющим звание "Ветеран труда Курской области"</t>
  </si>
  <si>
    <t>0311111140</t>
  </si>
  <si>
    <t>Предоставление социальной поддержки отдельным категориям граждан по обеспечению продовольственными товарами</t>
  </si>
  <si>
    <t>0311311180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</si>
  <si>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</si>
  <si>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0312413210</t>
  </si>
  <si>
    <t>1006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</si>
  <si>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</si>
  <si>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0312413220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</si>
  <si>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</si>
  <si>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0312413601</t>
  </si>
  <si>
    <t>Ежемесячное пособие на ребенка</t>
  </si>
  <si>
    <t>0330111130</t>
  </si>
  <si>
    <t>Субвенции местным бюджетам на содержание работников, осуществляющих отдельные государственные полномочия по выплате ежемесячной денежной выплаты на ребенка в возрасте от трех до семи лет включительно</t>
  </si>
  <si>
    <t>0330113221</t>
  </si>
  <si>
    <t>Осуществление ежемесячных выплат на детей в возрасте от трех до семи лет включительно</t>
  </si>
  <si>
    <t>03301R3020</t>
  </si>
  <si>
    <t>Осуществление ежемесячных выплат на детей в возрасте от трех до семи лет включительно, за счет средств областного бюджета</t>
  </si>
  <si>
    <t>03301R3021</t>
  </si>
  <si>
    <t>Содержание ребенка в семье опекуна и приемной семье, а также вознаграждение, причитающееся приемному родителю</t>
  </si>
  <si>
    <t>0330213190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</si>
  <si>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</si>
  <si>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0331013170</t>
  </si>
  <si>
    <t>Меры социальной поддержки многодетным семьям</t>
  </si>
  <si>
    <t>0331111150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</si>
  <si>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</si>
  <si>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03314R0821</t>
  </si>
  <si>
    <t>Субвенции местным бюджетам на осуществление отдельных государственных полномочий в сфере трудовых отношений</t>
  </si>
  <si>
    <t>0620113310</t>
  </si>
  <si>
    <t>0401</t>
  </si>
  <si>
    <t>Осуществление переданных полномочий Российской Федерации на государственную регистрацию актов гражданского состояния</t>
  </si>
  <si>
    <t>0710159300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</si>
  <si>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</si>
  <si>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1030312802</t>
  </si>
  <si>
    <t>Субвенции местным бюджетам на осуществление отдельных государственных полномочий в сфере архивного дела</t>
  </si>
  <si>
    <t>1310213360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</si>
  <si>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</si>
  <si>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1840112700</t>
  </si>
  <si>
    <t>0907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</si>
  <si>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</si>
  <si>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1840112712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</si>
  <si>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</si>
  <si>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2430213460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</si>
  <si>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</si>
  <si>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2610213480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</si>
  <si>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</si>
  <si>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2630113180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</si>
  <si>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</si>
  <si>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8120051180</t>
  </si>
  <si>
    <t>0203</t>
  </si>
  <si>
    <t>540</t>
  </si>
  <si>
    <t>Проведение мероприятий в области образования</t>
  </si>
  <si>
    <t>0210612420</t>
  </si>
  <si>
    <t>021Б412420</t>
  </si>
  <si>
    <t>021Б512420</t>
  </si>
  <si>
    <t>0220412420</t>
  </si>
  <si>
    <t>022Б512420</t>
  </si>
  <si>
    <t>Создание модельных муниципальных библиотек</t>
  </si>
  <si>
    <t>101A154540</t>
  </si>
  <si>
    <t>Гранты на развитие культуры и искусства</t>
  </si>
  <si>
    <t>102A211820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</si>
  <si>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</si>
  <si>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1470313530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</si>
  <si>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</si>
  <si>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171R254180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</si>
  <si>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</si>
  <si>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270F254240</t>
  </si>
  <si>
    <t>Достижение показателей деятельности органов исполнительной власти субъектов Российской Федерации</t>
  </si>
  <si>
    <t>7410055490</t>
  </si>
  <si>
    <t>Иные межбюджетные трансферты бюджетам муниципальных образований на создание условий для жилищного строительства</t>
  </si>
  <si>
    <t>8250012873</t>
  </si>
  <si>
    <t>Резервный фонд Правительства Курской области</t>
  </si>
  <si>
    <t>8410010030</t>
  </si>
  <si>
    <t>Наименование показателя</t>
  </si>
  <si>
    <t>ЦСР</t>
  </si>
  <si>
    <t>ВР</t>
  </si>
  <si>
    <t>Межбюджетные трансферты муниципальным образованиям,всего:</t>
  </si>
  <si>
    <t>Дотации:</t>
  </si>
  <si>
    <t>510</t>
  </si>
  <si>
    <t>за 2023 год</t>
  </si>
  <si>
    <t>Субсидии:</t>
  </si>
  <si>
    <t>520</t>
  </si>
  <si>
    <t>Иные межбюджетные трансферты:</t>
  </si>
  <si>
    <t>Субвенции:</t>
  </si>
  <si>
    <t xml:space="preserve">ИНФОРМАЦИЯ </t>
  </si>
  <si>
    <t>о предоставлении межбюджетных трасфертов бюджетам муниципальных образований Курской области</t>
  </si>
  <si>
    <t>(рублей)</t>
  </si>
  <si>
    <t>РзПР</t>
  </si>
  <si>
    <t>Кассовое исполнение</t>
  </si>
  <si>
    <t>Уточненный план на 2023 год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</si>
  <si>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</si>
  <si>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Субсидии на софинансирование капитальных вложений в объекты государственной (муниципальной) собственности</t>
  </si>
  <si>
    <t>Консолидированные субсидии</t>
  </si>
  <si>
    <t>Министр финансов и бюджетного контроля</t>
  </si>
  <si>
    <t>Курской области                                                      _________________   Н.В. Рудакова</t>
  </si>
  <si>
    <t xml:space="preserve">                                                                                                              (подпись)              </t>
  </si>
  <si>
    <t>Первый заместитель министра финансов</t>
  </si>
  <si>
    <t/>
  </si>
  <si>
    <t>и бюджетного контроля Курской области            _________________   И.Ю. Апонасенко</t>
  </si>
  <si>
    <t>Заместитель министра финансов</t>
  </si>
  <si>
    <t>и бюджетного контроля Курской области            _________________   Л.В. Гапонова</t>
  </si>
  <si>
    <t>Дотации на выравнивание бюджетной обеспеченности</t>
  </si>
  <si>
    <t>Иные дотации</t>
  </si>
</sst>
</file>

<file path=xl/styles.xml><?xml version="1.0" encoding="utf-8"?>
<styleSheet xmlns="http://schemas.openxmlformats.org/spreadsheetml/2006/main">
  <numFmts count="1">
    <numFmt numFmtId="164" formatCode="#,##0.0,"/>
  </numFmts>
  <fonts count="18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 Cyr"/>
    </font>
    <font>
      <b/>
      <sz val="11"/>
      <color rgb="FF000000"/>
      <name val="Arial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5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0" fontId="3" fillId="2" borderId="7">
      <alignment horizontal="left" vertical="top" wrapText="1"/>
    </xf>
    <xf numFmtId="49" fontId="3" fillId="2" borderId="8">
      <alignment horizontal="center" vertical="top" shrinkToFit="1"/>
    </xf>
    <xf numFmtId="4" fontId="3" fillId="2" borderId="8">
      <alignment horizontal="right" vertical="top" shrinkToFit="1"/>
    </xf>
    <xf numFmtId="4" fontId="3" fillId="2" borderId="9">
      <alignment horizontal="right" vertical="top" shrinkToFit="1"/>
    </xf>
    <xf numFmtId="0" fontId="3" fillId="3" borderId="10">
      <alignment horizontal="left" vertical="top" wrapText="1"/>
    </xf>
    <xf numFmtId="49" fontId="3" fillId="3" borderId="11">
      <alignment horizontal="center" vertical="top" shrinkToFit="1"/>
    </xf>
    <xf numFmtId="4" fontId="3" fillId="3" borderId="11">
      <alignment horizontal="right" vertical="top" shrinkToFit="1"/>
    </xf>
    <xf numFmtId="4" fontId="3" fillId="3" borderId="12">
      <alignment horizontal="right" vertical="top" shrinkToFit="1"/>
    </xf>
    <xf numFmtId="0" fontId="4" fillId="0" borderId="10">
      <alignment horizontal="left" vertical="top" wrapText="1"/>
    </xf>
    <xf numFmtId="49" fontId="2" fillId="0" borderId="11">
      <alignment horizontal="center" vertical="top" shrinkToFit="1"/>
    </xf>
    <xf numFmtId="4" fontId="2" fillId="0" borderId="11">
      <alignment horizontal="right" vertical="top" shrinkToFit="1"/>
    </xf>
    <xf numFmtId="4" fontId="2" fillId="0" borderId="12">
      <alignment horizontal="right" vertical="top" shrinkToFit="1"/>
    </xf>
    <xf numFmtId="4" fontId="5" fillId="4" borderId="13">
      <alignment horizontal="right" shrinkToFit="1"/>
    </xf>
    <xf numFmtId="4" fontId="5" fillId="4" borderId="14">
      <alignment horizontal="right" shrinkToFit="1"/>
    </xf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8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1" xfId="0" applyBorder="1" applyProtection="1">
      <protection locked="0"/>
    </xf>
    <xf numFmtId="49" fontId="13" fillId="0" borderId="16" xfId="3" applyNumberFormat="1" applyFont="1" applyBorder="1" applyAlignment="1" applyProtection="1">
      <alignment horizontal="center" vertical="center" wrapText="1"/>
    </xf>
    <xf numFmtId="49" fontId="13" fillId="0" borderId="16" xfId="4" applyNumberFormat="1" applyFont="1" applyBorder="1" applyAlignment="1" applyProtection="1">
      <alignment horizontal="center" vertical="center" wrapText="1"/>
    </xf>
    <xf numFmtId="49" fontId="13" fillId="0" borderId="16" xfId="5" applyNumberFormat="1" applyFont="1" applyBorder="1" applyAlignment="1" applyProtection="1">
      <alignment horizontal="center" vertical="center" wrapText="1"/>
    </xf>
    <xf numFmtId="0" fontId="10" fillId="0" borderId="1" xfId="1" applyNumberFormat="1" applyFont="1" applyAlignment="1" applyProtection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Font="1" applyProtection="1">
      <protection locked="0"/>
    </xf>
    <xf numFmtId="4" fontId="13" fillId="0" borderId="16" xfId="7" applyNumberFormat="1" applyFont="1" applyBorder="1" applyAlignment="1" applyProtection="1">
      <alignment horizontal="right" vertical="center" wrapText="1"/>
    </xf>
    <xf numFmtId="49" fontId="13" fillId="0" borderId="16" xfId="6" applyNumberFormat="1" applyFont="1" applyFill="1" applyBorder="1" applyAlignment="1" applyProtection="1">
      <alignment horizontal="center" vertical="center" wrapText="1"/>
    </xf>
    <xf numFmtId="49" fontId="13" fillId="0" borderId="16" xfId="18" applyNumberFormat="1" applyFont="1" applyFill="1" applyBorder="1" applyAlignment="1" applyProtection="1">
      <alignment horizontal="center" vertical="center" shrinkToFit="1"/>
    </xf>
    <xf numFmtId="49" fontId="12" fillId="0" borderId="16" xfId="18" applyNumberFormat="1" applyFont="1" applyBorder="1" applyAlignment="1" applyProtection="1">
      <alignment horizontal="center" vertical="center" shrinkToFit="1"/>
    </xf>
    <xf numFmtId="4" fontId="12" fillId="0" borderId="16" xfId="19" applyNumberFormat="1" applyFont="1" applyBorder="1" applyAlignment="1" applyProtection="1">
      <alignment horizontal="right" vertical="center" shrinkToFit="1"/>
    </xf>
    <xf numFmtId="4" fontId="12" fillId="0" borderId="16" xfId="20" applyNumberFormat="1" applyFont="1" applyBorder="1" applyAlignment="1" applyProtection="1">
      <alignment horizontal="right" vertical="center" shrinkToFit="1"/>
    </xf>
    <xf numFmtId="49" fontId="14" fillId="0" borderId="16" xfId="10" applyNumberFormat="1" applyFont="1" applyFill="1" applyBorder="1" applyAlignment="1" applyProtection="1">
      <alignment horizontal="center" vertical="center" shrinkToFit="1"/>
    </xf>
    <xf numFmtId="4" fontId="14" fillId="0" borderId="16" xfId="19" applyNumberFormat="1" applyFont="1" applyBorder="1" applyAlignment="1" applyProtection="1">
      <alignment horizontal="right" vertical="center" shrinkToFit="1"/>
    </xf>
    <xf numFmtId="4" fontId="13" fillId="0" borderId="16" xfId="11" applyNumberFormat="1" applyFont="1" applyFill="1" applyBorder="1" applyAlignment="1" applyProtection="1">
      <alignment horizontal="right" vertical="center" shrinkToFit="1"/>
    </xf>
    <xf numFmtId="0" fontId="12" fillId="0" borderId="16" xfId="17" quotePrefix="1" applyNumberFormat="1" applyFont="1" applyBorder="1" applyAlignment="1" applyProtection="1">
      <alignment vertical="center" wrapText="1"/>
    </xf>
    <xf numFmtId="4" fontId="13" fillId="0" borderId="16" xfId="7" applyNumberFormat="1" applyFont="1" applyFill="1" applyBorder="1" applyAlignment="1" applyProtection="1">
      <alignment horizontal="right" vertical="center" wrapText="1"/>
    </xf>
    <xf numFmtId="4" fontId="14" fillId="0" borderId="16" xfId="11" applyNumberFormat="1" applyFont="1" applyFill="1" applyBorder="1" applyAlignment="1" applyProtection="1">
      <alignment horizontal="right" vertical="center" shrinkToFit="1"/>
    </xf>
    <xf numFmtId="4" fontId="14" fillId="0" borderId="16" xfId="12" applyNumberFormat="1" applyFont="1" applyFill="1" applyBorder="1" applyAlignment="1" applyProtection="1">
      <alignment horizontal="right" vertical="center" shrinkToFit="1"/>
    </xf>
    <xf numFmtId="0" fontId="8" fillId="0" borderId="1" xfId="0" applyFont="1" applyBorder="1" applyProtection="1">
      <protection locked="0"/>
    </xf>
    <xf numFmtId="49" fontId="13" fillId="0" borderId="16" xfId="10" applyNumberFormat="1" applyFont="1" applyFill="1" applyBorder="1" applyAlignment="1" applyProtection="1">
      <alignment horizontal="center" vertical="center" shrinkToFit="1"/>
    </xf>
    <xf numFmtId="4" fontId="13" fillId="0" borderId="16" xfId="19" applyNumberFormat="1" applyFont="1" applyBorder="1" applyAlignment="1" applyProtection="1">
      <alignment horizontal="right" vertical="center" shrinkToFit="1"/>
    </xf>
    <xf numFmtId="0" fontId="15" fillId="0" borderId="0" xfId="0" applyFont="1" applyProtection="1">
      <protection locked="0"/>
    </xf>
    <xf numFmtId="0" fontId="16" fillId="0" borderId="1" xfId="0" applyFont="1" applyBorder="1" applyProtection="1">
      <protection locked="0"/>
    </xf>
    <xf numFmtId="0" fontId="16" fillId="0" borderId="1" xfId="0" applyFont="1" applyBorder="1" applyAlignment="1" applyProtection="1">
      <alignment horizontal="right" vertical="center"/>
      <protection locked="0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/>
    <xf numFmtId="0" fontId="17" fillId="0" borderId="1" xfId="0" applyFont="1" applyFill="1" applyBorder="1" applyAlignment="1">
      <alignment vertical="top" wrapText="1"/>
    </xf>
    <xf numFmtId="164" fontId="16" fillId="0" borderId="1" xfId="0" applyNumberFormat="1" applyFont="1" applyBorder="1" applyProtection="1">
      <protection locked="0"/>
    </xf>
    <xf numFmtId="0" fontId="17" fillId="0" borderId="1" xfId="0" applyFont="1" applyBorder="1" applyAlignment="1"/>
    <xf numFmtId="0" fontId="16" fillId="0" borderId="1" xfId="0" applyFont="1" applyBorder="1"/>
    <xf numFmtId="0" fontId="11" fillId="0" borderId="1" xfId="0" applyFont="1" applyBorder="1" applyAlignment="1"/>
    <xf numFmtId="49" fontId="14" fillId="0" borderId="16" xfId="6" applyNumberFormat="1" applyFont="1" applyFill="1" applyBorder="1" applyAlignment="1" applyProtection="1">
      <alignment horizontal="center" vertical="center" wrapText="1"/>
    </xf>
    <xf numFmtId="4" fontId="14" fillId="0" borderId="16" xfId="7" applyNumberFormat="1" applyFont="1" applyBorder="1" applyAlignment="1" applyProtection="1">
      <alignment horizontal="right" vertical="center" wrapText="1"/>
    </xf>
    <xf numFmtId="49" fontId="14" fillId="0" borderId="16" xfId="18" applyNumberFormat="1" applyFont="1" applyBorder="1" applyAlignment="1" applyProtection="1">
      <alignment horizontal="center" vertical="center" shrinkToFit="1"/>
    </xf>
    <xf numFmtId="0" fontId="12" fillId="0" borderId="16" xfId="17" quotePrefix="1" applyNumberFormat="1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11" fillId="0" borderId="1" xfId="0" applyFont="1" applyBorder="1" applyAlignment="1"/>
    <xf numFmtId="49" fontId="14" fillId="0" borderId="16" xfId="6" applyNumberFormat="1" applyFont="1" applyFill="1" applyBorder="1" applyAlignment="1" applyProtection="1">
      <alignment horizontal="left" vertical="center" wrapText="1"/>
    </xf>
    <xf numFmtId="0" fontId="14" fillId="0" borderId="17" xfId="17" applyNumberFormat="1" applyFont="1" applyFill="1" applyBorder="1" applyAlignment="1" applyProtection="1">
      <alignment horizontal="left" vertical="center" wrapText="1"/>
    </xf>
    <xf numFmtId="0" fontId="14" fillId="0" borderId="18" xfId="17" applyNumberFormat="1" applyFont="1" applyFill="1" applyBorder="1" applyAlignment="1" applyProtection="1">
      <alignment horizontal="left" vertical="center" wrapText="1"/>
    </xf>
    <xf numFmtId="0" fontId="14" fillId="0" borderId="19" xfId="17" applyNumberFormat="1" applyFont="1" applyFill="1" applyBorder="1" applyAlignment="1" applyProtection="1">
      <alignment horizontal="left" vertical="center" wrapText="1"/>
    </xf>
    <xf numFmtId="0" fontId="13" fillId="0" borderId="17" xfId="9" applyNumberFormat="1" applyFont="1" applyFill="1" applyBorder="1" applyAlignment="1" applyProtection="1">
      <alignment horizontal="left" vertical="center" wrapText="1"/>
    </xf>
    <xf numFmtId="0" fontId="13" fillId="0" borderId="18" xfId="9" applyNumberFormat="1" applyFont="1" applyFill="1" applyBorder="1" applyAlignment="1" applyProtection="1">
      <alignment horizontal="left" vertical="center" wrapText="1"/>
    </xf>
    <xf numFmtId="0" fontId="13" fillId="0" borderId="19" xfId="9" applyNumberFormat="1" applyFont="1" applyFill="1" applyBorder="1" applyAlignment="1" applyProtection="1">
      <alignment horizontal="left" vertical="center" wrapText="1"/>
    </xf>
    <xf numFmtId="0" fontId="12" fillId="0" borderId="20" xfId="2" applyNumberFormat="1" applyFont="1" applyBorder="1" applyAlignment="1" applyProtection="1">
      <alignment horizontal="right" wrapText="1"/>
    </xf>
    <xf numFmtId="0" fontId="12" fillId="0" borderId="20" xfId="2" applyFont="1" applyBorder="1" applyAlignment="1">
      <alignment horizontal="right" wrapText="1"/>
    </xf>
    <xf numFmtId="0" fontId="13" fillId="0" borderId="17" xfId="9" applyNumberFormat="1" applyFont="1" applyFill="1" applyBorder="1" applyAlignment="1" applyProtection="1">
      <alignment vertical="center" wrapText="1"/>
    </xf>
    <xf numFmtId="0" fontId="13" fillId="0" borderId="18" xfId="9" applyNumberFormat="1" applyFont="1" applyFill="1" applyBorder="1" applyAlignment="1" applyProtection="1">
      <alignment vertical="center" wrapText="1"/>
    </xf>
    <xf numFmtId="0" fontId="13" fillId="0" borderId="19" xfId="9" applyNumberFormat="1" applyFont="1" applyFill="1" applyBorder="1" applyAlignment="1" applyProtection="1">
      <alignment vertical="center" wrapText="1"/>
    </xf>
    <xf numFmtId="49" fontId="14" fillId="0" borderId="21" xfId="6" applyNumberFormat="1" applyFont="1" applyFill="1" applyBorder="1" applyAlignment="1" applyProtection="1">
      <alignment horizontal="left" vertical="center" wrapText="1"/>
    </xf>
    <xf numFmtId="49" fontId="14" fillId="0" borderId="22" xfId="6" applyNumberFormat="1" applyFont="1" applyFill="1" applyBorder="1" applyAlignment="1" applyProtection="1">
      <alignment horizontal="left" vertical="center" wrapText="1"/>
    </xf>
    <xf numFmtId="49" fontId="14" fillId="0" borderId="23" xfId="6" applyNumberFormat="1" applyFont="1" applyFill="1" applyBorder="1" applyAlignment="1" applyProtection="1">
      <alignment horizontal="left" vertical="center" wrapText="1"/>
    </xf>
    <xf numFmtId="49" fontId="13" fillId="0" borderId="17" xfId="6" applyNumberFormat="1" applyFont="1" applyFill="1" applyBorder="1" applyAlignment="1" applyProtection="1">
      <alignment horizontal="left" vertical="center" wrapText="1"/>
    </xf>
    <xf numFmtId="49" fontId="13" fillId="0" borderId="18" xfId="6" applyNumberFormat="1" applyFont="1" applyFill="1" applyBorder="1" applyAlignment="1" applyProtection="1">
      <alignment horizontal="left" vertical="center" wrapText="1"/>
    </xf>
    <xf numFmtId="49" fontId="13" fillId="0" borderId="19" xfId="6" applyNumberFormat="1" applyFont="1" applyFill="1" applyBorder="1" applyAlignment="1" applyProtection="1">
      <alignment horizontal="left" vertical="center" wrapText="1"/>
    </xf>
    <xf numFmtId="0" fontId="10" fillId="0" borderId="1" xfId="1" applyNumberFormat="1" applyFont="1" applyProtection="1">
      <alignment horizontal="center" vertical="top" wrapText="1"/>
    </xf>
    <xf numFmtId="0" fontId="10" fillId="0" borderId="1" xfId="1" applyFont="1">
      <alignment horizontal="center" vertical="top" wrapText="1"/>
    </xf>
    <xf numFmtId="0" fontId="7" fillId="0" borderId="1" xfId="1" applyNumberFormat="1" applyFont="1" applyProtection="1">
      <alignment horizontal="center" vertical="top" wrapText="1"/>
    </xf>
    <xf numFmtId="0" fontId="7" fillId="0" borderId="1" xfId="1" applyFont="1">
      <alignment horizontal="center" vertical="top" wrapText="1"/>
    </xf>
    <xf numFmtId="0" fontId="10" fillId="0" borderId="1" xfId="1" applyNumberFormat="1" applyFont="1" applyAlignment="1" applyProtection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9" fontId="14" fillId="0" borderId="24" xfId="10" applyNumberFormat="1" applyFont="1" applyFill="1" applyBorder="1" applyAlignment="1" applyProtection="1">
      <alignment horizontal="center" vertical="center" shrinkToFit="1"/>
    </xf>
    <xf numFmtId="0" fontId="16" fillId="0" borderId="1" xfId="0" applyFont="1" applyBorder="1" applyAlignment="1">
      <alignment vertical="center"/>
    </xf>
    <xf numFmtId="49" fontId="12" fillId="0" borderId="16" xfId="6" applyNumberFormat="1" applyFont="1" applyBorder="1" applyAlignment="1" applyProtection="1">
      <alignment horizontal="center" vertical="center" wrapText="1"/>
    </xf>
    <xf numFmtId="49" fontId="12" fillId="0" borderId="16" xfId="7" applyNumberFormat="1" applyFont="1" applyBorder="1" applyAlignment="1" applyProtection="1">
      <alignment horizontal="center" vertical="center" wrapText="1"/>
    </xf>
    <xf numFmtId="49" fontId="12" fillId="0" borderId="16" xfId="7" applyNumberFormat="1" applyFont="1" applyBorder="1" applyProtection="1">
      <alignment horizontal="center" vertical="center" wrapText="1"/>
    </xf>
    <xf numFmtId="49" fontId="12" fillId="0" borderId="16" xfId="8" applyNumberFormat="1" applyFont="1" applyBorder="1" applyProtection="1">
      <alignment horizontal="center" vertical="center" wrapText="1"/>
    </xf>
    <xf numFmtId="0" fontId="14" fillId="0" borderId="17" xfId="9" applyNumberFormat="1" applyFont="1" applyFill="1" applyBorder="1" applyAlignment="1" applyProtection="1">
      <alignment horizontal="left" vertical="center" wrapText="1"/>
    </xf>
    <xf numFmtId="0" fontId="14" fillId="0" borderId="18" xfId="9" applyNumberFormat="1" applyFont="1" applyFill="1" applyBorder="1" applyAlignment="1" applyProtection="1">
      <alignment horizontal="left" vertical="center" wrapText="1"/>
    </xf>
    <xf numFmtId="0" fontId="14" fillId="0" borderId="19" xfId="9" applyNumberFormat="1" applyFont="1" applyFill="1" applyBorder="1" applyAlignment="1" applyProtection="1">
      <alignment horizontal="left" vertical="center" wrapText="1"/>
    </xf>
  </cellXfs>
  <cellStyles count="28">
    <cellStyle name="br" xfId="25"/>
    <cellStyle name="col" xfId="24"/>
    <cellStyle name="ex58" xfId="21"/>
    <cellStyle name="ex59" xfId="22"/>
    <cellStyle name="ex60" xfId="9"/>
    <cellStyle name="ex61" xfId="10"/>
    <cellStyle name="ex62" xfId="11"/>
    <cellStyle name="ex63" xfId="12"/>
    <cellStyle name="ex64" xfId="13"/>
    <cellStyle name="ex65" xfId="14"/>
    <cellStyle name="ex66" xfId="15"/>
    <cellStyle name="ex67" xfId="16"/>
    <cellStyle name="ex68" xfId="17"/>
    <cellStyle name="ex69" xfId="18"/>
    <cellStyle name="ex70" xfId="19"/>
    <cellStyle name="ex71" xfId="20"/>
    <cellStyle name="st57" xfId="2"/>
    <cellStyle name="style0" xfId="26"/>
    <cellStyle name="td" xfId="27"/>
    <cellStyle name="tr" xfId="23"/>
    <cellStyle name="xl_bot_header" xfId="7"/>
    <cellStyle name="xl_bot_left_header" xfId="6"/>
    <cellStyle name="xl_bot_right_header" xfId="8"/>
    <cellStyle name="xl_header" xfId="1"/>
    <cellStyle name="xl_top_header" xfId="4"/>
    <cellStyle name="xl_top_left_header" xfId="3"/>
    <cellStyle name="xl_top_right_header" xfId="5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0"/>
  <sheetViews>
    <sheetView showGridLines="0" tabSelected="1" zoomScaleNormal="100" workbookViewId="0">
      <pane ySplit="7" topLeftCell="A149" activePane="bottomLeft" state="frozen"/>
      <selection pane="bottomLeft" activeCell="F201" sqref="F201"/>
    </sheetView>
  </sheetViews>
  <sheetFormatPr defaultRowHeight="15"/>
  <cols>
    <col min="1" max="1" width="46.42578125" style="46" customWidth="1"/>
    <col min="2" max="2" width="8.5703125" style="2" customWidth="1"/>
    <col min="3" max="3" width="13.42578125" style="2" customWidth="1"/>
    <col min="4" max="4" width="7.7109375" style="2" customWidth="1"/>
    <col min="5" max="5" width="20.28515625" style="1" customWidth="1"/>
    <col min="6" max="6" width="18.5703125" style="1" customWidth="1"/>
    <col min="7" max="16384" width="9.140625" style="1"/>
  </cols>
  <sheetData>
    <row r="1" spans="1:6" s="5" customFormat="1" ht="15.75" customHeight="1">
      <c r="A1" s="66" t="s">
        <v>330</v>
      </c>
      <c r="B1" s="67"/>
      <c r="C1" s="67"/>
      <c r="D1" s="67"/>
      <c r="E1" s="67"/>
      <c r="F1" s="67"/>
    </row>
    <row r="2" spans="1:6" s="5" customFormat="1">
      <c r="A2" s="68" t="s">
        <v>331</v>
      </c>
      <c r="B2" s="69"/>
      <c r="C2" s="69"/>
      <c r="D2" s="69"/>
      <c r="E2" s="69"/>
      <c r="F2" s="69"/>
    </row>
    <row r="3" spans="1:6" s="5" customFormat="1" ht="17.25" customHeight="1">
      <c r="A3" s="70" t="s">
        <v>325</v>
      </c>
      <c r="B3" s="71"/>
      <c r="C3" s="71"/>
      <c r="D3" s="71"/>
      <c r="E3" s="71"/>
      <c r="F3" s="71"/>
    </row>
    <row r="4" spans="1:6" s="5" customFormat="1" ht="17.25" customHeight="1">
      <c r="A4" s="9"/>
      <c r="B4" s="10"/>
      <c r="C4" s="10"/>
      <c r="D4" s="10"/>
      <c r="E4" s="10"/>
      <c r="F4" s="10"/>
    </row>
    <row r="5" spans="1:6" s="5" customFormat="1">
      <c r="A5" s="55" t="s">
        <v>332</v>
      </c>
      <c r="B5" s="56"/>
      <c r="C5" s="56"/>
      <c r="D5" s="56"/>
      <c r="E5" s="56"/>
      <c r="F5" s="56"/>
    </row>
    <row r="6" spans="1:6" s="5" customFormat="1" ht="33.75" customHeight="1">
      <c r="A6" s="6" t="s">
        <v>319</v>
      </c>
      <c r="B6" s="7" t="s">
        <v>333</v>
      </c>
      <c r="C6" s="7" t="s">
        <v>320</v>
      </c>
      <c r="D6" s="7" t="s">
        <v>321</v>
      </c>
      <c r="E6" s="7" t="s">
        <v>335</v>
      </c>
      <c r="F6" s="8" t="s">
        <v>334</v>
      </c>
    </row>
    <row r="7" spans="1:6" s="11" customFormat="1">
      <c r="A7" s="74" t="s">
        <v>0</v>
      </c>
      <c r="B7" s="75" t="s">
        <v>1</v>
      </c>
      <c r="C7" s="75" t="s">
        <v>2</v>
      </c>
      <c r="D7" s="75" t="s">
        <v>3</v>
      </c>
      <c r="E7" s="76" t="s">
        <v>4</v>
      </c>
      <c r="F7" s="77" t="s">
        <v>5</v>
      </c>
    </row>
    <row r="8" spans="1:6" s="5" customFormat="1" ht="21" customHeight="1">
      <c r="A8" s="63" t="s">
        <v>322</v>
      </c>
      <c r="B8" s="64"/>
      <c r="C8" s="64"/>
      <c r="D8" s="65"/>
      <c r="E8" s="22">
        <f>E9+E15+E131+E172</f>
        <v>32523424103.310001</v>
      </c>
      <c r="F8" s="22">
        <f>F9+F15+F131+F172</f>
        <v>31803770124.91</v>
      </c>
    </row>
    <row r="9" spans="1:6" s="11" customFormat="1" ht="20.25" customHeight="1">
      <c r="A9" s="63" t="s">
        <v>323</v>
      </c>
      <c r="B9" s="64"/>
      <c r="C9" s="65"/>
      <c r="D9" s="13" t="s">
        <v>324</v>
      </c>
      <c r="E9" s="12">
        <f>E11+E13+E14</f>
        <v>765379357</v>
      </c>
      <c r="F9" s="12">
        <f>F11+F13+F14</f>
        <v>765379357</v>
      </c>
    </row>
    <row r="10" spans="1:6" s="3" customFormat="1" ht="20.25" customHeight="1">
      <c r="A10" s="48" t="s">
        <v>347</v>
      </c>
      <c r="B10" s="48"/>
      <c r="C10" s="48"/>
      <c r="D10" s="38" t="s">
        <v>6</v>
      </c>
      <c r="E10" s="39">
        <f>E11</f>
        <v>415666333</v>
      </c>
      <c r="F10" s="39">
        <f>F11</f>
        <v>415666333</v>
      </c>
    </row>
    <row r="11" spans="1:6" ht="37.5" customHeight="1">
      <c r="A11" s="21" t="s">
        <v>7</v>
      </c>
      <c r="B11" s="15" t="s">
        <v>9</v>
      </c>
      <c r="C11" s="15" t="s">
        <v>8</v>
      </c>
      <c r="D11" s="15" t="s">
        <v>6</v>
      </c>
      <c r="E11" s="16">
        <v>415666333</v>
      </c>
      <c r="F11" s="17">
        <v>415666333</v>
      </c>
    </row>
    <row r="12" spans="1:6" s="4" customFormat="1" ht="24" customHeight="1">
      <c r="A12" s="49" t="s">
        <v>348</v>
      </c>
      <c r="B12" s="50"/>
      <c r="C12" s="51"/>
      <c r="D12" s="40" t="s">
        <v>10</v>
      </c>
      <c r="E12" s="19">
        <f>E13+E14</f>
        <v>349713024</v>
      </c>
      <c r="F12" s="19">
        <f>F13+F14</f>
        <v>349713024</v>
      </c>
    </row>
    <row r="13" spans="1:6" ht="34.5" customHeight="1">
      <c r="A13" s="21" t="s">
        <v>11</v>
      </c>
      <c r="B13" s="15" t="s">
        <v>13</v>
      </c>
      <c r="C13" s="15" t="s">
        <v>12</v>
      </c>
      <c r="D13" s="15" t="s">
        <v>10</v>
      </c>
      <c r="E13" s="16">
        <v>319713024</v>
      </c>
      <c r="F13" s="17">
        <v>319713024</v>
      </c>
    </row>
    <row r="14" spans="1:6" ht="45" customHeight="1">
      <c r="A14" s="21" t="s">
        <v>14</v>
      </c>
      <c r="B14" s="15" t="s">
        <v>13</v>
      </c>
      <c r="C14" s="15" t="s">
        <v>15</v>
      </c>
      <c r="D14" s="15" t="s">
        <v>10</v>
      </c>
      <c r="E14" s="16">
        <v>30000000</v>
      </c>
      <c r="F14" s="17">
        <v>30000000</v>
      </c>
    </row>
    <row r="15" spans="1:6" s="11" customFormat="1" ht="21" customHeight="1">
      <c r="A15" s="52" t="s">
        <v>326</v>
      </c>
      <c r="B15" s="53"/>
      <c r="C15" s="54"/>
      <c r="D15" s="14" t="s">
        <v>327</v>
      </c>
      <c r="E15" s="12">
        <f>E16+E98+E118</f>
        <v>10426310047</v>
      </c>
      <c r="F15" s="12">
        <f>F16+F98+F118</f>
        <v>9796479354.7700005</v>
      </c>
    </row>
    <row r="16" spans="1:6" s="3" customFormat="1" ht="35.25" customHeight="1">
      <c r="A16" s="48" t="s">
        <v>336</v>
      </c>
      <c r="B16" s="48"/>
      <c r="C16" s="48"/>
      <c r="D16" s="18" t="s">
        <v>16</v>
      </c>
      <c r="E16" s="23">
        <v>7025798259</v>
      </c>
      <c r="F16" s="24">
        <v>6982205152.2200003</v>
      </c>
    </row>
    <row r="17" spans="1:6" ht="45.75" customHeight="1">
      <c r="A17" s="41" t="s">
        <v>17</v>
      </c>
      <c r="B17" s="15" t="s">
        <v>19</v>
      </c>
      <c r="C17" s="15" t="s">
        <v>18</v>
      </c>
      <c r="D17" s="15" t="s">
        <v>16</v>
      </c>
      <c r="E17" s="16">
        <v>67917146</v>
      </c>
      <c r="F17" s="17">
        <v>66486372.359999999</v>
      </c>
    </row>
    <row r="18" spans="1:6" ht="56.25" customHeight="1">
      <c r="A18" s="41" t="s">
        <v>20</v>
      </c>
      <c r="B18" s="15" t="s">
        <v>19</v>
      </c>
      <c r="C18" s="15" t="s">
        <v>21</v>
      </c>
      <c r="D18" s="15" t="s">
        <v>16</v>
      </c>
      <c r="E18" s="16">
        <v>83956625</v>
      </c>
      <c r="F18" s="17">
        <v>83956625</v>
      </c>
    </row>
    <row r="19" spans="1:6" ht="60.75" customHeight="1">
      <c r="A19" s="41" t="s">
        <v>22</v>
      </c>
      <c r="B19" s="15" t="s">
        <v>19</v>
      </c>
      <c r="C19" s="15" t="s">
        <v>23</v>
      </c>
      <c r="D19" s="15" t="s">
        <v>16</v>
      </c>
      <c r="E19" s="16">
        <v>35170636</v>
      </c>
      <c r="F19" s="17">
        <v>35170636</v>
      </c>
    </row>
    <row r="20" spans="1:6" ht="73.5" customHeight="1">
      <c r="A20" s="41" t="s">
        <v>24</v>
      </c>
      <c r="B20" s="15" t="s">
        <v>19</v>
      </c>
      <c r="C20" s="15" t="s">
        <v>25</v>
      </c>
      <c r="D20" s="15" t="s">
        <v>16</v>
      </c>
      <c r="E20" s="16">
        <v>37745191</v>
      </c>
      <c r="F20" s="17">
        <v>37745190.990000002</v>
      </c>
    </row>
    <row r="21" spans="1:6" ht="89.25" customHeight="1">
      <c r="A21" s="41" t="s">
        <v>26</v>
      </c>
      <c r="B21" s="15" t="s">
        <v>19</v>
      </c>
      <c r="C21" s="15" t="s">
        <v>27</v>
      </c>
      <c r="D21" s="15" t="s">
        <v>16</v>
      </c>
      <c r="E21" s="16">
        <v>5601</v>
      </c>
      <c r="F21" s="17">
        <v>5518.93</v>
      </c>
    </row>
    <row r="22" spans="1:6" ht="72" customHeight="1">
      <c r="A22" s="41" t="s">
        <v>28</v>
      </c>
      <c r="B22" s="15" t="s">
        <v>19</v>
      </c>
      <c r="C22" s="15" t="s">
        <v>29</v>
      </c>
      <c r="D22" s="15" t="s">
        <v>16</v>
      </c>
      <c r="E22" s="16">
        <v>19243429</v>
      </c>
      <c r="F22" s="17">
        <v>19181233.57</v>
      </c>
    </row>
    <row r="23" spans="1:6" ht="69" customHeight="1">
      <c r="A23" s="41" t="s">
        <v>30</v>
      </c>
      <c r="B23" s="15" t="s">
        <v>19</v>
      </c>
      <c r="C23" s="15" t="s">
        <v>31</v>
      </c>
      <c r="D23" s="15" t="s">
        <v>16</v>
      </c>
      <c r="E23" s="16">
        <v>10928384</v>
      </c>
      <c r="F23" s="17">
        <v>10909298</v>
      </c>
    </row>
    <row r="24" spans="1:6" ht="69" customHeight="1">
      <c r="A24" s="41" t="s">
        <v>32</v>
      </c>
      <c r="B24" s="15" t="s">
        <v>19</v>
      </c>
      <c r="C24" s="15" t="s">
        <v>33</v>
      </c>
      <c r="D24" s="15" t="s">
        <v>16</v>
      </c>
      <c r="E24" s="16">
        <v>62490809</v>
      </c>
      <c r="F24" s="17">
        <v>62490809</v>
      </c>
    </row>
    <row r="25" spans="1:6" ht="75" customHeight="1">
      <c r="A25" s="41" t="s">
        <v>34</v>
      </c>
      <c r="B25" s="15" t="s">
        <v>19</v>
      </c>
      <c r="C25" s="15" t="s">
        <v>35</v>
      </c>
      <c r="D25" s="15" t="s">
        <v>16</v>
      </c>
      <c r="E25" s="16">
        <v>40263263</v>
      </c>
      <c r="F25" s="17">
        <v>40263263</v>
      </c>
    </row>
    <row r="26" spans="1:6" ht="81" customHeight="1">
      <c r="A26" s="41" t="s">
        <v>36</v>
      </c>
      <c r="B26" s="15" t="s">
        <v>19</v>
      </c>
      <c r="C26" s="15" t="s">
        <v>37</v>
      </c>
      <c r="D26" s="15" t="s">
        <v>16</v>
      </c>
      <c r="E26" s="16">
        <v>124628534</v>
      </c>
      <c r="F26" s="17">
        <v>124628534</v>
      </c>
    </row>
    <row r="27" spans="1:6" ht="69.75" customHeight="1">
      <c r="A27" s="41" t="s">
        <v>38</v>
      </c>
      <c r="B27" s="15" t="s">
        <v>19</v>
      </c>
      <c r="C27" s="15" t="s">
        <v>39</v>
      </c>
      <c r="D27" s="15" t="s">
        <v>16</v>
      </c>
      <c r="E27" s="16">
        <v>37946495</v>
      </c>
      <c r="F27" s="17">
        <v>37663425.920000002</v>
      </c>
    </row>
    <row r="28" spans="1:6" ht="72" customHeight="1">
      <c r="A28" s="41" t="s">
        <v>40</v>
      </c>
      <c r="B28" s="15" t="s">
        <v>19</v>
      </c>
      <c r="C28" s="15" t="s">
        <v>41</v>
      </c>
      <c r="D28" s="15" t="s">
        <v>16</v>
      </c>
      <c r="E28" s="16">
        <v>60544561</v>
      </c>
      <c r="F28" s="17">
        <v>60544561</v>
      </c>
    </row>
    <row r="29" spans="1:6" ht="79.5" customHeight="1">
      <c r="A29" s="41" t="s">
        <v>42</v>
      </c>
      <c r="B29" s="15" t="s">
        <v>19</v>
      </c>
      <c r="C29" s="15" t="s">
        <v>43</v>
      </c>
      <c r="D29" s="15" t="s">
        <v>16</v>
      </c>
      <c r="E29" s="16">
        <v>54742662</v>
      </c>
      <c r="F29" s="17">
        <v>54742662</v>
      </c>
    </row>
    <row r="30" spans="1:6" ht="80.25" customHeight="1">
      <c r="A30" s="41" t="s">
        <v>44</v>
      </c>
      <c r="B30" s="15" t="s">
        <v>19</v>
      </c>
      <c r="C30" s="15" t="s">
        <v>45</v>
      </c>
      <c r="D30" s="15" t="s">
        <v>16</v>
      </c>
      <c r="E30" s="16">
        <v>67550469</v>
      </c>
      <c r="F30" s="17">
        <v>67550469</v>
      </c>
    </row>
    <row r="31" spans="1:6" ht="82.5" customHeight="1">
      <c r="A31" s="41" t="s">
        <v>46</v>
      </c>
      <c r="B31" s="15" t="s">
        <v>19</v>
      </c>
      <c r="C31" s="15" t="s">
        <v>47</v>
      </c>
      <c r="D31" s="15" t="s">
        <v>16</v>
      </c>
      <c r="E31" s="16">
        <v>119996773</v>
      </c>
      <c r="F31" s="17">
        <v>119996773</v>
      </c>
    </row>
    <row r="32" spans="1:6" ht="84" customHeight="1">
      <c r="A32" s="41" t="s">
        <v>48</v>
      </c>
      <c r="B32" s="15" t="s">
        <v>19</v>
      </c>
      <c r="C32" s="15" t="s">
        <v>49</v>
      </c>
      <c r="D32" s="15" t="s">
        <v>16</v>
      </c>
      <c r="E32" s="16">
        <v>98067044</v>
      </c>
      <c r="F32" s="17">
        <v>98067010.700000003</v>
      </c>
    </row>
    <row r="33" spans="1:6" ht="72" customHeight="1">
      <c r="A33" s="41" t="s">
        <v>50</v>
      </c>
      <c r="B33" s="15" t="s">
        <v>19</v>
      </c>
      <c r="C33" s="15" t="s">
        <v>51</v>
      </c>
      <c r="D33" s="15" t="s">
        <v>16</v>
      </c>
      <c r="E33" s="16">
        <v>37083055</v>
      </c>
      <c r="F33" s="17">
        <v>37083055</v>
      </c>
    </row>
    <row r="34" spans="1:6" ht="74.25" customHeight="1">
      <c r="A34" s="41" t="s">
        <v>52</v>
      </c>
      <c r="B34" s="15" t="s">
        <v>19</v>
      </c>
      <c r="C34" s="15" t="s">
        <v>53</v>
      </c>
      <c r="D34" s="15" t="s">
        <v>16</v>
      </c>
      <c r="E34" s="16">
        <v>22649464</v>
      </c>
      <c r="F34" s="17">
        <v>22649464</v>
      </c>
    </row>
    <row r="35" spans="1:6" ht="67.5" customHeight="1">
      <c r="A35" s="41" t="s">
        <v>54</v>
      </c>
      <c r="B35" s="15" t="s">
        <v>19</v>
      </c>
      <c r="C35" s="15" t="s">
        <v>55</v>
      </c>
      <c r="D35" s="15" t="s">
        <v>16</v>
      </c>
      <c r="E35" s="16">
        <v>101167775</v>
      </c>
      <c r="F35" s="17">
        <v>101167775</v>
      </c>
    </row>
    <row r="36" spans="1:6" ht="68.25" customHeight="1">
      <c r="A36" s="41" t="s">
        <v>56</v>
      </c>
      <c r="B36" s="15" t="s">
        <v>19</v>
      </c>
      <c r="C36" s="15" t="s">
        <v>57</v>
      </c>
      <c r="D36" s="15" t="s">
        <v>16</v>
      </c>
      <c r="E36" s="16">
        <v>47556380</v>
      </c>
      <c r="F36" s="17">
        <v>47081591.530000001</v>
      </c>
    </row>
    <row r="37" spans="1:6" ht="78" customHeight="1">
      <c r="A37" s="41" t="s">
        <v>58</v>
      </c>
      <c r="B37" s="15" t="s">
        <v>19</v>
      </c>
      <c r="C37" s="15" t="s">
        <v>59</v>
      </c>
      <c r="D37" s="15" t="s">
        <v>16</v>
      </c>
      <c r="E37" s="16">
        <v>125083236</v>
      </c>
      <c r="F37" s="17">
        <v>125083236</v>
      </c>
    </row>
    <row r="38" spans="1:6" ht="58.5" customHeight="1">
      <c r="A38" s="41" t="s">
        <v>60</v>
      </c>
      <c r="B38" s="15" t="s">
        <v>19</v>
      </c>
      <c r="C38" s="15" t="s">
        <v>61</v>
      </c>
      <c r="D38" s="15" t="s">
        <v>16</v>
      </c>
      <c r="E38" s="16">
        <v>65997933</v>
      </c>
      <c r="F38" s="17">
        <v>65997932.609999999</v>
      </c>
    </row>
    <row r="39" spans="1:6" ht="58.5" customHeight="1">
      <c r="A39" s="41" t="s">
        <v>62</v>
      </c>
      <c r="B39" s="15" t="s">
        <v>19</v>
      </c>
      <c r="C39" s="15" t="s">
        <v>63</v>
      </c>
      <c r="D39" s="15" t="s">
        <v>16</v>
      </c>
      <c r="E39" s="16">
        <v>134345518</v>
      </c>
      <c r="F39" s="17">
        <v>134345518</v>
      </c>
    </row>
    <row r="40" spans="1:6" ht="72.75" customHeight="1">
      <c r="A40" s="41" t="s">
        <v>64</v>
      </c>
      <c r="B40" s="15" t="s">
        <v>19</v>
      </c>
      <c r="C40" s="15" t="s">
        <v>65</v>
      </c>
      <c r="D40" s="15" t="s">
        <v>16</v>
      </c>
      <c r="E40" s="16">
        <v>32005270</v>
      </c>
      <c r="F40" s="17">
        <v>32005270</v>
      </c>
    </row>
    <row r="41" spans="1:6" ht="69" customHeight="1">
      <c r="A41" s="41" t="s">
        <v>66</v>
      </c>
      <c r="B41" s="15" t="s">
        <v>19</v>
      </c>
      <c r="C41" s="15" t="s">
        <v>67</v>
      </c>
      <c r="D41" s="15" t="s">
        <v>16</v>
      </c>
      <c r="E41" s="16">
        <v>38807427</v>
      </c>
      <c r="F41" s="17">
        <v>38807426.969999999</v>
      </c>
    </row>
    <row r="42" spans="1:6" ht="60.75" customHeight="1">
      <c r="A42" s="41" t="s">
        <v>68</v>
      </c>
      <c r="B42" s="15" t="s">
        <v>19</v>
      </c>
      <c r="C42" s="15" t="s">
        <v>69</v>
      </c>
      <c r="D42" s="15" t="s">
        <v>16</v>
      </c>
      <c r="E42" s="16">
        <v>45073909</v>
      </c>
      <c r="F42" s="17">
        <v>45073909</v>
      </c>
    </row>
    <row r="43" spans="1:6" ht="100.5" customHeight="1">
      <c r="A43" s="41" t="s">
        <v>70</v>
      </c>
      <c r="B43" s="15" t="s">
        <v>19</v>
      </c>
      <c r="C43" s="15" t="s">
        <v>71</v>
      </c>
      <c r="D43" s="15" t="s">
        <v>16</v>
      </c>
      <c r="E43" s="16">
        <v>25846769</v>
      </c>
      <c r="F43" s="17">
        <v>25846769</v>
      </c>
    </row>
    <row r="44" spans="1:6" ht="83.25" customHeight="1">
      <c r="A44" s="41" t="s">
        <v>72</v>
      </c>
      <c r="B44" s="15" t="s">
        <v>19</v>
      </c>
      <c r="C44" s="15" t="s">
        <v>73</v>
      </c>
      <c r="D44" s="15" t="s">
        <v>16</v>
      </c>
      <c r="E44" s="16">
        <v>83138068</v>
      </c>
      <c r="F44" s="17">
        <v>83138068</v>
      </c>
    </row>
    <row r="45" spans="1:6" ht="70.5" customHeight="1">
      <c r="A45" s="41" t="s">
        <v>74</v>
      </c>
      <c r="B45" s="15" t="s">
        <v>19</v>
      </c>
      <c r="C45" s="15" t="s">
        <v>75</v>
      </c>
      <c r="D45" s="15" t="s">
        <v>16</v>
      </c>
      <c r="E45" s="16">
        <v>64758187</v>
      </c>
      <c r="F45" s="17">
        <v>64726654.530000001</v>
      </c>
    </row>
    <row r="46" spans="1:6" ht="86.25" customHeight="1">
      <c r="A46" s="41" t="s">
        <v>76</v>
      </c>
      <c r="B46" s="15" t="s">
        <v>19</v>
      </c>
      <c r="C46" s="15" t="s">
        <v>77</v>
      </c>
      <c r="D46" s="15" t="s">
        <v>16</v>
      </c>
      <c r="E46" s="16">
        <v>87663951</v>
      </c>
      <c r="F46" s="17">
        <v>87663951</v>
      </c>
    </row>
    <row r="47" spans="1:6" ht="87.75" customHeight="1">
      <c r="A47" s="41" t="s">
        <v>78</v>
      </c>
      <c r="B47" s="15" t="s">
        <v>19</v>
      </c>
      <c r="C47" s="15" t="s">
        <v>79</v>
      </c>
      <c r="D47" s="15" t="s">
        <v>16</v>
      </c>
      <c r="E47" s="16">
        <v>62627156</v>
      </c>
      <c r="F47" s="17">
        <v>62627156</v>
      </c>
    </row>
    <row r="48" spans="1:6" ht="61.5" customHeight="1">
      <c r="A48" s="41" t="s">
        <v>80</v>
      </c>
      <c r="B48" s="15" t="s">
        <v>19</v>
      </c>
      <c r="C48" s="15" t="s">
        <v>81</v>
      </c>
      <c r="D48" s="15" t="s">
        <v>16</v>
      </c>
      <c r="E48" s="16">
        <v>67908779</v>
      </c>
      <c r="F48" s="17">
        <v>67908778.969999999</v>
      </c>
    </row>
    <row r="49" spans="1:6" ht="80.25" customHeight="1">
      <c r="A49" s="41" t="s">
        <v>82</v>
      </c>
      <c r="B49" s="15" t="s">
        <v>19</v>
      </c>
      <c r="C49" s="15" t="s">
        <v>83</v>
      </c>
      <c r="D49" s="15" t="s">
        <v>16</v>
      </c>
      <c r="E49" s="16">
        <v>43749932</v>
      </c>
      <c r="F49" s="17">
        <v>43749932</v>
      </c>
    </row>
    <row r="50" spans="1:6" ht="69" customHeight="1">
      <c r="A50" s="41" t="s">
        <v>84</v>
      </c>
      <c r="B50" s="15" t="s">
        <v>19</v>
      </c>
      <c r="C50" s="15" t="s">
        <v>85</v>
      </c>
      <c r="D50" s="15" t="s">
        <v>16</v>
      </c>
      <c r="E50" s="16">
        <v>48048220</v>
      </c>
      <c r="F50" s="17">
        <v>48048220</v>
      </c>
    </row>
    <row r="51" spans="1:6" ht="43.5" customHeight="1">
      <c r="A51" s="41" t="s">
        <v>86</v>
      </c>
      <c r="B51" s="15" t="s">
        <v>19</v>
      </c>
      <c r="C51" s="15" t="s">
        <v>87</v>
      </c>
      <c r="D51" s="15" t="s">
        <v>16</v>
      </c>
      <c r="E51" s="16">
        <v>6077682</v>
      </c>
      <c r="F51" s="17">
        <v>6077682</v>
      </c>
    </row>
    <row r="52" spans="1:6" ht="70.5" customHeight="1">
      <c r="A52" s="41" t="s">
        <v>88</v>
      </c>
      <c r="B52" s="15" t="s">
        <v>19</v>
      </c>
      <c r="C52" s="15" t="s">
        <v>89</v>
      </c>
      <c r="D52" s="15" t="s">
        <v>16</v>
      </c>
      <c r="E52" s="16">
        <v>25982369</v>
      </c>
      <c r="F52" s="17">
        <v>24288627.559999999</v>
      </c>
    </row>
    <row r="53" spans="1:6" ht="93.75" customHeight="1">
      <c r="A53" s="41" t="s">
        <v>90</v>
      </c>
      <c r="B53" s="15" t="s">
        <v>19</v>
      </c>
      <c r="C53" s="15" t="s">
        <v>91</v>
      </c>
      <c r="D53" s="15" t="s">
        <v>16</v>
      </c>
      <c r="E53" s="16">
        <v>22189367</v>
      </c>
      <c r="F53" s="17">
        <v>17167681.109999999</v>
      </c>
    </row>
    <row r="54" spans="1:6" ht="60" customHeight="1">
      <c r="A54" s="41" t="s">
        <v>92</v>
      </c>
      <c r="B54" s="15" t="s">
        <v>19</v>
      </c>
      <c r="C54" s="15" t="s">
        <v>93</v>
      </c>
      <c r="D54" s="15" t="s">
        <v>16</v>
      </c>
      <c r="E54" s="16">
        <v>513369704</v>
      </c>
      <c r="F54" s="17">
        <v>511418704.41000003</v>
      </c>
    </row>
    <row r="55" spans="1:6" ht="50.25" customHeight="1">
      <c r="A55" s="41" t="s">
        <v>94</v>
      </c>
      <c r="B55" s="15" t="s">
        <v>96</v>
      </c>
      <c r="C55" s="15" t="s">
        <v>95</v>
      </c>
      <c r="D55" s="15" t="s">
        <v>16</v>
      </c>
      <c r="E55" s="16">
        <v>84265</v>
      </c>
      <c r="F55" s="17">
        <v>74785.73</v>
      </c>
    </row>
    <row r="56" spans="1:6" ht="49.5" customHeight="1">
      <c r="A56" s="41" t="s">
        <v>94</v>
      </c>
      <c r="B56" s="15" t="s">
        <v>19</v>
      </c>
      <c r="C56" s="15" t="s">
        <v>95</v>
      </c>
      <c r="D56" s="15" t="s">
        <v>16</v>
      </c>
      <c r="E56" s="16">
        <v>3572930</v>
      </c>
      <c r="F56" s="17">
        <v>3328890.96</v>
      </c>
    </row>
    <row r="57" spans="1:6" ht="51.75" customHeight="1">
      <c r="A57" s="41" t="s">
        <v>94</v>
      </c>
      <c r="B57" s="15" t="s">
        <v>97</v>
      </c>
      <c r="C57" s="15" t="s">
        <v>95</v>
      </c>
      <c r="D57" s="15" t="s">
        <v>16</v>
      </c>
      <c r="E57" s="16">
        <v>77422</v>
      </c>
      <c r="F57" s="17">
        <v>76892</v>
      </c>
    </row>
    <row r="58" spans="1:6" ht="46.5" customHeight="1">
      <c r="A58" s="41" t="s">
        <v>94</v>
      </c>
      <c r="B58" s="15" t="s">
        <v>98</v>
      </c>
      <c r="C58" s="15" t="s">
        <v>95</v>
      </c>
      <c r="D58" s="15" t="s">
        <v>16</v>
      </c>
      <c r="E58" s="16">
        <v>1086664</v>
      </c>
      <c r="F58" s="17">
        <v>998536.95</v>
      </c>
    </row>
    <row r="59" spans="1:6" ht="153.75" customHeight="1">
      <c r="A59" s="41" t="s">
        <v>99</v>
      </c>
      <c r="B59" s="15" t="s">
        <v>19</v>
      </c>
      <c r="C59" s="15" t="s">
        <v>100</v>
      </c>
      <c r="D59" s="15" t="s">
        <v>16</v>
      </c>
      <c r="E59" s="16">
        <v>71390953</v>
      </c>
      <c r="F59" s="17">
        <v>71389991.700000003</v>
      </c>
    </row>
    <row r="60" spans="1:6" ht="73.5" customHeight="1">
      <c r="A60" s="41" t="s">
        <v>101</v>
      </c>
      <c r="B60" s="15" t="s">
        <v>19</v>
      </c>
      <c r="C60" s="15" t="s">
        <v>102</v>
      </c>
      <c r="D60" s="15" t="s">
        <v>16</v>
      </c>
      <c r="E60" s="16">
        <v>13687331</v>
      </c>
      <c r="F60" s="17">
        <v>13682824.43</v>
      </c>
    </row>
    <row r="61" spans="1:6" ht="87.75" customHeight="1">
      <c r="A61" s="41" t="s">
        <v>103</v>
      </c>
      <c r="B61" s="15" t="s">
        <v>19</v>
      </c>
      <c r="C61" s="15" t="s">
        <v>104</v>
      </c>
      <c r="D61" s="15" t="s">
        <v>16</v>
      </c>
      <c r="E61" s="16">
        <v>77485378</v>
      </c>
      <c r="F61" s="17">
        <v>77480656.319999993</v>
      </c>
    </row>
    <row r="62" spans="1:6" ht="73.5" customHeight="1">
      <c r="A62" s="41" t="s">
        <v>105</v>
      </c>
      <c r="B62" s="15" t="s">
        <v>19</v>
      </c>
      <c r="C62" s="15" t="s">
        <v>106</v>
      </c>
      <c r="D62" s="15" t="s">
        <v>16</v>
      </c>
      <c r="E62" s="16">
        <v>105490882</v>
      </c>
      <c r="F62" s="17">
        <v>105373242.72</v>
      </c>
    </row>
    <row r="63" spans="1:6" ht="74.25" customHeight="1">
      <c r="A63" s="41" t="s">
        <v>107</v>
      </c>
      <c r="B63" s="15" t="s">
        <v>19</v>
      </c>
      <c r="C63" s="15" t="s">
        <v>108</v>
      </c>
      <c r="D63" s="15" t="s">
        <v>16</v>
      </c>
      <c r="E63" s="16">
        <v>4750000</v>
      </c>
      <c r="F63" s="17">
        <v>4750000</v>
      </c>
    </row>
    <row r="64" spans="1:6" ht="71.25" customHeight="1">
      <c r="A64" s="41" t="s">
        <v>109</v>
      </c>
      <c r="B64" s="15" t="s">
        <v>97</v>
      </c>
      <c r="C64" s="15" t="s">
        <v>110</v>
      </c>
      <c r="D64" s="15" t="s">
        <v>16</v>
      </c>
      <c r="E64" s="16">
        <v>20324388</v>
      </c>
      <c r="F64" s="17">
        <v>20324388</v>
      </c>
    </row>
    <row r="65" spans="1:6" ht="32.25" customHeight="1">
      <c r="A65" s="41" t="s">
        <v>111</v>
      </c>
      <c r="B65" s="15" t="s">
        <v>113</v>
      </c>
      <c r="C65" s="15" t="s">
        <v>112</v>
      </c>
      <c r="D65" s="15" t="s">
        <v>16</v>
      </c>
      <c r="E65" s="16">
        <v>54090800</v>
      </c>
      <c r="F65" s="17">
        <v>54090800</v>
      </c>
    </row>
    <row r="66" spans="1:6" ht="71.25" customHeight="1">
      <c r="A66" s="41" t="s">
        <v>114</v>
      </c>
      <c r="B66" s="15" t="s">
        <v>116</v>
      </c>
      <c r="C66" s="15" t="s">
        <v>115</v>
      </c>
      <c r="D66" s="15" t="s">
        <v>16</v>
      </c>
      <c r="E66" s="16">
        <v>39570280</v>
      </c>
      <c r="F66" s="17">
        <v>39570280</v>
      </c>
    </row>
    <row r="67" spans="1:6" ht="17.25" customHeight="1">
      <c r="A67" s="41" t="s">
        <v>117</v>
      </c>
      <c r="B67" s="15" t="s">
        <v>119</v>
      </c>
      <c r="C67" s="15" t="s">
        <v>118</v>
      </c>
      <c r="D67" s="15" t="s">
        <v>16</v>
      </c>
      <c r="E67" s="16">
        <v>834358</v>
      </c>
      <c r="F67" s="17">
        <v>834357.61</v>
      </c>
    </row>
    <row r="68" spans="1:6" ht="39" customHeight="1">
      <c r="A68" s="41" t="s">
        <v>120</v>
      </c>
      <c r="B68" s="15" t="s">
        <v>122</v>
      </c>
      <c r="C68" s="15" t="s">
        <v>121</v>
      </c>
      <c r="D68" s="15" t="s">
        <v>16</v>
      </c>
      <c r="E68" s="16">
        <v>11781123</v>
      </c>
      <c r="F68" s="17">
        <v>7945869.7400000002</v>
      </c>
    </row>
    <row r="69" spans="1:6" ht="33" customHeight="1">
      <c r="A69" s="41" t="s">
        <v>120</v>
      </c>
      <c r="B69" s="15" t="s">
        <v>119</v>
      </c>
      <c r="C69" s="15" t="s">
        <v>123</v>
      </c>
      <c r="D69" s="15" t="s">
        <v>16</v>
      </c>
      <c r="E69" s="16">
        <v>3902041</v>
      </c>
      <c r="F69" s="17">
        <v>3902041</v>
      </c>
    </row>
    <row r="70" spans="1:6" ht="87" customHeight="1">
      <c r="A70" s="41" t="s">
        <v>124</v>
      </c>
      <c r="B70" s="15" t="s">
        <v>126</v>
      </c>
      <c r="C70" s="15" t="s">
        <v>125</v>
      </c>
      <c r="D70" s="15" t="s">
        <v>16</v>
      </c>
      <c r="E70" s="16">
        <v>6021190</v>
      </c>
      <c r="F70" s="17">
        <v>6021190</v>
      </c>
    </row>
    <row r="71" spans="1:6" ht="69" customHeight="1">
      <c r="A71" s="41" t="s">
        <v>127</v>
      </c>
      <c r="B71" s="15" t="s">
        <v>122</v>
      </c>
      <c r="C71" s="15" t="s">
        <v>128</v>
      </c>
      <c r="D71" s="15" t="s">
        <v>16</v>
      </c>
      <c r="E71" s="16">
        <v>3000000</v>
      </c>
      <c r="F71" s="17">
        <v>3000000</v>
      </c>
    </row>
    <row r="72" spans="1:6" ht="36" customHeight="1">
      <c r="A72" s="41" t="s">
        <v>129</v>
      </c>
      <c r="B72" s="15" t="s">
        <v>122</v>
      </c>
      <c r="C72" s="15" t="s">
        <v>130</v>
      </c>
      <c r="D72" s="15" t="s">
        <v>16</v>
      </c>
      <c r="E72" s="16">
        <v>3571429</v>
      </c>
      <c r="F72" s="17">
        <v>3571429</v>
      </c>
    </row>
    <row r="73" spans="1:6" ht="45" customHeight="1">
      <c r="A73" s="41" t="s">
        <v>131</v>
      </c>
      <c r="B73" s="15" t="s">
        <v>122</v>
      </c>
      <c r="C73" s="15" t="s">
        <v>132</v>
      </c>
      <c r="D73" s="15" t="s">
        <v>16</v>
      </c>
      <c r="E73" s="16">
        <v>510204</v>
      </c>
      <c r="F73" s="17">
        <v>510204</v>
      </c>
    </row>
    <row r="74" spans="1:6" ht="42" customHeight="1">
      <c r="A74" s="41" t="s">
        <v>133</v>
      </c>
      <c r="B74" s="15" t="s">
        <v>122</v>
      </c>
      <c r="C74" s="15" t="s">
        <v>134</v>
      </c>
      <c r="D74" s="15" t="s">
        <v>16</v>
      </c>
      <c r="E74" s="16">
        <v>1632653</v>
      </c>
      <c r="F74" s="17">
        <v>1632653</v>
      </c>
    </row>
    <row r="75" spans="1:6" ht="57" customHeight="1">
      <c r="A75" s="41" t="s">
        <v>135</v>
      </c>
      <c r="B75" s="15" t="s">
        <v>122</v>
      </c>
      <c r="C75" s="15" t="s">
        <v>136</v>
      </c>
      <c r="D75" s="15" t="s">
        <v>16</v>
      </c>
      <c r="E75" s="16">
        <v>209947275</v>
      </c>
      <c r="F75" s="17">
        <v>209947275</v>
      </c>
    </row>
    <row r="76" spans="1:6" ht="43.5" customHeight="1">
      <c r="A76" s="41" t="s">
        <v>137</v>
      </c>
      <c r="B76" s="15" t="s">
        <v>122</v>
      </c>
      <c r="C76" s="15" t="s">
        <v>138</v>
      </c>
      <c r="D76" s="15" t="s">
        <v>16</v>
      </c>
      <c r="E76" s="16">
        <v>27725402</v>
      </c>
      <c r="F76" s="17">
        <v>27725402</v>
      </c>
    </row>
    <row r="77" spans="1:6" ht="27.75" customHeight="1">
      <c r="A77" s="41" t="s">
        <v>139</v>
      </c>
      <c r="B77" s="15" t="s">
        <v>122</v>
      </c>
      <c r="C77" s="15" t="s">
        <v>140</v>
      </c>
      <c r="D77" s="15" t="s">
        <v>16</v>
      </c>
      <c r="E77" s="16">
        <v>40035518</v>
      </c>
      <c r="F77" s="17">
        <v>38970248.869999997</v>
      </c>
    </row>
    <row r="78" spans="1:6" ht="56.25" customHeight="1">
      <c r="A78" s="41" t="s">
        <v>141</v>
      </c>
      <c r="B78" s="15" t="s">
        <v>122</v>
      </c>
      <c r="C78" s="15" t="s">
        <v>142</v>
      </c>
      <c r="D78" s="15" t="s">
        <v>16</v>
      </c>
      <c r="E78" s="16">
        <v>23616633</v>
      </c>
      <c r="F78" s="17">
        <v>23616633</v>
      </c>
    </row>
    <row r="79" spans="1:6" ht="72.75" customHeight="1">
      <c r="A79" s="41" t="s">
        <v>143</v>
      </c>
      <c r="B79" s="15" t="s">
        <v>122</v>
      </c>
      <c r="C79" s="15" t="s">
        <v>144</v>
      </c>
      <c r="D79" s="15" t="s">
        <v>16</v>
      </c>
      <c r="E79" s="16">
        <v>100618830</v>
      </c>
      <c r="F79" s="17">
        <v>100618830</v>
      </c>
    </row>
    <row r="80" spans="1:6" ht="67.5" customHeight="1">
      <c r="A80" s="41" t="s">
        <v>145</v>
      </c>
      <c r="B80" s="15" t="s">
        <v>147</v>
      </c>
      <c r="C80" s="15" t="s">
        <v>146</v>
      </c>
      <c r="D80" s="15" t="s">
        <v>16</v>
      </c>
      <c r="E80" s="16">
        <v>67271882</v>
      </c>
      <c r="F80" s="17">
        <v>67271882</v>
      </c>
    </row>
    <row r="81" spans="1:6" ht="37.5" customHeight="1">
      <c r="A81" s="41" t="s">
        <v>148</v>
      </c>
      <c r="B81" s="15" t="s">
        <v>150</v>
      </c>
      <c r="C81" s="15" t="s">
        <v>149</v>
      </c>
      <c r="D81" s="15" t="s">
        <v>16</v>
      </c>
      <c r="E81" s="16">
        <v>1400000</v>
      </c>
      <c r="F81" s="17">
        <v>1400000</v>
      </c>
    </row>
    <row r="82" spans="1:6" ht="80.25" customHeight="1">
      <c r="A82" s="41" t="s">
        <v>151</v>
      </c>
      <c r="B82" s="15" t="s">
        <v>153</v>
      </c>
      <c r="C82" s="15" t="s">
        <v>152</v>
      </c>
      <c r="D82" s="15" t="s">
        <v>16</v>
      </c>
      <c r="E82" s="16">
        <v>5735659</v>
      </c>
      <c r="F82" s="17">
        <v>5735659</v>
      </c>
    </row>
    <row r="83" spans="1:6" ht="57" customHeight="1">
      <c r="A83" s="41" t="s">
        <v>154</v>
      </c>
      <c r="B83" s="15" t="s">
        <v>156</v>
      </c>
      <c r="C83" s="15" t="s">
        <v>155</v>
      </c>
      <c r="D83" s="15" t="s">
        <v>16</v>
      </c>
      <c r="E83" s="16">
        <v>582242571</v>
      </c>
      <c r="F83" s="17">
        <v>582242570.55999994</v>
      </c>
    </row>
    <row r="84" spans="1:6" ht="55.5" customHeight="1">
      <c r="A84" s="41" t="s">
        <v>157</v>
      </c>
      <c r="B84" s="15" t="s">
        <v>156</v>
      </c>
      <c r="C84" s="15" t="s">
        <v>158</v>
      </c>
      <c r="D84" s="15" t="s">
        <v>16</v>
      </c>
      <c r="E84" s="16">
        <v>960000000</v>
      </c>
      <c r="F84" s="17">
        <v>944004178.35000002</v>
      </c>
    </row>
    <row r="85" spans="1:6" ht="52.5" customHeight="1">
      <c r="A85" s="41" t="s">
        <v>159</v>
      </c>
      <c r="B85" s="15" t="s">
        <v>161</v>
      </c>
      <c r="C85" s="15" t="s">
        <v>160</v>
      </c>
      <c r="D85" s="15" t="s">
        <v>16</v>
      </c>
      <c r="E85" s="16">
        <v>1618206708</v>
      </c>
      <c r="F85" s="17">
        <v>1609423949.1099999</v>
      </c>
    </row>
    <row r="86" spans="1:6" ht="18.75" customHeight="1">
      <c r="A86" s="41" t="s">
        <v>162</v>
      </c>
      <c r="B86" s="15" t="s">
        <v>150</v>
      </c>
      <c r="C86" s="15" t="s">
        <v>163</v>
      </c>
      <c r="D86" s="15" t="s">
        <v>16</v>
      </c>
      <c r="E86" s="16">
        <v>3971955</v>
      </c>
      <c r="F86" s="17">
        <v>3971955</v>
      </c>
    </row>
    <row r="87" spans="1:6" ht="72.75" customHeight="1">
      <c r="A87" s="41" t="s">
        <v>164</v>
      </c>
      <c r="B87" s="15" t="s">
        <v>166</v>
      </c>
      <c r="C87" s="15" t="s">
        <v>165</v>
      </c>
      <c r="D87" s="15" t="s">
        <v>16</v>
      </c>
      <c r="E87" s="16">
        <v>5295313</v>
      </c>
      <c r="F87" s="17">
        <v>5295313</v>
      </c>
    </row>
    <row r="88" spans="1:6" ht="43.5" customHeight="1">
      <c r="A88" s="41" t="s">
        <v>167</v>
      </c>
      <c r="B88" s="15" t="s">
        <v>119</v>
      </c>
      <c r="C88" s="15" t="s">
        <v>168</v>
      </c>
      <c r="D88" s="15" t="s">
        <v>16</v>
      </c>
      <c r="E88" s="16">
        <v>13680456</v>
      </c>
      <c r="F88" s="17">
        <v>13604852.390000001</v>
      </c>
    </row>
    <row r="89" spans="1:6" ht="33" customHeight="1">
      <c r="A89" s="41" t="s">
        <v>169</v>
      </c>
      <c r="B89" s="15" t="s">
        <v>156</v>
      </c>
      <c r="C89" s="15" t="s">
        <v>170</v>
      </c>
      <c r="D89" s="15" t="s">
        <v>16</v>
      </c>
      <c r="E89" s="16">
        <v>45842301</v>
      </c>
      <c r="F89" s="17">
        <v>43442301</v>
      </c>
    </row>
    <row r="90" spans="1:6" ht="32.25" customHeight="1">
      <c r="A90" s="41" t="s">
        <v>169</v>
      </c>
      <c r="B90" s="15" t="s">
        <v>171</v>
      </c>
      <c r="C90" s="15" t="s">
        <v>170</v>
      </c>
      <c r="D90" s="15" t="s">
        <v>16</v>
      </c>
      <c r="E90" s="16">
        <v>4605623</v>
      </c>
      <c r="F90" s="17">
        <v>4605623</v>
      </c>
    </row>
    <row r="91" spans="1:6" ht="33" customHeight="1">
      <c r="A91" s="41" t="s">
        <v>169</v>
      </c>
      <c r="B91" s="15" t="s">
        <v>119</v>
      </c>
      <c r="C91" s="15" t="s">
        <v>170</v>
      </c>
      <c r="D91" s="15" t="s">
        <v>16</v>
      </c>
      <c r="E91" s="16">
        <v>34708333</v>
      </c>
      <c r="F91" s="17">
        <v>34708333</v>
      </c>
    </row>
    <row r="92" spans="1:6" ht="32.25" customHeight="1">
      <c r="A92" s="41" t="s">
        <v>169</v>
      </c>
      <c r="B92" s="15" t="s">
        <v>96</v>
      </c>
      <c r="C92" s="15" t="s">
        <v>170</v>
      </c>
      <c r="D92" s="15" t="s">
        <v>16</v>
      </c>
      <c r="E92" s="16">
        <v>82889466</v>
      </c>
      <c r="F92" s="17">
        <v>82889463.269999996</v>
      </c>
    </row>
    <row r="93" spans="1:6" ht="33.75" customHeight="1">
      <c r="A93" s="41" t="s">
        <v>169</v>
      </c>
      <c r="B93" s="15" t="s">
        <v>19</v>
      </c>
      <c r="C93" s="15" t="s">
        <v>170</v>
      </c>
      <c r="D93" s="15" t="s">
        <v>16</v>
      </c>
      <c r="E93" s="16">
        <v>112857503</v>
      </c>
      <c r="F93" s="17">
        <v>112857101.48999999</v>
      </c>
    </row>
    <row r="94" spans="1:6" ht="33.75" customHeight="1">
      <c r="A94" s="41" t="s">
        <v>169</v>
      </c>
      <c r="B94" s="15" t="s">
        <v>97</v>
      </c>
      <c r="C94" s="15" t="s">
        <v>170</v>
      </c>
      <c r="D94" s="15" t="s">
        <v>16</v>
      </c>
      <c r="E94" s="16">
        <v>12567059</v>
      </c>
      <c r="F94" s="17">
        <v>12567058.220000001</v>
      </c>
    </row>
    <row r="95" spans="1:6" ht="30.75" customHeight="1">
      <c r="A95" s="41" t="s">
        <v>169</v>
      </c>
      <c r="B95" s="15" t="s">
        <v>172</v>
      </c>
      <c r="C95" s="15" t="s">
        <v>170</v>
      </c>
      <c r="D95" s="15" t="s">
        <v>16</v>
      </c>
      <c r="E95" s="16">
        <v>4177248</v>
      </c>
      <c r="F95" s="17">
        <v>4177248</v>
      </c>
    </row>
    <row r="96" spans="1:6" ht="29.25" customHeight="1">
      <c r="A96" s="41" t="s">
        <v>169</v>
      </c>
      <c r="B96" s="15" t="s">
        <v>122</v>
      </c>
      <c r="C96" s="15" t="s">
        <v>170</v>
      </c>
      <c r="D96" s="15" t="s">
        <v>16</v>
      </c>
      <c r="E96" s="16">
        <v>12768256</v>
      </c>
      <c r="F96" s="17">
        <v>12768254.34</v>
      </c>
    </row>
    <row r="97" spans="1:6" ht="30.75" customHeight="1">
      <c r="A97" s="41" t="s">
        <v>169</v>
      </c>
      <c r="B97" s="15" t="s">
        <v>173</v>
      </c>
      <c r="C97" s="15" t="s">
        <v>170</v>
      </c>
      <c r="D97" s="15" t="s">
        <v>16</v>
      </c>
      <c r="E97" s="16">
        <v>10442204</v>
      </c>
      <c r="F97" s="17">
        <v>10442203.300000001</v>
      </c>
    </row>
    <row r="98" spans="1:6" s="5" customFormat="1" ht="37.5" customHeight="1">
      <c r="A98" s="78" t="s">
        <v>337</v>
      </c>
      <c r="B98" s="79"/>
      <c r="C98" s="80"/>
      <c r="D98" s="18" t="s">
        <v>174</v>
      </c>
      <c r="E98" s="23">
        <v>1475476338</v>
      </c>
      <c r="F98" s="23">
        <v>1273472723.3800001</v>
      </c>
    </row>
    <row r="99" spans="1:6" ht="43.5" customHeight="1">
      <c r="A99" s="41" t="s">
        <v>175</v>
      </c>
      <c r="B99" s="15" t="s">
        <v>171</v>
      </c>
      <c r="C99" s="15" t="s">
        <v>176</v>
      </c>
      <c r="D99" s="15" t="s">
        <v>174</v>
      </c>
      <c r="E99" s="16">
        <v>251330681</v>
      </c>
      <c r="F99" s="17">
        <v>237220848</v>
      </c>
    </row>
    <row r="100" spans="1:6" ht="28.5" customHeight="1">
      <c r="A100" s="41" t="s">
        <v>177</v>
      </c>
      <c r="B100" s="15" t="s">
        <v>171</v>
      </c>
      <c r="C100" s="15" t="s">
        <v>178</v>
      </c>
      <c r="D100" s="15" t="s">
        <v>174</v>
      </c>
      <c r="E100" s="16">
        <v>51365469</v>
      </c>
      <c r="F100" s="17">
        <v>51279497.270000003</v>
      </c>
    </row>
    <row r="101" spans="1:6" ht="47.25" customHeight="1">
      <c r="A101" s="41" t="s">
        <v>179</v>
      </c>
      <c r="B101" s="15" t="s">
        <v>171</v>
      </c>
      <c r="C101" s="15" t="s">
        <v>180</v>
      </c>
      <c r="D101" s="15" t="s">
        <v>174</v>
      </c>
      <c r="E101" s="16">
        <v>13017231</v>
      </c>
      <c r="F101" s="17">
        <v>5623894.1200000001</v>
      </c>
    </row>
    <row r="102" spans="1:6" ht="46.5" customHeight="1">
      <c r="A102" s="41" t="s">
        <v>181</v>
      </c>
      <c r="B102" s="15" t="s">
        <v>171</v>
      </c>
      <c r="C102" s="15" t="s">
        <v>182</v>
      </c>
      <c r="D102" s="15" t="s">
        <v>174</v>
      </c>
      <c r="E102" s="16">
        <v>100299180</v>
      </c>
      <c r="F102" s="17">
        <v>0</v>
      </c>
    </row>
    <row r="103" spans="1:6" ht="42.75" customHeight="1">
      <c r="A103" s="41" t="s">
        <v>183</v>
      </c>
      <c r="B103" s="15" t="s">
        <v>171</v>
      </c>
      <c r="C103" s="15" t="s">
        <v>184</v>
      </c>
      <c r="D103" s="15" t="s">
        <v>174</v>
      </c>
      <c r="E103" s="16">
        <v>45950000</v>
      </c>
      <c r="F103" s="17">
        <v>0</v>
      </c>
    </row>
    <row r="104" spans="1:6" ht="50.25" customHeight="1">
      <c r="A104" s="41" t="s">
        <v>185</v>
      </c>
      <c r="B104" s="15" t="s">
        <v>171</v>
      </c>
      <c r="C104" s="15" t="s">
        <v>186</v>
      </c>
      <c r="D104" s="15" t="s">
        <v>174</v>
      </c>
      <c r="E104" s="16">
        <v>8268500</v>
      </c>
      <c r="F104" s="17">
        <v>0</v>
      </c>
    </row>
    <row r="105" spans="1:6" ht="30.75" customHeight="1">
      <c r="A105" s="41" t="s">
        <v>120</v>
      </c>
      <c r="B105" s="15" t="s">
        <v>119</v>
      </c>
      <c r="C105" s="15" t="s">
        <v>187</v>
      </c>
      <c r="D105" s="15" t="s">
        <v>174</v>
      </c>
      <c r="E105" s="16">
        <v>85291123</v>
      </c>
      <c r="F105" s="17">
        <v>85291123</v>
      </c>
    </row>
    <row r="106" spans="1:6" ht="31.5" customHeight="1">
      <c r="A106" s="41" t="s">
        <v>120</v>
      </c>
      <c r="B106" s="15" t="s">
        <v>171</v>
      </c>
      <c r="C106" s="15" t="s">
        <v>121</v>
      </c>
      <c r="D106" s="15" t="s">
        <v>174</v>
      </c>
      <c r="E106" s="16">
        <v>79524023</v>
      </c>
      <c r="F106" s="17">
        <v>74134368.689999998</v>
      </c>
    </row>
    <row r="107" spans="1:6" ht="30" customHeight="1">
      <c r="A107" s="41" t="s">
        <v>120</v>
      </c>
      <c r="B107" s="15" t="s">
        <v>96</v>
      </c>
      <c r="C107" s="15" t="s">
        <v>121</v>
      </c>
      <c r="D107" s="15" t="s">
        <v>174</v>
      </c>
      <c r="E107" s="16">
        <v>116103991</v>
      </c>
      <c r="F107" s="17">
        <v>116103990.98</v>
      </c>
    </row>
    <row r="108" spans="1:6" ht="30" customHeight="1">
      <c r="A108" s="41" t="s">
        <v>120</v>
      </c>
      <c r="B108" s="15" t="s">
        <v>122</v>
      </c>
      <c r="C108" s="15" t="s">
        <v>121</v>
      </c>
      <c r="D108" s="15" t="s">
        <v>174</v>
      </c>
      <c r="E108" s="16">
        <v>27216570</v>
      </c>
      <c r="F108" s="17">
        <v>27216570</v>
      </c>
    </row>
    <row r="109" spans="1:6" ht="30" customHeight="1">
      <c r="A109" s="41" t="s">
        <v>120</v>
      </c>
      <c r="B109" s="15" t="s">
        <v>188</v>
      </c>
      <c r="C109" s="15" t="s">
        <v>121</v>
      </c>
      <c r="D109" s="15" t="s">
        <v>174</v>
      </c>
      <c r="E109" s="16">
        <v>25116634</v>
      </c>
      <c r="F109" s="17">
        <v>23500902.210000001</v>
      </c>
    </row>
    <row r="110" spans="1:6" ht="30" customHeight="1">
      <c r="A110" s="41" t="s">
        <v>120</v>
      </c>
      <c r="B110" s="15" t="s">
        <v>173</v>
      </c>
      <c r="C110" s="15" t="s">
        <v>121</v>
      </c>
      <c r="D110" s="15" t="s">
        <v>174</v>
      </c>
      <c r="E110" s="16">
        <v>50501633</v>
      </c>
      <c r="F110" s="17">
        <v>50501633</v>
      </c>
    </row>
    <row r="111" spans="1:6" ht="99" customHeight="1">
      <c r="A111" s="41" t="s">
        <v>189</v>
      </c>
      <c r="B111" s="15" t="s">
        <v>156</v>
      </c>
      <c r="C111" s="15" t="s">
        <v>190</v>
      </c>
      <c r="D111" s="15" t="s">
        <v>174</v>
      </c>
      <c r="E111" s="16">
        <v>251208342</v>
      </c>
      <c r="F111" s="17">
        <v>239710947.22999999</v>
      </c>
    </row>
    <row r="112" spans="1:6" ht="54.75" customHeight="1">
      <c r="A112" s="41" t="s">
        <v>154</v>
      </c>
      <c r="B112" s="15" t="s">
        <v>156</v>
      </c>
      <c r="C112" s="15" t="s">
        <v>155</v>
      </c>
      <c r="D112" s="15" t="s">
        <v>174</v>
      </c>
      <c r="E112" s="16">
        <v>145723749</v>
      </c>
      <c r="F112" s="17">
        <v>138752007.44999999</v>
      </c>
    </row>
    <row r="113" spans="1:6" ht="72" customHeight="1">
      <c r="A113" s="41" t="s">
        <v>191</v>
      </c>
      <c r="B113" s="15" t="s">
        <v>171</v>
      </c>
      <c r="C113" s="15" t="s">
        <v>192</v>
      </c>
      <c r="D113" s="15" t="s">
        <v>174</v>
      </c>
      <c r="E113" s="16">
        <v>32354922</v>
      </c>
      <c r="F113" s="17">
        <v>32354922</v>
      </c>
    </row>
    <row r="114" spans="1:6" ht="34.5" customHeight="1">
      <c r="A114" s="41" t="s">
        <v>193</v>
      </c>
      <c r="B114" s="15" t="s">
        <v>171</v>
      </c>
      <c r="C114" s="15" t="s">
        <v>194</v>
      </c>
      <c r="D114" s="15" t="s">
        <v>174</v>
      </c>
      <c r="E114" s="16">
        <v>164679689</v>
      </c>
      <c r="F114" s="17">
        <v>164257418.43000001</v>
      </c>
    </row>
    <row r="115" spans="1:6" ht="31.5" customHeight="1">
      <c r="A115" s="41" t="s">
        <v>169</v>
      </c>
      <c r="B115" s="15" t="s">
        <v>156</v>
      </c>
      <c r="C115" s="15" t="s">
        <v>170</v>
      </c>
      <c r="D115" s="15" t="s">
        <v>174</v>
      </c>
      <c r="E115" s="16">
        <v>26400000</v>
      </c>
      <c r="F115" s="17">
        <v>26400000</v>
      </c>
    </row>
    <row r="116" spans="1:6" ht="30.75" customHeight="1">
      <c r="A116" s="41" t="s">
        <v>169</v>
      </c>
      <c r="B116" s="15" t="s">
        <v>171</v>
      </c>
      <c r="C116" s="15" t="s">
        <v>170</v>
      </c>
      <c r="D116" s="15" t="s">
        <v>174</v>
      </c>
      <c r="E116" s="16">
        <v>739824</v>
      </c>
      <c r="F116" s="17">
        <v>739824</v>
      </c>
    </row>
    <row r="117" spans="1:6" ht="30.75" customHeight="1">
      <c r="A117" s="41" t="s">
        <v>169</v>
      </c>
      <c r="B117" s="15" t="s">
        <v>122</v>
      </c>
      <c r="C117" s="15" t="s">
        <v>170</v>
      </c>
      <c r="D117" s="15" t="s">
        <v>174</v>
      </c>
      <c r="E117" s="16">
        <v>384777</v>
      </c>
      <c r="F117" s="17">
        <v>384777</v>
      </c>
    </row>
    <row r="118" spans="1:6" s="25" customFormat="1" ht="24" customHeight="1">
      <c r="A118" s="60" t="s">
        <v>338</v>
      </c>
      <c r="B118" s="61"/>
      <c r="C118" s="62"/>
      <c r="D118" s="72" t="s">
        <v>195</v>
      </c>
      <c r="E118" s="23">
        <v>1925035450</v>
      </c>
      <c r="F118" s="23">
        <v>1540801479.1700001</v>
      </c>
    </row>
    <row r="119" spans="1:6" ht="94.5" customHeight="1">
      <c r="A119" s="41" t="s">
        <v>196</v>
      </c>
      <c r="B119" s="15" t="s">
        <v>171</v>
      </c>
      <c r="C119" s="15" t="s">
        <v>197</v>
      </c>
      <c r="D119" s="15" t="s">
        <v>195</v>
      </c>
      <c r="E119" s="16">
        <v>2715151</v>
      </c>
      <c r="F119" s="17">
        <v>2712208.57</v>
      </c>
    </row>
    <row r="120" spans="1:6" ht="107.25" customHeight="1">
      <c r="A120" s="41" t="s">
        <v>198</v>
      </c>
      <c r="B120" s="15" t="s">
        <v>171</v>
      </c>
      <c r="C120" s="15" t="s">
        <v>199</v>
      </c>
      <c r="D120" s="15" t="s">
        <v>195</v>
      </c>
      <c r="E120" s="16">
        <v>637589540</v>
      </c>
      <c r="F120" s="17">
        <v>256923075.94</v>
      </c>
    </row>
    <row r="121" spans="1:6" ht="48" customHeight="1">
      <c r="A121" s="41" t="s">
        <v>200</v>
      </c>
      <c r="B121" s="15" t="s">
        <v>202</v>
      </c>
      <c r="C121" s="15" t="s">
        <v>201</v>
      </c>
      <c r="D121" s="15" t="s">
        <v>195</v>
      </c>
      <c r="E121" s="16">
        <v>41268119</v>
      </c>
      <c r="F121" s="17">
        <v>38417035.030000001</v>
      </c>
    </row>
    <row r="122" spans="1:6" ht="42.75" customHeight="1">
      <c r="A122" s="41" t="s">
        <v>203</v>
      </c>
      <c r="B122" s="15" t="s">
        <v>202</v>
      </c>
      <c r="C122" s="15" t="s">
        <v>204</v>
      </c>
      <c r="D122" s="15" t="s">
        <v>195</v>
      </c>
      <c r="E122" s="16">
        <v>1239422</v>
      </c>
      <c r="F122" s="17">
        <v>636865.43999999994</v>
      </c>
    </row>
    <row r="123" spans="1:6" ht="55.5" customHeight="1">
      <c r="A123" s="41" t="s">
        <v>185</v>
      </c>
      <c r="B123" s="15" t="s">
        <v>171</v>
      </c>
      <c r="C123" s="15" t="s">
        <v>186</v>
      </c>
      <c r="D123" s="15" t="s">
        <v>195</v>
      </c>
      <c r="E123" s="16">
        <v>136057000</v>
      </c>
      <c r="F123" s="17">
        <v>136057000</v>
      </c>
    </row>
    <row r="124" spans="1:6" ht="52.5" customHeight="1">
      <c r="A124" s="41" t="s">
        <v>205</v>
      </c>
      <c r="B124" s="15" t="s">
        <v>171</v>
      </c>
      <c r="C124" s="15" t="s">
        <v>206</v>
      </c>
      <c r="D124" s="15" t="s">
        <v>195</v>
      </c>
      <c r="E124" s="16">
        <v>6414000</v>
      </c>
      <c r="F124" s="17">
        <v>6414000</v>
      </c>
    </row>
    <row r="125" spans="1:6" ht="39" customHeight="1">
      <c r="A125" s="41" t="s">
        <v>207</v>
      </c>
      <c r="B125" s="15" t="s">
        <v>119</v>
      </c>
      <c r="C125" s="15" t="s">
        <v>208</v>
      </c>
      <c r="D125" s="15" t="s">
        <v>195</v>
      </c>
      <c r="E125" s="16">
        <v>293722127</v>
      </c>
      <c r="F125" s="17">
        <v>293611203.19</v>
      </c>
    </row>
    <row r="126" spans="1:6" ht="43.5" customHeight="1">
      <c r="A126" s="41" t="s">
        <v>175</v>
      </c>
      <c r="B126" s="15" t="s">
        <v>19</v>
      </c>
      <c r="C126" s="15" t="s">
        <v>209</v>
      </c>
      <c r="D126" s="15" t="s">
        <v>195</v>
      </c>
      <c r="E126" s="16">
        <v>25000000</v>
      </c>
      <c r="F126" s="17">
        <v>25000000</v>
      </c>
    </row>
    <row r="127" spans="1:6" ht="42" customHeight="1">
      <c r="A127" s="41" t="s">
        <v>175</v>
      </c>
      <c r="B127" s="15" t="s">
        <v>19</v>
      </c>
      <c r="C127" s="15" t="s">
        <v>210</v>
      </c>
      <c r="D127" s="15" t="s">
        <v>195</v>
      </c>
      <c r="E127" s="16">
        <v>125000000</v>
      </c>
      <c r="F127" s="17">
        <v>125000000</v>
      </c>
    </row>
    <row r="128" spans="1:6" ht="56.25" customHeight="1">
      <c r="A128" s="41" t="s">
        <v>211</v>
      </c>
      <c r="B128" s="15" t="s">
        <v>19</v>
      </c>
      <c r="C128" s="15" t="s">
        <v>212</v>
      </c>
      <c r="D128" s="15" t="s">
        <v>195</v>
      </c>
      <c r="E128" s="16">
        <v>90330817</v>
      </c>
      <c r="F128" s="17">
        <v>90330817</v>
      </c>
    </row>
    <row r="129" spans="1:6" ht="57" customHeight="1">
      <c r="A129" s="41" t="s">
        <v>213</v>
      </c>
      <c r="B129" s="15" t="s">
        <v>19</v>
      </c>
      <c r="C129" s="15" t="s">
        <v>214</v>
      </c>
      <c r="D129" s="15" t="s">
        <v>195</v>
      </c>
      <c r="E129" s="16">
        <v>258879963</v>
      </c>
      <c r="F129" s="17">
        <v>258879963</v>
      </c>
    </row>
    <row r="130" spans="1:6" ht="34.5" customHeight="1">
      <c r="A130" s="41" t="s">
        <v>215</v>
      </c>
      <c r="B130" s="15" t="s">
        <v>19</v>
      </c>
      <c r="C130" s="15" t="s">
        <v>216</v>
      </c>
      <c r="D130" s="15" t="s">
        <v>195</v>
      </c>
      <c r="E130" s="16">
        <v>306819311</v>
      </c>
      <c r="F130" s="17">
        <v>306819311</v>
      </c>
    </row>
    <row r="131" spans="1:6" s="28" customFormat="1" ht="26.25" customHeight="1">
      <c r="A131" s="57" t="s">
        <v>329</v>
      </c>
      <c r="B131" s="58"/>
      <c r="C131" s="59"/>
      <c r="D131" s="26" t="s">
        <v>217</v>
      </c>
      <c r="E131" s="27">
        <v>20748560256</v>
      </c>
      <c r="F131" s="27">
        <v>20658736969.84</v>
      </c>
    </row>
    <row r="132" spans="1:6" ht="23.25" customHeight="1">
      <c r="A132" s="41" t="s">
        <v>218</v>
      </c>
      <c r="B132" s="15" t="s">
        <v>113</v>
      </c>
      <c r="C132" s="15" t="s">
        <v>219</v>
      </c>
      <c r="D132" s="15" t="s">
        <v>217</v>
      </c>
      <c r="E132" s="16">
        <v>213463274</v>
      </c>
      <c r="F132" s="17">
        <v>205192645</v>
      </c>
    </row>
    <row r="133" spans="1:6" ht="117" customHeight="1">
      <c r="A133" s="41" t="s">
        <v>220</v>
      </c>
      <c r="B133" s="15" t="s">
        <v>96</v>
      </c>
      <c r="C133" s="15" t="s">
        <v>221</v>
      </c>
      <c r="D133" s="15" t="s">
        <v>217</v>
      </c>
      <c r="E133" s="16">
        <v>3492427760</v>
      </c>
      <c r="F133" s="17">
        <v>3492427760</v>
      </c>
    </row>
    <row r="134" spans="1:6" ht="120" customHeight="1">
      <c r="A134" s="41" t="s">
        <v>222</v>
      </c>
      <c r="B134" s="15" t="s">
        <v>19</v>
      </c>
      <c r="C134" s="15" t="s">
        <v>223</v>
      </c>
      <c r="D134" s="15" t="s">
        <v>217</v>
      </c>
      <c r="E134" s="16">
        <v>11136328163</v>
      </c>
      <c r="F134" s="17">
        <v>11133625067</v>
      </c>
    </row>
    <row r="135" spans="1:6" ht="87.75" customHeight="1">
      <c r="A135" s="41" t="s">
        <v>224</v>
      </c>
      <c r="B135" s="15" t="s">
        <v>96</v>
      </c>
      <c r="C135" s="15" t="s">
        <v>225</v>
      </c>
      <c r="D135" s="15" t="s">
        <v>217</v>
      </c>
      <c r="E135" s="16">
        <v>57421308</v>
      </c>
      <c r="F135" s="17">
        <v>55957701</v>
      </c>
    </row>
    <row r="136" spans="1:6" ht="82.5" customHeight="1">
      <c r="A136" s="41" t="s">
        <v>224</v>
      </c>
      <c r="B136" s="15" t="s">
        <v>19</v>
      </c>
      <c r="C136" s="15" t="s">
        <v>225</v>
      </c>
      <c r="D136" s="15" t="s">
        <v>217</v>
      </c>
      <c r="E136" s="16">
        <v>399482746</v>
      </c>
      <c r="F136" s="17">
        <v>394804914</v>
      </c>
    </row>
    <row r="137" spans="1:6" ht="128.25" customHeight="1">
      <c r="A137" s="41" t="s">
        <v>226</v>
      </c>
      <c r="B137" s="15" t="s">
        <v>96</v>
      </c>
      <c r="C137" s="15" t="s">
        <v>227</v>
      </c>
      <c r="D137" s="15" t="s">
        <v>217</v>
      </c>
      <c r="E137" s="16">
        <v>544433</v>
      </c>
      <c r="F137" s="17">
        <v>517211</v>
      </c>
    </row>
    <row r="138" spans="1:6" ht="122.25" customHeight="1">
      <c r="A138" s="41" t="s">
        <v>226</v>
      </c>
      <c r="B138" s="15" t="s">
        <v>19</v>
      </c>
      <c r="C138" s="15" t="s">
        <v>227</v>
      </c>
      <c r="D138" s="15" t="s">
        <v>217</v>
      </c>
      <c r="E138" s="16">
        <v>2898716</v>
      </c>
      <c r="F138" s="17">
        <v>2853757</v>
      </c>
    </row>
    <row r="139" spans="1:6" ht="102">
      <c r="A139" s="41" t="s">
        <v>228</v>
      </c>
      <c r="B139" s="15" t="s">
        <v>19</v>
      </c>
      <c r="C139" s="15" t="s">
        <v>229</v>
      </c>
      <c r="D139" s="15" t="s">
        <v>217</v>
      </c>
      <c r="E139" s="16">
        <v>599460525</v>
      </c>
      <c r="F139" s="17">
        <v>594522135.44000006</v>
      </c>
    </row>
    <row r="140" spans="1:6" ht="90.75" customHeight="1">
      <c r="A140" s="41" t="s">
        <v>224</v>
      </c>
      <c r="B140" s="15" t="s">
        <v>97</v>
      </c>
      <c r="C140" s="15" t="s">
        <v>230</v>
      </c>
      <c r="D140" s="15" t="s">
        <v>217</v>
      </c>
      <c r="E140" s="16">
        <v>11599092</v>
      </c>
      <c r="F140" s="17">
        <v>11599092</v>
      </c>
    </row>
    <row r="141" spans="1:6" ht="135" customHeight="1">
      <c r="A141" s="41" t="s">
        <v>226</v>
      </c>
      <c r="B141" s="15" t="s">
        <v>97</v>
      </c>
      <c r="C141" s="15" t="s">
        <v>231</v>
      </c>
      <c r="D141" s="15" t="s">
        <v>217</v>
      </c>
      <c r="E141" s="16">
        <v>175544</v>
      </c>
      <c r="F141" s="17">
        <v>166767</v>
      </c>
    </row>
    <row r="142" spans="1:6" ht="48" customHeight="1">
      <c r="A142" s="41" t="s">
        <v>232</v>
      </c>
      <c r="B142" s="15" t="s">
        <v>147</v>
      </c>
      <c r="C142" s="15" t="s">
        <v>233</v>
      </c>
      <c r="D142" s="15" t="s">
        <v>217</v>
      </c>
      <c r="E142" s="16">
        <v>16689807</v>
      </c>
      <c r="F142" s="17">
        <v>16689807</v>
      </c>
    </row>
    <row r="143" spans="1:6" ht="31.5" customHeight="1">
      <c r="A143" s="41" t="s">
        <v>234</v>
      </c>
      <c r="B143" s="15" t="s">
        <v>98</v>
      </c>
      <c r="C143" s="15" t="s">
        <v>235</v>
      </c>
      <c r="D143" s="15" t="s">
        <v>217</v>
      </c>
      <c r="E143" s="16">
        <v>1033770767</v>
      </c>
      <c r="F143" s="17">
        <v>1033770767</v>
      </c>
    </row>
    <row r="144" spans="1:6" ht="30" customHeight="1">
      <c r="A144" s="41" t="s">
        <v>236</v>
      </c>
      <c r="B144" s="15" t="s">
        <v>98</v>
      </c>
      <c r="C144" s="15" t="s">
        <v>237</v>
      </c>
      <c r="D144" s="15" t="s">
        <v>217</v>
      </c>
      <c r="E144" s="16">
        <v>141031462</v>
      </c>
      <c r="F144" s="17">
        <v>134315678</v>
      </c>
    </row>
    <row r="145" spans="1:6" ht="30" customHeight="1">
      <c r="A145" s="41" t="s">
        <v>238</v>
      </c>
      <c r="B145" s="15" t="s">
        <v>98</v>
      </c>
      <c r="C145" s="15" t="s">
        <v>239</v>
      </c>
      <c r="D145" s="15" t="s">
        <v>217</v>
      </c>
      <c r="E145" s="16">
        <v>329540898</v>
      </c>
      <c r="F145" s="17">
        <v>321702819.47000003</v>
      </c>
    </row>
    <row r="146" spans="1:6" ht="43.5" customHeight="1">
      <c r="A146" s="41" t="s">
        <v>240</v>
      </c>
      <c r="B146" s="15" t="s">
        <v>98</v>
      </c>
      <c r="C146" s="15" t="s">
        <v>241</v>
      </c>
      <c r="D146" s="15" t="s">
        <v>217</v>
      </c>
      <c r="E146" s="16">
        <v>1304991</v>
      </c>
      <c r="F146" s="17">
        <v>1303965.56</v>
      </c>
    </row>
    <row r="147" spans="1:6" ht="60" customHeight="1">
      <c r="A147" s="41" t="s">
        <v>242</v>
      </c>
      <c r="B147" s="15" t="s">
        <v>98</v>
      </c>
      <c r="C147" s="15" t="s">
        <v>243</v>
      </c>
      <c r="D147" s="15" t="s">
        <v>217</v>
      </c>
      <c r="E147" s="16">
        <v>842145</v>
      </c>
      <c r="F147" s="17">
        <v>842145</v>
      </c>
    </row>
    <row r="148" spans="1:6" ht="45.75" customHeight="1">
      <c r="A148" s="41" t="s">
        <v>244</v>
      </c>
      <c r="B148" s="15" t="s">
        <v>98</v>
      </c>
      <c r="C148" s="15" t="s">
        <v>245</v>
      </c>
      <c r="D148" s="15" t="s">
        <v>217</v>
      </c>
      <c r="E148" s="16">
        <v>15240428</v>
      </c>
      <c r="F148" s="17">
        <v>14497861</v>
      </c>
    </row>
    <row r="149" spans="1:6" ht="25.5">
      <c r="A149" s="41" t="s">
        <v>246</v>
      </c>
      <c r="B149" s="15" t="s">
        <v>98</v>
      </c>
      <c r="C149" s="15" t="s">
        <v>247</v>
      </c>
      <c r="D149" s="15" t="s">
        <v>217</v>
      </c>
      <c r="E149" s="16">
        <v>256668055</v>
      </c>
      <c r="F149" s="17">
        <v>254573029</v>
      </c>
    </row>
    <row r="150" spans="1:6" ht="44.25" customHeight="1">
      <c r="A150" s="41" t="s">
        <v>248</v>
      </c>
      <c r="B150" s="15" t="s">
        <v>98</v>
      </c>
      <c r="C150" s="15" t="s">
        <v>249</v>
      </c>
      <c r="D150" s="15" t="s">
        <v>217</v>
      </c>
      <c r="E150" s="16">
        <v>16416185</v>
      </c>
      <c r="F150" s="17">
        <v>15947435</v>
      </c>
    </row>
    <row r="151" spans="1:6" ht="70.5" customHeight="1">
      <c r="A151" s="41" t="s">
        <v>250</v>
      </c>
      <c r="B151" s="15" t="s">
        <v>252</v>
      </c>
      <c r="C151" s="15" t="s">
        <v>251</v>
      </c>
      <c r="D151" s="15" t="s">
        <v>217</v>
      </c>
      <c r="E151" s="16">
        <v>19754675</v>
      </c>
      <c r="F151" s="17">
        <v>19754675</v>
      </c>
    </row>
    <row r="152" spans="1:6" ht="55.5" customHeight="1">
      <c r="A152" s="41" t="s">
        <v>253</v>
      </c>
      <c r="B152" s="15" t="s">
        <v>252</v>
      </c>
      <c r="C152" s="15" t="s">
        <v>254</v>
      </c>
      <c r="D152" s="15" t="s">
        <v>217</v>
      </c>
      <c r="E152" s="16">
        <v>115917300</v>
      </c>
      <c r="F152" s="17">
        <v>115917300</v>
      </c>
    </row>
    <row r="153" spans="1:6" ht="67.5" customHeight="1">
      <c r="A153" s="41" t="s">
        <v>255</v>
      </c>
      <c r="B153" s="15" t="s">
        <v>252</v>
      </c>
      <c r="C153" s="15" t="s">
        <v>256</v>
      </c>
      <c r="D153" s="15" t="s">
        <v>217</v>
      </c>
      <c r="E153" s="16">
        <v>28892300</v>
      </c>
      <c r="F153" s="17">
        <v>28892300</v>
      </c>
    </row>
    <row r="154" spans="1:6" ht="19.5" customHeight="1">
      <c r="A154" s="41" t="s">
        <v>257</v>
      </c>
      <c r="B154" s="15" t="s">
        <v>113</v>
      </c>
      <c r="C154" s="15" t="s">
        <v>258</v>
      </c>
      <c r="D154" s="15" t="s">
        <v>217</v>
      </c>
      <c r="E154" s="16">
        <v>29883260</v>
      </c>
      <c r="F154" s="17">
        <v>28419370</v>
      </c>
    </row>
    <row r="155" spans="1:6" ht="69.75" customHeight="1">
      <c r="A155" s="41" t="s">
        <v>259</v>
      </c>
      <c r="B155" s="15" t="s">
        <v>252</v>
      </c>
      <c r="C155" s="15" t="s">
        <v>260</v>
      </c>
      <c r="D155" s="15" t="s">
        <v>217</v>
      </c>
      <c r="E155" s="16">
        <v>11769296</v>
      </c>
      <c r="F155" s="17">
        <v>11769288.390000001</v>
      </c>
    </row>
    <row r="156" spans="1:6" ht="35.25" customHeight="1">
      <c r="A156" s="41" t="s">
        <v>261</v>
      </c>
      <c r="B156" s="15" t="s">
        <v>113</v>
      </c>
      <c r="C156" s="15" t="s">
        <v>262</v>
      </c>
      <c r="D156" s="15" t="s">
        <v>217</v>
      </c>
      <c r="E156" s="16">
        <v>1102163800</v>
      </c>
      <c r="F156" s="17">
        <v>1061787017.3200001</v>
      </c>
    </row>
    <row r="157" spans="1:6" ht="43.5" customHeight="1">
      <c r="A157" s="41" t="s">
        <v>263</v>
      </c>
      <c r="B157" s="15" t="s">
        <v>113</v>
      </c>
      <c r="C157" s="15" t="s">
        <v>264</v>
      </c>
      <c r="D157" s="15" t="s">
        <v>217</v>
      </c>
      <c r="E157" s="16">
        <v>750057</v>
      </c>
      <c r="F157" s="17">
        <v>750057</v>
      </c>
    </row>
    <row r="158" spans="1:6" ht="41.25" customHeight="1">
      <c r="A158" s="41" t="s">
        <v>265</v>
      </c>
      <c r="B158" s="15" t="s">
        <v>113</v>
      </c>
      <c r="C158" s="15" t="s">
        <v>266</v>
      </c>
      <c r="D158" s="15" t="s">
        <v>217</v>
      </c>
      <c r="E158" s="16">
        <v>377490050</v>
      </c>
      <c r="F158" s="17">
        <v>377490050</v>
      </c>
    </row>
    <row r="159" spans="1:6" ht="66" customHeight="1">
      <c r="A159" s="41" t="s">
        <v>267</v>
      </c>
      <c r="B159" s="15" t="s">
        <v>252</v>
      </c>
      <c r="C159" s="15" t="s">
        <v>268</v>
      </c>
      <c r="D159" s="15" t="s">
        <v>217</v>
      </c>
      <c r="E159" s="16">
        <v>45949200</v>
      </c>
      <c r="F159" s="17">
        <v>45949200</v>
      </c>
    </row>
    <row r="160" spans="1:6" ht="21" customHeight="1">
      <c r="A160" s="41" t="s">
        <v>269</v>
      </c>
      <c r="B160" s="15" t="s">
        <v>113</v>
      </c>
      <c r="C160" s="15" t="s">
        <v>270</v>
      </c>
      <c r="D160" s="15" t="s">
        <v>217</v>
      </c>
      <c r="E160" s="16">
        <v>29471801</v>
      </c>
      <c r="F160" s="17">
        <v>28419893</v>
      </c>
    </row>
    <row r="161" spans="1:6" ht="70.5" customHeight="1">
      <c r="A161" s="41" t="s">
        <v>271</v>
      </c>
      <c r="B161" s="15" t="s">
        <v>113</v>
      </c>
      <c r="C161" s="15" t="s">
        <v>272</v>
      </c>
      <c r="D161" s="15" t="s">
        <v>217</v>
      </c>
      <c r="E161" s="16">
        <v>708729747</v>
      </c>
      <c r="F161" s="17">
        <v>708729747</v>
      </c>
    </row>
    <row r="162" spans="1:6" ht="42.75" customHeight="1">
      <c r="A162" s="41" t="s">
        <v>273</v>
      </c>
      <c r="B162" s="15" t="s">
        <v>275</v>
      </c>
      <c r="C162" s="15" t="s">
        <v>274</v>
      </c>
      <c r="D162" s="15" t="s">
        <v>217</v>
      </c>
      <c r="E162" s="16">
        <v>12183500</v>
      </c>
      <c r="F162" s="17">
        <v>12183500</v>
      </c>
    </row>
    <row r="163" spans="1:6" ht="43.5" customHeight="1">
      <c r="A163" s="41" t="s">
        <v>276</v>
      </c>
      <c r="B163" s="15" t="s">
        <v>166</v>
      </c>
      <c r="C163" s="15" t="s">
        <v>277</v>
      </c>
      <c r="D163" s="15" t="s">
        <v>217</v>
      </c>
      <c r="E163" s="16">
        <v>46870320</v>
      </c>
      <c r="F163" s="17">
        <v>46870320</v>
      </c>
    </row>
    <row r="164" spans="1:6" ht="75.75" customHeight="1">
      <c r="A164" s="41" t="s">
        <v>278</v>
      </c>
      <c r="B164" s="15" t="s">
        <v>122</v>
      </c>
      <c r="C164" s="15" t="s">
        <v>279</v>
      </c>
      <c r="D164" s="15" t="s">
        <v>217</v>
      </c>
      <c r="E164" s="16">
        <v>62404215</v>
      </c>
      <c r="F164" s="17">
        <v>62404215</v>
      </c>
    </row>
    <row r="165" spans="1:6" ht="46.5" customHeight="1">
      <c r="A165" s="41" t="s">
        <v>280</v>
      </c>
      <c r="B165" s="15" t="s">
        <v>166</v>
      </c>
      <c r="C165" s="15" t="s">
        <v>281</v>
      </c>
      <c r="D165" s="15" t="s">
        <v>217</v>
      </c>
      <c r="E165" s="16">
        <v>8893093</v>
      </c>
      <c r="F165" s="17">
        <v>8893093</v>
      </c>
    </row>
    <row r="166" spans="1:6" ht="48.75" customHeight="1">
      <c r="A166" s="41" t="s">
        <v>282</v>
      </c>
      <c r="B166" s="15" t="s">
        <v>284</v>
      </c>
      <c r="C166" s="15" t="s">
        <v>283</v>
      </c>
      <c r="D166" s="15" t="s">
        <v>217</v>
      </c>
      <c r="E166" s="16">
        <v>55095517</v>
      </c>
      <c r="F166" s="17">
        <v>48160786.659999996</v>
      </c>
    </row>
    <row r="167" spans="1:6" ht="70.5" customHeight="1">
      <c r="A167" s="41" t="s">
        <v>285</v>
      </c>
      <c r="B167" s="15" t="s">
        <v>166</v>
      </c>
      <c r="C167" s="15" t="s">
        <v>286</v>
      </c>
      <c r="D167" s="15" t="s">
        <v>217</v>
      </c>
      <c r="E167" s="16">
        <v>1844930</v>
      </c>
      <c r="F167" s="17">
        <v>1844930</v>
      </c>
    </row>
    <row r="168" spans="1:6" ht="60" customHeight="1">
      <c r="A168" s="41" t="s">
        <v>287</v>
      </c>
      <c r="B168" s="15" t="s">
        <v>116</v>
      </c>
      <c r="C168" s="15" t="s">
        <v>288</v>
      </c>
      <c r="D168" s="15" t="s">
        <v>217</v>
      </c>
      <c r="E168" s="16">
        <v>295393196</v>
      </c>
      <c r="F168" s="17">
        <v>295393196</v>
      </c>
    </row>
    <row r="169" spans="1:6" ht="58.5" customHeight="1">
      <c r="A169" s="41" t="s">
        <v>289</v>
      </c>
      <c r="B169" s="15" t="s">
        <v>166</v>
      </c>
      <c r="C169" s="15" t="s">
        <v>290</v>
      </c>
      <c r="D169" s="15" t="s">
        <v>217</v>
      </c>
      <c r="E169" s="16">
        <v>12183500</v>
      </c>
      <c r="F169" s="17">
        <v>12183500</v>
      </c>
    </row>
    <row r="170" spans="1:6" ht="59.25" customHeight="1">
      <c r="A170" s="41" t="s">
        <v>291</v>
      </c>
      <c r="B170" s="15" t="s">
        <v>252</v>
      </c>
      <c r="C170" s="15" t="s">
        <v>292</v>
      </c>
      <c r="D170" s="15" t="s">
        <v>217</v>
      </c>
      <c r="E170" s="16">
        <v>17753100</v>
      </c>
      <c r="F170" s="17">
        <v>17753100</v>
      </c>
    </row>
    <row r="171" spans="1:6" ht="48" customHeight="1">
      <c r="A171" s="41" t="s">
        <v>293</v>
      </c>
      <c r="B171" s="15" t="s">
        <v>295</v>
      </c>
      <c r="C171" s="15" t="s">
        <v>294</v>
      </c>
      <c r="D171" s="15" t="s">
        <v>217</v>
      </c>
      <c r="E171" s="16">
        <v>39861100</v>
      </c>
      <c r="F171" s="17">
        <v>39860875</v>
      </c>
    </row>
    <row r="172" spans="1:6" s="11" customFormat="1" ht="18" customHeight="1">
      <c r="A172" s="52" t="s">
        <v>328</v>
      </c>
      <c r="B172" s="53"/>
      <c r="C172" s="54"/>
      <c r="D172" s="14" t="s">
        <v>296</v>
      </c>
      <c r="E172" s="20">
        <f>SUM(E173:E186)</f>
        <v>583174443.30999994</v>
      </c>
      <c r="F172" s="20">
        <f>SUM(F173:F186)</f>
        <v>583174443.29999995</v>
      </c>
    </row>
    <row r="173" spans="1:6" ht="19.5" customHeight="1">
      <c r="A173" s="41" t="s">
        <v>297</v>
      </c>
      <c r="B173" s="15" t="s">
        <v>147</v>
      </c>
      <c r="C173" s="15" t="s">
        <v>298</v>
      </c>
      <c r="D173" s="15" t="s">
        <v>296</v>
      </c>
      <c r="E173" s="16">
        <v>370000</v>
      </c>
      <c r="F173" s="17">
        <v>370000</v>
      </c>
    </row>
    <row r="174" spans="1:6" ht="19.5" customHeight="1">
      <c r="A174" s="41" t="s">
        <v>297</v>
      </c>
      <c r="B174" s="15" t="s">
        <v>96</v>
      </c>
      <c r="C174" s="15" t="s">
        <v>299</v>
      </c>
      <c r="D174" s="15" t="s">
        <v>296</v>
      </c>
      <c r="E174" s="16">
        <v>3500000</v>
      </c>
      <c r="F174" s="17">
        <v>3500000</v>
      </c>
    </row>
    <row r="175" spans="1:6" ht="17.25" customHeight="1">
      <c r="A175" s="41" t="s">
        <v>297</v>
      </c>
      <c r="B175" s="15" t="s">
        <v>96</v>
      </c>
      <c r="C175" s="15" t="s">
        <v>300</v>
      </c>
      <c r="D175" s="15" t="s">
        <v>296</v>
      </c>
      <c r="E175" s="16">
        <v>1000000</v>
      </c>
      <c r="F175" s="17">
        <v>1000000</v>
      </c>
    </row>
    <row r="176" spans="1:6" ht="21" customHeight="1">
      <c r="A176" s="41" t="s">
        <v>297</v>
      </c>
      <c r="B176" s="15" t="s">
        <v>19</v>
      </c>
      <c r="C176" s="15" t="s">
        <v>300</v>
      </c>
      <c r="D176" s="15" t="s">
        <v>296</v>
      </c>
      <c r="E176" s="16">
        <v>2000000</v>
      </c>
      <c r="F176" s="17">
        <v>2000000</v>
      </c>
    </row>
    <row r="177" spans="1:6" ht="18" customHeight="1">
      <c r="A177" s="41" t="s">
        <v>297</v>
      </c>
      <c r="B177" s="15" t="s">
        <v>147</v>
      </c>
      <c r="C177" s="15" t="s">
        <v>301</v>
      </c>
      <c r="D177" s="15" t="s">
        <v>296</v>
      </c>
      <c r="E177" s="16">
        <v>116000</v>
      </c>
      <c r="F177" s="17">
        <v>116000</v>
      </c>
    </row>
    <row r="178" spans="1:6" ht="18" customHeight="1">
      <c r="A178" s="41" t="s">
        <v>297</v>
      </c>
      <c r="B178" s="15" t="s">
        <v>97</v>
      </c>
      <c r="C178" s="15" t="s">
        <v>302</v>
      </c>
      <c r="D178" s="15" t="s">
        <v>296</v>
      </c>
      <c r="E178" s="16">
        <v>1000000</v>
      </c>
      <c r="F178" s="17">
        <v>1000000</v>
      </c>
    </row>
    <row r="179" spans="1:6" ht="17.25" customHeight="1">
      <c r="A179" s="41" t="s">
        <v>303</v>
      </c>
      <c r="B179" s="15" t="s">
        <v>122</v>
      </c>
      <c r="C179" s="15" t="s">
        <v>304</v>
      </c>
      <c r="D179" s="15" t="s">
        <v>296</v>
      </c>
      <c r="E179" s="16">
        <v>10000000</v>
      </c>
      <c r="F179" s="17">
        <v>10000000</v>
      </c>
    </row>
    <row r="180" spans="1:6" ht="22.5" customHeight="1">
      <c r="A180" s="41" t="s">
        <v>305</v>
      </c>
      <c r="B180" s="15" t="s">
        <v>122</v>
      </c>
      <c r="C180" s="15" t="s">
        <v>306</v>
      </c>
      <c r="D180" s="15" t="s">
        <v>296</v>
      </c>
      <c r="E180" s="16">
        <v>850000</v>
      </c>
      <c r="F180" s="17">
        <v>850000</v>
      </c>
    </row>
    <row r="181" spans="1:6" ht="81" customHeight="1">
      <c r="A181" s="41" t="s">
        <v>307</v>
      </c>
      <c r="B181" s="15" t="s">
        <v>166</v>
      </c>
      <c r="C181" s="15" t="s">
        <v>308</v>
      </c>
      <c r="D181" s="15" t="s">
        <v>296</v>
      </c>
      <c r="E181" s="16">
        <v>3000000</v>
      </c>
      <c r="F181" s="17">
        <v>3000000</v>
      </c>
    </row>
    <row r="182" spans="1:6" ht="66.75" customHeight="1">
      <c r="A182" s="41" t="s">
        <v>309</v>
      </c>
      <c r="B182" s="15" t="s">
        <v>156</v>
      </c>
      <c r="C182" s="15" t="s">
        <v>310</v>
      </c>
      <c r="D182" s="15" t="s">
        <v>296</v>
      </c>
      <c r="E182" s="16">
        <v>11733400</v>
      </c>
      <c r="F182" s="17">
        <v>11733400</v>
      </c>
    </row>
    <row r="183" spans="1:6" ht="56.25" customHeight="1">
      <c r="A183" s="41" t="s">
        <v>311</v>
      </c>
      <c r="B183" s="15" t="s">
        <v>119</v>
      </c>
      <c r="C183" s="15" t="s">
        <v>312</v>
      </c>
      <c r="D183" s="15" t="s">
        <v>296</v>
      </c>
      <c r="E183" s="16">
        <v>321428575</v>
      </c>
      <c r="F183" s="17">
        <v>321428575</v>
      </c>
    </row>
    <row r="184" spans="1:6" ht="44.25" customHeight="1">
      <c r="A184" s="41" t="s">
        <v>313</v>
      </c>
      <c r="B184" s="15" t="s">
        <v>166</v>
      </c>
      <c r="C184" s="15" t="s">
        <v>314</v>
      </c>
      <c r="D184" s="15" t="s">
        <v>296</v>
      </c>
      <c r="E184" s="16">
        <v>14535308</v>
      </c>
      <c r="F184" s="17">
        <v>14535308</v>
      </c>
    </row>
    <row r="185" spans="1:6" ht="45" customHeight="1">
      <c r="A185" s="41" t="s">
        <v>315</v>
      </c>
      <c r="B185" s="15" t="s">
        <v>202</v>
      </c>
      <c r="C185" s="15" t="s">
        <v>316</v>
      </c>
      <c r="D185" s="15" t="s">
        <v>296</v>
      </c>
      <c r="E185" s="16">
        <v>119988010</v>
      </c>
      <c r="F185" s="17">
        <v>119988010</v>
      </c>
    </row>
    <row r="186" spans="1:6" ht="18.75" customHeight="1">
      <c r="A186" s="41" t="s">
        <v>317</v>
      </c>
      <c r="B186" s="15" t="s">
        <v>116</v>
      </c>
      <c r="C186" s="15" t="s">
        <v>318</v>
      </c>
      <c r="D186" s="15" t="s">
        <v>296</v>
      </c>
      <c r="E186" s="16">
        <v>93653150.310000002</v>
      </c>
      <c r="F186" s="17">
        <v>93653150.299999997</v>
      </c>
    </row>
    <row r="188" spans="1:6" s="5" customFormat="1" ht="21.75" customHeight="1">
      <c r="A188" s="42"/>
      <c r="B188" s="29"/>
      <c r="C188" s="29"/>
      <c r="D188" s="42"/>
      <c r="E188" s="30"/>
      <c r="F188" s="30"/>
    </row>
    <row r="189" spans="1:6" s="29" customFormat="1" ht="15.75">
      <c r="A189" s="43" t="s">
        <v>339</v>
      </c>
      <c r="B189" s="31"/>
      <c r="C189" s="32"/>
      <c r="D189" s="73"/>
      <c r="E189" s="33"/>
      <c r="F189" s="34"/>
    </row>
    <row r="190" spans="1:6" s="29" customFormat="1" ht="15.75">
      <c r="A190" s="43" t="s">
        <v>340</v>
      </c>
      <c r="B190" s="31"/>
      <c r="C190" s="32"/>
      <c r="D190" s="73"/>
      <c r="E190" s="33"/>
      <c r="F190" s="34"/>
    </row>
    <row r="191" spans="1:6" s="29" customFormat="1">
      <c r="A191" s="44" t="s">
        <v>341</v>
      </c>
      <c r="B191" s="31"/>
      <c r="C191" s="35"/>
      <c r="D191" s="73"/>
      <c r="E191" s="33"/>
      <c r="F191" s="34"/>
    </row>
    <row r="192" spans="1:6" s="29" customFormat="1">
      <c r="A192" s="45"/>
      <c r="B192" s="36"/>
      <c r="C192" s="31"/>
      <c r="D192" s="73"/>
      <c r="E192" s="32"/>
      <c r="F192" s="34"/>
    </row>
    <row r="193" spans="1:6" s="37" customFormat="1" ht="15.75" customHeight="1">
      <c r="A193" s="47" t="s">
        <v>342</v>
      </c>
      <c r="B193" s="47" t="s">
        <v>343</v>
      </c>
      <c r="C193" s="47"/>
      <c r="D193" s="47"/>
      <c r="E193" s="47"/>
    </row>
    <row r="194" spans="1:6" s="37" customFormat="1" ht="15.95" customHeight="1">
      <c r="A194" s="47" t="s">
        <v>344</v>
      </c>
      <c r="B194" s="47" t="s">
        <v>343</v>
      </c>
      <c r="C194" s="47"/>
      <c r="D194" s="47"/>
      <c r="E194" s="47"/>
    </row>
    <row r="195" spans="1:6" s="29" customFormat="1">
      <c r="A195" s="44" t="s">
        <v>341</v>
      </c>
      <c r="B195" s="31"/>
      <c r="C195" s="35"/>
      <c r="D195" s="73"/>
      <c r="E195" s="33"/>
      <c r="F195" s="34"/>
    </row>
    <row r="196" spans="1:6" s="5" customFormat="1">
      <c r="A196" s="42"/>
      <c r="B196" s="29"/>
      <c r="C196" s="29"/>
      <c r="D196" s="42"/>
      <c r="E196" s="30"/>
      <c r="F196" s="30"/>
    </row>
    <row r="197" spans="1:6" s="37" customFormat="1" ht="15.75" customHeight="1">
      <c r="A197" s="47" t="s">
        <v>345</v>
      </c>
      <c r="B197" s="47" t="s">
        <v>343</v>
      </c>
      <c r="C197" s="47"/>
      <c r="D197" s="47"/>
      <c r="E197" s="47"/>
    </row>
    <row r="198" spans="1:6" s="37" customFormat="1" ht="15.95" customHeight="1">
      <c r="A198" s="47" t="s">
        <v>346</v>
      </c>
      <c r="B198" s="47" t="s">
        <v>343</v>
      </c>
      <c r="C198" s="47"/>
      <c r="D198" s="47"/>
      <c r="E198" s="47"/>
    </row>
    <row r="199" spans="1:6" s="29" customFormat="1">
      <c r="A199" s="44" t="s">
        <v>341</v>
      </c>
      <c r="B199" s="31"/>
      <c r="C199" s="35"/>
      <c r="D199" s="73"/>
      <c r="E199" s="33"/>
      <c r="F199" s="34"/>
    </row>
    <row r="200" spans="1:6" s="5" customFormat="1">
      <c r="A200" s="42"/>
      <c r="B200" s="29"/>
      <c r="C200" s="29"/>
      <c r="D200" s="42"/>
      <c r="E200" s="30"/>
      <c r="F200" s="30"/>
    </row>
  </sheetData>
  <mergeCells count="18">
    <mergeCell ref="A1:F1"/>
    <mergeCell ref="A2:F2"/>
    <mergeCell ref="A3:F3"/>
    <mergeCell ref="A5:F5"/>
    <mergeCell ref="A131:C131"/>
    <mergeCell ref="A15:C15"/>
    <mergeCell ref="A16:C16"/>
    <mergeCell ref="A98:C98"/>
    <mergeCell ref="A118:C118"/>
    <mergeCell ref="A8:D8"/>
    <mergeCell ref="A9:C9"/>
    <mergeCell ref="A197:E197"/>
    <mergeCell ref="A198:E198"/>
    <mergeCell ref="A10:C10"/>
    <mergeCell ref="A12:C12"/>
    <mergeCell ref="A172:C172"/>
    <mergeCell ref="A193:E193"/>
    <mergeCell ref="A194:E194"/>
  </mergeCells>
  <pageMargins left="0.70866141732283472" right="0.59055118110236227" top="0.59055118110236227" bottom="0.59055118110236227" header="0.31496062992125984" footer="0.31496062992125984"/>
  <pageSetup paperSize="9" scale="77" fitToHeight="0" orientation="portrait" r:id="rId1"/>
  <headerFooter differentFirst="1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MAKET_GENERATOR&lt;/Code&gt;&#10;  &lt;ObjectCode&gt;MAKET_GENERATOR&lt;/ObjectCode&gt;&#10;  &lt;DocName&gt;МБТ в расходах - 2019 Ляхова&lt;/DocName&gt;&#10;  &lt;VariantName&gt;МБТ в расходах - 2019 Ляхова&lt;/VariantName&gt;&#10;  &lt;VariantLink xsi:nil=&quot;true&quot; /&gt;&#10;  &lt;ReportCode&gt;MAKET_3c6b2ecc_317b_44e6_ae21_272449f0ef0c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D89B0AA-F33C-449F-A928-0831A5C212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 А. Злобина</dc:creator>
  <cp:lastModifiedBy>Zlobina_k</cp:lastModifiedBy>
  <cp:lastPrinted>2024-04-26T13:52:27Z</cp:lastPrinted>
  <dcterms:created xsi:type="dcterms:W3CDTF">2024-03-26T13:57:21Z</dcterms:created>
  <dcterms:modified xsi:type="dcterms:W3CDTF">2024-04-26T13:53:42Z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в расходах - 2019 Ляхова</vt:lpwstr>
  </property>
  <property fmtid="{D5CDD505-2E9C-101B-9397-08002B2CF9AE}" pid="3" name="Название отчета">
    <vt:lpwstr>МБТ в расходах - 2019 Ляхова.xlsx</vt:lpwstr>
  </property>
  <property fmtid="{D5CDD505-2E9C-101B-9397-08002B2CF9AE}" pid="4" name="Версия клиента">
    <vt:lpwstr>23.2.46.3210 (.NET 4.0)</vt:lpwstr>
  </property>
  <property fmtid="{D5CDD505-2E9C-101B-9397-08002B2CF9AE}" pid="5" name="Версия базы">
    <vt:lpwstr>23.2.2260.1362253832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bks_2023</vt:lpwstr>
  </property>
  <property fmtid="{D5CDD505-2E9C-101B-9397-08002B2CF9AE}" pid="9" name="Пользователь">
    <vt:lpwstr>ляховака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