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75" windowWidth="15300" windowHeight="9000"/>
  </bookViews>
  <sheets>
    <sheet name="Лист1" sheetId="1" r:id="rId1"/>
  </sheets>
  <definedNames>
    <definedName name="_xlnm.Print_Area" localSheetId="0">Лист1!$A$1:$I$129</definedName>
  </definedNames>
  <calcPr calcId="144525"/>
</workbook>
</file>

<file path=xl/calcChain.xml><?xml version="1.0" encoding="utf-8"?>
<calcChain xmlns="http://schemas.openxmlformats.org/spreadsheetml/2006/main">
  <c r="I54" i="1" l="1"/>
  <c r="I10" i="1"/>
  <c r="G10" i="1"/>
  <c r="I62" i="1"/>
  <c r="G62" i="1"/>
  <c r="I17" i="1"/>
  <c r="G17" i="1"/>
  <c r="I127" i="1" l="1"/>
  <c r="H127" i="1"/>
  <c r="G127" i="1"/>
  <c r="I126" i="1"/>
  <c r="H126" i="1"/>
  <c r="G126" i="1"/>
  <c r="I121" i="1"/>
  <c r="H121" i="1"/>
  <c r="G121" i="1"/>
  <c r="I118" i="1"/>
  <c r="H118" i="1"/>
  <c r="G118" i="1"/>
  <c r="I113" i="1"/>
  <c r="H113" i="1"/>
  <c r="G113" i="1"/>
  <c r="I110" i="1"/>
  <c r="H110" i="1"/>
  <c r="G110" i="1"/>
  <c r="I108" i="1"/>
  <c r="H108" i="1"/>
  <c r="G108" i="1"/>
  <c r="I105" i="1"/>
  <c r="H105" i="1"/>
  <c r="G105" i="1"/>
  <c r="I99" i="1"/>
  <c r="H99" i="1"/>
  <c r="G99" i="1"/>
  <c r="I98" i="1"/>
  <c r="H98" i="1"/>
  <c r="G98" i="1"/>
  <c r="I93" i="1"/>
  <c r="H93" i="1"/>
  <c r="G93" i="1"/>
  <c r="I89" i="1"/>
  <c r="H89" i="1"/>
  <c r="G89" i="1"/>
  <c r="I82" i="1"/>
  <c r="H82" i="1"/>
  <c r="G82" i="1"/>
  <c r="I80" i="1"/>
  <c r="H80" i="1"/>
  <c r="G80" i="1"/>
  <c r="I74" i="1"/>
  <c r="H74" i="1"/>
  <c r="G74" i="1"/>
  <c r="I71" i="1"/>
  <c r="H71" i="1"/>
  <c r="G71" i="1"/>
  <c r="I67" i="1"/>
  <c r="H67" i="1"/>
  <c r="G67" i="1"/>
  <c r="I63" i="1"/>
  <c r="H63" i="1"/>
  <c r="G63" i="1"/>
  <c r="I57" i="1"/>
  <c r="H57" i="1"/>
  <c r="G57" i="1"/>
  <c r="I51" i="1"/>
  <c r="H51" i="1"/>
  <c r="G51" i="1"/>
  <c r="I47" i="1"/>
  <c r="H47" i="1"/>
  <c r="G47" i="1"/>
  <c r="I43" i="1"/>
  <c r="H43" i="1"/>
  <c r="G43" i="1"/>
  <c r="I38" i="1"/>
  <c r="H38" i="1"/>
  <c r="G38" i="1"/>
  <c r="I34" i="1"/>
  <c r="H34" i="1"/>
  <c r="G34" i="1"/>
  <c r="I31" i="1"/>
  <c r="H31" i="1"/>
  <c r="G31" i="1"/>
  <c r="I24" i="1"/>
  <c r="H24" i="1"/>
  <c r="G24" i="1"/>
  <c r="I18" i="1"/>
  <c r="H18" i="1"/>
  <c r="G18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0" i="1"/>
  <c r="H120" i="1"/>
  <c r="G120" i="1"/>
  <c r="I119" i="1"/>
  <c r="H119" i="1"/>
  <c r="G119" i="1"/>
  <c r="I117" i="1"/>
  <c r="H117" i="1"/>
  <c r="G117" i="1"/>
  <c r="I116" i="1"/>
  <c r="H116" i="1"/>
  <c r="G116" i="1"/>
  <c r="I115" i="1"/>
  <c r="H115" i="1"/>
  <c r="G115" i="1"/>
  <c r="I114" i="1"/>
  <c r="H114" i="1"/>
  <c r="G114" i="1"/>
  <c r="I112" i="1"/>
  <c r="H112" i="1"/>
  <c r="G112" i="1"/>
  <c r="I111" i="1"/>
  <c r="H111" i="1"/>
  <c r="G111" i="1"/>
  <c r="I107" i="1"/>
  <c r="H107" i="1"/>
  <c r="G107" i="1"/>
  <c r="I106" i="1"/>
  <c r="H106" i="1"/>
  <c r="G106" i="1"/>
  <c r="I104" i="1"/>
  <c r="H104" i="1"/>
  <c r="G104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7" i="1"/>
  <c r="H97" i="1"/>
  <c r="G97" i="1"/>
  <c r="I96" i="1"/>
  <c r="H96" i="1"/>
  <c r="G96" i="1"/>
  <c r="I95" i="1"/>
  <c r="H95" i="1"/>
  <c r="G95" i="1"/>
  <c r="I94" i="1"/>
  <c r="H94" i="1"/>
  <c r="G94" i="1"/>
  <c r="I92" i="1"/>
  <c r="H92" i="1"/>
  <c r="G92" i="1"/>
  <c r="I91" i="1"/>
  <c r="H91" i="1"/>
  <c r="G91" i="1"/>
  <c r="I90" i="1"/>
  <c r="H90" i="1"/>
  <c r="G90" i="1"/>
  <c r="I88" i="1"/>
  <c r="H88" i="1"/>
  <c r="G88" i="1"/>
  <c r="I87" i="1"/>
  <c r="H87" i="1"/>
  <c r="G87" i="1"/>
  <c r="H86" i="1"/>
  <c r="G86" i="1"/>
  <c r="I85" i="1"/>
  <c r="H85" i="1"/>
  <c r="G85" i="1"/>
  <c r="I84" i="1"/>
  <c r="H84" i="1"/>
  <c r="G84" i="1"/>
  <c r="I83" i="1"/>
  <c r="H83" i="1"/>
  <c r="G83" i="1"/>
  <c r="I81" i="1"/>
  <c r="H81" i="1"/>
  <c r="G81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3" i="1"/>
  <c r="H73" i="1"/>
  <c r="G73" i="1"/>
  <c r="I72" i="1"/>
  <c r="H72" i="1"/>
  <c r="G72" i="1"/>
  <c r="I70" i="1"/>
  <c r="H70" i="1"/>
  <c r="G70" i="1"/>
  <c r="I69" i="1"/>
  <c r="H69" i="1"/>
  <c r="G69" i="1"/>
  <c r="I68" i="1"/>
  <c r="H68" i="1"/>
  <c r="G68" i="1"/>
  <c r="I66" i="1"/>
  <c r="H66" i="1"/>
  <c r="G66" i="1"/>
  <c r="I65" i="1"/>
  <c r="H65" i="1"/>
  <c r="G65" i="1"/>
  <c r="I64" i="1"/>
  <c r="H64" i="1"/>
  <c r="G64" i="1"/>
  <c r="I61" i="1"/>
  <c r="H61" i="1"/>
  <c r="G61" i="1"/>
  <c r="I60" i="1"/>
  <c r="H60" i="1"/>
  <c r="G60" i="1"/>
  <c r="I59" i="1"/>
  <c r="H59" i="1"/>
  <c r="G59" i="1"/>
  <c r="I58" i="1"/>
  <c r="H58" i="1"/>
  <c r="G58" i="1"/>
  <c r="I56" i="1"/>
  <c r="H56" i="1"/>
  <c r="G56" i="1"/>
  <c r="I55" i="1"/>
  <c r="H55" i="1"/>
  <c r="G55" i="1"/>
  <c r="G54" i="1"/>
  <c r="I53" i="1"/>
  <c r="H53" i="1"/>
  <c r="G53" i="1"/>
  <c r="I52" i="1"/>
  <c r="H52" i="1"/>
  <c r="G52" i="1"/>
  <c r="I50" i="1"/>
  <c r="H50" i="1"/>
  <c r="G50" i="1"/>
  <c r="I49" i="1"/>
  <c r="H49" i="1"/>
  <c r="G49" i="1"/>
  <c r="I48" i="1"/>
  <c r="H48" i="1"/>
  <c r="G48" i="1"/>
  <c r="I46" i="1"/>
  <c r="H46" i="1"/>
  <c r="G46" i="1"/>
  <c r="I45" i="1"/>
  <c r="H45" i="1"/>
  <c r="G45" i="1"/>
  <c r="I44" i="1"/>
  <c r="H44" i="1"/>
  <c r="G44" i="1"/>
  <c r="I42" i="1"/>
  <c r="H42" i="1"/>
  <c r="G42" i="1"/>
  <c r="I41" i="1"/>
  <c r="H41" i="1"/>
  <c r="G41" i="1"/>
  <c r="I40" i="1"/>
  <c r="H40" i="1"/>
  <c r="G40" i="1"/>
  <c r="I39" i="1"/>
  <c r="H39" i="1"/>
  <c r="G39" i="1"/>
  <c r="I37" i="1"/>
  <c r="H37" i="1"/>
  <c r="G37" i="1"/>
  <c r="I36" i="1"/>
  <c r="H36" i="1"/>
  <c r="G36" i="1"/>
  <c r="I35" i="1"/>
  <c r="H35" i="1"/>
  <c r="G35" i="1"/>
  <c r="I33" i="1"/>
  <c r="H33" i="1"/>
  <c r="G33" i="1"/>
  <c r="I32" i="1"/>
  <c r="H32" i="1"/>
  <c r="G32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9" i="1"/>
  <c r="H9" i="1"/>
  <c r="G9" i="1"/>
  <c r="I8" i="1"/>
  <c r="H8" i="1"/>
  <c r="G8" i="1"/>
  <c r="E128" i="1"/>
  <c r="C128" i="1" l="1"/>
  <c r="H128" i="1" s="1"/>
  <c r="F128" i="1"/>
  <c r="D128" i="1"/>
  <c r="H7" i="1"/>
  <c r="H6" i="1"/>
  <c r="G7" i="1"/>
  <c r="G6" i="1"/>
  <c r="I6" i="1"/>
  <c r="I128" i="1" l="1"/>
  <c r="G128" i="1"/>
  <c r="I7" i="1"/>
</calcChain>
</file>

<file path=xl/sharedStrings.xml><?xml version="1.0" encoding="utf-8"?>
<sst xmlns="http://schemas.openxmlformats.org/spreadsheetml/2006/main" count="163" uniqueCount="163">
  <si>
    <t>Наименование программ</t>
  </si>
  <si>
    <t>Исполнено (кассовый расход)</t>
  </si>
  <si>
    <t>№ п\п</t>
  </si>
  <si>
    <t>Программа Курской области по оказанию содействия добровольному переселению в Российскую Федерацию соотечественников, проживающих за рубежом, на 2013-2021 годы</t>
  </si>
  <si>
    <t>Подпрограмма "Организация и осуществление внутреннего государственного финансового контроля в финансово-бюджетной сфере и сфере закупок"</t>
  </si>
  <si>
    <t>Подпрограмма "Экспертиза и контрольно-надзорные функции в сфере охраны здоровья"</t>
  </si>
  <si>
    <t>Подпрограмма "Развитие скорой, в том числе скорой специализированной медицинской помощи, медицинской эвакуации, первичной медико-санитарной помощи в неотложной форме и специализированной медицинской помощи в экстренной форме"</t>
  </si>
  <si>
    <t>Подпрограмма "Финансовое обеспечение территориальной программы обязательного медицинского страхования Курской области"</t>
  </si>
  <si>
    <t>Подпрограмма "Составление (изменение) списков кандидатов в присяжные заседатели"</t>
  </si>
  <si>
    <t>Подпрограмма "Использование спутниковых навигационных технологий и других результатов космической деятельности в интересах развития Курской области"</t>
  </si>
  <si>
    <t>Государственная программа Курской области "Развитие здравоохранения в Курской области"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</si>
  <si>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</si>
  <si>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Подпрограмма "Совершенствование оказания специализированной, включая высокотехнологичную, медицинской помощи"</t>
  </si>
  <si>
    <t>Подпрограмма "Охрана здоровья матери и ребенка"</t>
  </si>
  <si>
    <t>Подпрограмма "Оказание паллиативной помощи, в том числе детям"</t>
  </si>
  <si>
    <t>Подпрограмма "Кадровое обеспечение системы здравоохранения"</t>
  </si>
  <si>
    <t>Подпрограмма "Управление государственной программой и обеспечение условий реализации"</t>
  </si>
  <si>
    <t>Государственная программа Курской области "Развитие образования в Курской области"</t>
  </si>
  <si>
    <t>Подпрограмма "Развитие дошкольного и общего образования детей"</t>
  </si>
  <si>
    <t>Подпрограмма "Реализация дополнительного образования и системы воспитания детей"</t>
  </si>
  <si>
    <t>Подпрограмма "Развитие профессионального образования"</t>
  </si>
  <si>
    <t>Подпрограмма "Развитие системы оценки качества образования и информационной прозрачности системы образования"</t>
  </si>
  <si>
    <t>Подпрограмма "Обеспечение реализации государственной программы Курской области "Развитие образования в Курской области" и прочие мероприятия в области образования"</t>
  </si>
  <si>
    <t>Государственная программа Курской области "Социальная поддержка граждан в Курской области"</t>
  </si>
  <si>
    <t>Подпрограмма "Развитие мер социальной поддержки отдельных категорий граждан"</t>
  </si>
  <si>
    <t>Подпрограмма "Модернизация и развитие социального обслуживания населения"</t>
  </si>
  <si>
    <t>Подпрограмма "Улучшение демографической ситуации, совершенствование социальной поддержки семьи и детей"</t>
  </si>
  <si>
    <t>Подпрограмма "Повышение эффективности государственной поддержки социально-ориентированных некоммерческих организаций"</t>
  </si>
  <si>
    <t>Подпрограмма "Повышение уровня и качества жизни пожилых людей"</t>
  </si>
  <si>
    <t>Подпрограмма "Обеспечение реализации государственной программы и прочие мероприятия в области социального обеспечения"</t>
  </si>
  <si>
    <t>Государственная программа Курской области "Обеспечение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области"</t>
  </si>
  <si>
    <t>Подпрограмма "Преодоление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области"</t>
  </si>
  <si>
    <t>Государственная программа Курской области "Обеспечение доступным и комфортным жильем и коммунальными услугами граждан в Курской области"</t>
  </si>
  <si>
    <t>Подпрограмма "Создание условий для обеспечения доступным и комфортным жильем граждан в Курской области"</t>
  </si>
  <si>
    <t>Подпрограмма "Обеспечение качественными услугами ЖКХ населения Курской области"</t>
  </si>
  <si>
    <t>Государственная программа Курской области "Содействие занятости населения в Курской области"</t>
  </si>
  <si>
    <t>Подпрограмма "Активная политика занятости населения и социальная поддержка безработных граждан"</t>
  </si>
  <si>
    <t>Подпрограмма "Развитие институтов рынка труда"</t>
  </si>
  <si>
    <t>Государственная программа Курской области "Создание условий для эффективного исполнения полномочий в сфере юстиции"</t>
  </si>
  <si>
    <t>Подпрограмма "Развитие системы органов ЗАГС Курской области"</t>
  </si>
  <si>
    <t>Подпрограмма "Развитие мировой юстиции Курской области"</t>
  </si>
  <si>
    <t>Государственная программа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</si>
  <si>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Подпрограмма "Снижение рисков и смягчение последствий чрезвычайных ситуаций природного и техногенного характера в Курской области"</t>
  </si>
  <si>
    <t>Подпрограмма "Пожарная безопасность и защита населения Курской области"</t>
  </si>
  <si>
    <t>Подпрограмма "Обеспечение биологической и химической безопасности Курской области"</t>
  </si>
  <si>
    <t>Подпрограмма "Обеспечение реализации государственной программы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</si>
  <si>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Государственная программа Курской области "Развитие культуры в Курской области"</t>
  </si>
  <si>
    <t>Подпрограмма "Наследие"</t>
  </si>
  <si>
    <t>Подпрограмма "Искусство"</t>
  </si>
  <si>
    <t>Подпрограмма "Обеспечение условий реализации государственной программы" государственной программы Курской области "Развитие культуры в Курской области"</t>
  </si>
  <si>
    <t>Государственная программа Курской области "Развитие физической культуры и спорта в Курской области"</t>
  </si>
  <si>
    <t>Подпрограмма "Развитие физической культуры и массового спорта в Курской области"</t>
  </si>
  <si>
    <t>Подпрограмма "Создание условий для успешного выступления спортсменов Курской области на межрегиональных, всероссийских и международных спортивных соревнованиях"</t>
  </si>
  <si>
    <t>Подпрограмма "Управление развитием отрасли физической культуры и спорта"</t>
  </si>
  <si>
    <t>Государственная программа Курской области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</si>
  <si>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Подпрограмма "Молодежь Курской области"</t>
  </si>
  <si>
    <t>Подпрограмма "Туризм"</t>
  </si>
  <si>
    <t>Подпрограмма "Оздоровление и отдых детей"</t>
  </si>
  <si>
    <t>Подпрограмма "Обеспечение реализации государственной программы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</si>
  <si>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Государственная программа Курской области "Развитие архивного дела в Курской области"</t>
  </si>
  <si>
    <t>Подпрограмма "Организация хранения, комплектования и использования документов Архивного фонда Курской области и иных архивных документов"</t>
  </si>
  <si>
    <t>Подпрограмма "Обеспечение условий для реализации государственной программы Курской области "Развитие архивного дела в Курской области"</t>
  </si>
  <si>
    <t>Государственная программа Курской области "Развитие экономики и внешних связей Курской области"</t>
  </si>
  <si>
    <t>Подпрограмма "Создание благоприятных условий для привлечения инвестиций в экономику Курской области"</t>
  </si>
  <si>
    <t>Подпрограмма "Развитие малого и среднего предпринимательства в Курской области"</t>
  </si>
  <si>
    <t>Подпрограмма "Повышение доступности государственных и муниципальных услуг в Курской области"</t>
  </si>
  <si>
    <t>Подпрограмма "Развитие внешнеэкономической деятельности Курской области и межрегиональных связей с регионами Российской Федерации"</t>
  </si>
  <si>
    <t>Подпрограмма "Обеспечение реализации государственной программы Курской области "Развитие экономики и внешних связей Курской области"</t>
  </si>
  <si>
    <t>Государственная программа Курской области "Развитие промышленности в Курской области и повышение ее конкурентоспособности"</t>
  </si>
  <si>
    <t>Подпрограмма "Модернизация и развитие инновационной деятельности в обрабатывающих отраслях промышленного комплекса Курской области"</t>
  </si>
  <si>
    <t>Государственная программа Курской области "Развитие информационного общества в Курской области"</t>
  </si>
  <si>
    <t>Подпрограмма "Электронное правительство Курской области"</t>
  </si>
  <si>
    <t>Подпрограмма "Развитие системы защиты информации Курской области"</t>
  </si>
  <si>
    <t>Подпрограмма "Обеспечение реализации государственной программы Курской области "Развитие информационного общества в Курской области"</t>
  </si>
  <si>
    <t>Государственная программа Курской области "Развитие транспортной системы, обеспечение перевозки пассажиров в Курской области и безопасности дорожного движения"</t>
  </si>
  <si>
    <t>Подпрограмма "Развитие сети автомобильных дорог Курской области"</t>
  </si>
  <si>
    <t>Подпрограмма "Развитие пассажирских перевозок в Курской области"</t>
  </si>
  <si>
    <t>Подпрограмма "Повышение безопасности дорожного движения в Курской области"</t>
  </si>
  <si>
    <t>Государственная программа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</si>
  <si>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Подпрограмма "Обеспечение реализации государственной программы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</si>
  <si>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Государственная программа Курской области "Воспроизводство и использование природных ресурсов, охрана окружающей среды в Курской области"</t>
  </si>
  <si>
    <t>Подпрограмма "Экология и природные ресурсы Курской области"</t>
  </si>
  <si>
    <t>Подпрограмма "Развитие водохозяйственного комплекса Курской области"</t>
  </si>
  <si>
    <t>Подпрограмма "Обеспечение реализации государственной программы Курской области "Воспроизводство и использование природных ресурсов, охрана окружающей среды в Курской области"</t>
  </si>
  <si>
    <t>Подпрограмма "Охрана, воспроизводство и рациональное использование объектов животного мира и среды их обитания на территории Курской области"</t>
  </si>
  <si>
    <t>Государственная программа Курской области "Развитие лесного хозяйства в Курской области"</t>
  </si>
  <si>
    <t>Подпрограмма "Охрана, защита и воспроизводство лесов"</t>
  </si>
  <si>
    <t>Подпрограмма "Обеспечение реализации государственной программы"</t>
  </si>
  <si>
    <t>Государственная программа Курской области "Реализация государственной политики в сфере печати и массовой информации в Курской области"</t>
  </si>
  <si>
    <t>Подпрограмма "Обеспечение эффективной информационной политики и развитие государственных средств массовой информации"</t>
  </si>
  <si>
    <t>Подпрограмма "Обеспечение реализации государственной политики Курской области в сфере печати и массовой информации"</t>
  </si>
  <si>
    <t>Государственная программа Курской области "Создание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области"</t>
  </si>
  <si>
    <t>Подпрограмма "Управление государственным долгом Курской области"</t>
  </si>
  <si>
    <t>Подпрограмма "Эффективная система межбюджетных отношений в Курской области"</t>
  </si>
  <si>
    <t>Подпрограмма "Обеспечение реализации государственной программы Курской области "Создание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области"</t>
  </si>
  <si>
    <t>Государственная программа Курской области "Управление государственным имуществом Курской области"</t>
  </si>
  <si>
    <t>Подпрограмма "Совершенствование системы управления государственным имуществом и земельными ресурсами на территории Курской области"</t>
  </si>
  <si>
    <t>Подпрограмма "Обеспечение реализации государственной программы Курской области "Управление государственным имуществом Курской области"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</si>
  <si>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</si>
  <si>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</si>
  <si>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</si>
  <si>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</si>
  <si>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</si>
  <si>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</si>
  <si>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</si>
  <si>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</si>
  <si>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</si>
  <si>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</si>
  <si>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</si>
  <si>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</si>
  <si>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</si>
  <si>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</si>
  <si>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</si>
  <si>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</si>
  <si>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</si>
  <si>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</si>
  <si>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</si>
  <si>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</si>
  <si>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</si>
  <si>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</si>
  <si>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26</t>
  </si>
  <si>
    <t>Государственная программа Курской области "Профилактика правонарушений в Курской области"</t>
  </si>
  <si>
    <t>Подпрограмма "Комплексные меры по профилактике правонарушений и обеспечению общественного порядка на территории Курской области"</t>
  </si>
  <si>
    <t>Подпрограмма "Создание  условий для комплексной реабилитации и ресоциализации лиц, потребляющих наркотические средства и психотропные вещества в немедицинских целях"</t>
  </si>
  <si>
    <t>Подпрограмма "Предупреждение  безнадзорности, беспризорности, правонарушений и антиобщественных действий несовершеннолетних"</t>
  </si>
  <si>
    <t xml:space="preserve">        руб.</t>
  </si>
  <si>
    <t>Подпрограмма "Сопровождение молодых инвалидов при их трудоустройстве"</t>
  </si>
  <si>
    <t>25</t>
  </si>
  <si>
    <t>Подпрограмма "Организация деятельности в области обращения с отходами, в том числе с твердыми коммунальными отходами"</t>
  </si>
  <si>
    <t>Подпрограмма "Реализация мероприятий по укреплению единства российской нации и этнокультурному развитию народов России в Курской области"</t>
  </si>
  <si>
    <t>Подпрограмма "Ситуационный Центр Губернатора Курской области"</t>
  </si>
  <si>
    <t>Подпрограмма "Противодействие терроризму и экстремизму"</t>
  </si>
  <si>
    <t>Государственная программа Курской области "Формирование современной городской среды в Курской области"</t>
  </si>
  <si>
    <t>Государственная программа Курской области "Создание новых мест в общеобразовательных организациях Курской области в соответствии с прогнозируемой потребностью и современными условиями обучения"</t>
  </si>
  <si>
    <t>27</t>
  </si>
  <si>
    <t>28</t>
  </si>
  <si>
    <t>22</t>
  </si>
  <si>
    <t xml:space="preserve"> Государственная программа Курской области "Повышение энергоэффективности и развитие энергетики в Курской области"</t>
  </si>
  <si>
    <t>Подпрограмма "Развитие и модернизация электроэнергетики Курской области"</t>
  </si>
  <si>
    <t>8</t>
  </si>
  <si>
    <t>Государственная программа Курской области "Комплексное развитие сельских территорий Курской области"</t>
  </si>
  <si>
    <t>Подпрограмма "Создание условий для обеспечения доступным и комфортным жильем сельского населения"</t>
  </si>
  <si>
    <t>Подпрограмма "Развитие рынка труда (кадрового потенциала) на сельских территориях"</t>
  </si>
  <si>
    <t>Подпрограмма "Создание и развитие инфраструктуры на сельских территориях"</t>
  </si>
  <si>
    <t>Подпрограмма "Развитие отраслей сельского хозяйства,  пищевой и перерабатывающей промышленности в Курской области"</t>
  </si>
  <si>
    <t>Подпрограмма "Развитие мелиорации земель сельскохозяйственного назначения Курской области"</t>
  </si>
  <si>
    <t>Подпрограмма "Обеспечение эпизоотического и ветеринарно-санитарного благополучия территории Курской области "</t>
  </si>
  <si>
    <t>ВСЕГО</t>
  </si>
  <si>
    <t>Лимиты бюджетных обязательств на 2021 г.</t>
  </si>
  <si>
    <t>Подпрограмма "Формирование и совершенствование системы комплексной реабилитации и абилитации инвалидов, в том числе детей-инвалидов, в Курской области"</t>
  </si>
  <si>
    <t>Подпрограмма "Обеспечение реализации государственной программы Курской области "Содействие занятости населения в Курской области"</t>
  </si>
  <si>
    <t>Подпрограмма "Информационная инфраструктура Курской области"</t>
  </si>
  <si>
    <t>Подпрограмма "Реализация процессов цифровой трансформации"</t>
  </si>
  <si>
    <t>Подпрограмма "Экология и чистая вода в Курской области"</t>
  </si>
  <si>
    <t xml:space="preserve"> 2021г.</t>
  </si>
  <si>
    <t>2022г.</t>
  </si>
  <si>
    <t>Лимиты бюджетных обязательств на 2022 г.</t>
  </si>
  <si>
    <t xml:space="preserve">Отклонение (+;-)
2022 г. к .2021 г.
</t>
  </si>
  <si>
    <t xml:space="preserve">%
исполнения
за 2021 г.
</t>
  </si>
  <si>
    <t xml:space="preserve">%
исполнения
за  2022г.
</t>
  </si>
  <si>
    <t>Подпрограмма "Организация обязательного медицинского страхования граждан Курской области"</t>
  </si>
  <si>
    <t xml:space="preserve">Развитие медицинской реабилитации и санаторно-курортного лечения, в том числе детей </t>
  </si>
  <si>
    <t xml:space="preserve">       Информация о выполнении государственных программ Курской области за  2021  и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</si>
</sst>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 Cy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Arial"/>
    </font>
    <font>
      <b/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</borders>
  <cellStyleXfs count="23">
    <xf numFmtId="0" fontId="0" fillId="0" borderId="0"/>
    <xf numFmtId="49" fontId="3" fillId="0" borderId="3">
      <alignment horizontal="left" vertical="top" wrapText="1"/>
    </xf>
    <xf numFmtId="4" fontId="3" fillId="0" borderId="3">
      <alignment horizontal="right" vertical="top" shrinkToFit="1"/>
    </xf>
    <xf numFmtId="49" fontId="4" fillId="2" borderId="3">
      <alignment horizontal="left" vertical="top" wrapText="1"/>
    </xf>
    <xf numFmtId="4" fontId="4" fillId="2" borderId="3">
      <alignment horizontal="right" vertical="top" shrinkToFit="1"/>
    </xf>
    <xf numFmtId="49" fontId="4" fillId="2" borderId="3">
      <alignment horizontal="center" vertical="top" shrinkToFi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  <xf numFmtId="0" fontId="5" fillId="0" borderId="0"/>
    <xf numFmtId="4" fontId="6" fillId="2" borderId="5">
      <alignment horizontal="right" vertical="top" shrinkToFit="1"/>
    </xf>
    <xf numFmtId="0" fontId="5" fillId="0" borderId="5">
      <alignment horizontal="left" vertical="top" wrapText="1"/>
    </xf>
    <xf numFmtId="4" fontId="5" fillId="0" borderId="5">
      <alignment horizontal="right" vertical="top" shrinkToFit="1"/>
    </xf>
    <xf numFmtId="49" fontId="6" fillId="2" borderId="5">
      <alignment horizontal="center" vertical="top" shrinkToFit="1"/>
    </xf>
    <xf numFmtId="0" fontId="6" fillId="2" borderId="5">
      <alignment horizontal="left" vertical="top" wrapText="1"/>
    </xf>
    <xf numFmtId="49" fontId="5" fillId="0" borderId="5">
      <alignment horizontal="center" vertical="top" shrinkToFit="1"/>
    </xf>
    <xf numFmtId="4" fontId="7" fillId="2" borderId="3">
      <alignment horizontal="right" vertical="top" shrinkToFit="1"/>
    </xf>
    <xf numFmtId="4" fontId="8" fillId="0" borderId="3">
      <alignment horizontal="right" vertical="top" shrinkToFit="1"/>
    </xf>
    <xf numFmtId="4" fontId="8" fillId="0" borderId="4">
      <alignment horizontal="right" vertical="top" shrinkToFit="1"/>
    </xf>
    <xf numFmtId="4" fontId="7" fillId="2" borderId="4">
      <alignment horizontal="right" vertical="top" shrinkToFit="1"/>
    </xf>
    <xf numFmtId="4" fontId="11" fillId="5" borderId="6">
      <alignment horizontal="right" shrinkToFit="1"/>
    </xf>
    <xf numFmtId="4" fontId="11" fillId="5" borderId="7">
      <alignment horizontal="right" shrinkToFit="1"/>
    </xf>
  </cellStyleXfs>
  <cellXfs count="52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0" xfId="0" applyFont="1" applyAlignment="1"/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164" fontId="0" fillId="0" borderId="0" xfId="0" applyNumberFormat="1"/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/>
    <xf numFmtId="0" fontId="0" fillId="0" borderId="0" xfId="0" applyAlignment="1">
      <alignment horizontal="right" vertical="top"/>
    </xf>
    <xf numFmtId="165" fontId="0" fillId="0" borderId="0" xfId="0" applyNumberFormat="1" applyAlignment="1">
      <alignment horizontal="right" vertical="top"/>
    </xf>
    <xf numFmtId="0" fontId="1" fillId="0" borderId="1" xfId="0" applyNumberFormat="1" applyFont="1" applyBorder="1" applyAlignment="1">
      <alignment horizontal="center" vertical="center" wrapText="1"/>
    </xf>
    <xf numFmtId="4" fontId="5" fillId="3" borderId="0" xfId="11" applyNumberFormat="1" applyFont="1" applyFill="1" applyBorder="1" applyAlignment="1" applyProtection="1">
      <alignment horizontal="right" vertical="top" shrinkToFit="1"/>
    </xf>
    <xf numFmtId="0" fontId="1" fillId="0" borderId="1" xfId="0" applyFont="1" applyBorder="1" applyAlignment="1">
      <alignment horizontal="center" vertical="center" wrapText="1"/>
    </xf>
    <xf numFmtId="4" fontId="8" fillId="0" borderId="1" xfId="18" applyNumberFormat="1" applyBorder="1" applyAlignment="1" applyProtection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5" fillId="0" borderId="1" xfId="18" applyNumberFormat="1" applyFont="1" applyBorder="1" applyAlignment="1" applyProtection="1">
      <alignment horizontal="center" vertical="center" shrinkToFit="1"/>
    </xf>
    <xf numFmtId="4" fontId="8" fillId="0" borderId="1" xfId="19" applyNumberFormat="1" applyBorder="1" applyAlignment="1" applyProtection="1">
      <alignment horizontal="center" vertical="center" shrinkToFit="1"/>
    </xf>
    <xf numFmtId="0" fontId="1" fillId="4" borderId="0" xfId="0" applyFont="1" applyFill="1"/>
    <xf numFmtId="0" fontId="0" fillId="4" borderId="0" xfId="0" applyFill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9" fontId="5" fillId="0" borderId="1" xfId="6" applyNumberFormat="1" applyFont="1" applyBorder="1" applyAlignment="1" applyProtection="1">
      <alignment horizontal="center" vertical="center" shrinkToFit="1"/>
      <protection locked="0"/>
    </xf>
    <xf numFmtId="49" fontId="5" fillId="0" borderId="1" xfId="1" quotePrefix="1" applyNumberFormat="1" applyFont="1" applyBorder="1" applyAlignment="1" applyProtection="1">
      <alignment horizontal="center" vertical="center" wrapText="1"/>
      <protection locked="0"/>
    </xf>
    <xf numFmtId="0" fontId="3" fillId="0" borderId="1" xfId="6" quotePrefix="1" applyNumberFormat="1" applyBorder="1" applyAlignment="1" applyProtection="1">
      <alignment horizontal="center" vertical="center" wrapText="1"/>
    </xf>
    <xf numFmtId="0" fontId="5" fillId="0" borderId="1" xfId="18" quotePrefix="1" applyNumberFormat="1" applyFont="1" applyBorder="1" applyAlignment="1" applyProtection="1">
      <alignment horizontal="center" vertical="center" wrapText="1"/>
    </xf>
    <xf numFmtId="0" fontId="5" fillId="0" borderId="1" xfId="6" quotePrefix="1" applyNumberFormat="1" applyFont="1" applyBorder="1" applyAlignment="1" applyProtection="1">
      <alignment horizontal="center" vertical="center" wrapText="1"/>
    </xf>
    <xf numFmtId="49" fontId="9" fillId="0" borderId="1" xfId="1" applyNumberFormat="1" applyFont="1" applyBorder="1" applyAlignment="1" applyProtection="1">
      <alignment horizontal="center" vertical="center" shrinkToFit="1"/>
    </xf>
    <xf numFmtId="2" fontId="5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5" fillId="0" borderId="1" xfId="16" applyNumberFormat="1" applyFont="1" applyBorder="1" applyAlignment="1" applyProtection="1">
      <alignment horizontal="center" vertical="center" shrinkToFit="1"/>
    </xf>
    <xf numFmtId="0" fontId="5" fillId="0" borderId="1" xfId="12" quotePrefix="1" applyNumberFormat="1" applyFont="1" applyBorder="1" applyAlignment="1" applyProtection="1">
      <alignment horizontal="center" vertical="center" wrapText="1"/>
    </xf>
    <xf numFmtId="49" fontId="6" fillId="6" borderId="1" xfId="5" applyNumberFormat="1" applyFont="1" applyFill="1" applyBorder="1" applyAlignment="1" applyProtection="1">
      <alignment horizontal="center" vertical="center" shrinkToFit="1"/>
      <protection locked="0"/>
    </xf>
    <xf numFmtId="49" fontId="6" fillId="6" borderId="1" xfId="3" quotePrefix="1" applyNumberFormat="1" applyFont="1" applyFill="1" applyBorder="1" applyAlignment="1" applyProtection="1">
      <alignment horizontal="center" vertical="center" wrapText="1"/>
      <protection locked="0"/>
    </xf>
    <xf numFmtId="4" fontId="7" fillId="6" borderId="1" xfId="17" applyNumberFormat="1" applyFill="1" applyBorder="1" applyAlignment="1" applyProtection="1">
      <alignment horizontal="center" vertical="center" shrinkToFit="1"/>
    </xf>
    <xf numFmtId="4" fontId="7" fillId="6" borderId="1" xfId="20" applyNumberFormat="1" applyFill="1" applyBorder="1" applyAlignment="1" applyProtection="1">
      <alignment horizontal="center" vertical="center" shrinkToFit="1"/>
    </xf>
    <xf numFmtId="4" fontId="2" fillId="6" borderId="1" xfId="0" applyNumberFormat="1" applyFont="1" applyFill="1" applyBorder="1" applyAlignment="1">
      <alignment horizontal="center" vertical="center" wrapText="1"/>
    </xf>
    <xf numFmtId="49" fontId="6" fillId="6" borderId="1" xfId="3" applyNumberFormat="1" applyFont="1" applyFill="1" applyBorder="1" applyAlignment="1" applyProtection="1">
      <alignment horizontal="center" vertical="center" shrinkToFit="1"/>
    </xf>
    <xf numFmtId="0" fontId="6" fillId="6" borderId="1" xfId="5" quotePrefix="1" applyNumberFormat="1" applyFont="1" applyFill="1" applyBorder="1" applyAlignment="1" applyProtection="1">
      <alignment horizontal="center" vertical="center" wrapText="1"/>
    </xf>
    <xf numFmtId="49" fontId="6" fillId="6" borderId="1" xfId="6" applyNumberFormat="1" applyFont="1" applyFill="1" applyBorder="1" applyAlignment="1" applyProtection="1">
      <alignment horizontal="center" vertical="center" shrinkToFit="1"/>
      <protection locked="0"/>
    </xf>
    <xf numFmtId="0" fontId="4" fillId="6" borderId="1" xfId="5" quotePrefix="1" applyNumberFormat="1" applyFill="1" applyBorder="1" applyAlignment="1" applyProtection="1">
      <alignment horizontal="center" vertical="center" wrapText="1"/>
    </xf>
    <xf numFmtId="49" fontId="6" fillId="6" borderId="1" xfId="14" applyNumberFormat="1" applyFont="1" applyFill="1" applyBorder="1" applyAlignment="1" applyProtection="1">
      <alignment horizontal="center" vertical="center" shrinkToFit="1"/>
    </xf>
    <xf numFmtId="0" fontId="6" fillId="6" borderId="1" xfId="15" quotePrefix="1" applyNumberFormat="1" applyFont="1" applyFill="1" applyBorder="1" applyAlignment="1" applyProtection="1">
      <alignment horizontal="center" vertical="center" wrapText="1"/>
    </xf>
    <xf numFmtId="49" fontId="6" fillId="6" borderId="1" xfId="16" applyNumberFormat="1" applyFont="1" applyFill="1" applyBorder="1" applyAlignment="1" applyProtection="1">
      <alignment horizontal="center" vertical="center" shrinkToFit="1"/>
    </xf>
    <xf numFmtId="0" fontId="6" fillId="6" borderId="1" xfId="4" quotePrefix="1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</cellXfs>
  <cellStyles count="23">
    <cellStyle name="ex58" xfId="21"/>
    <cellStyle name="ex59" xfId="22"/>
    <cellStyle name="ex60" xfId="3"/>
    <cellStyle name="ex61" xfId="5"/>
    <cellStyle name="ex62" xfId="4"/>
    <cellStyle name="ex63" xfId="17"/>
    <cellStyle name="ex64" xfId="20"/>
    <cellStyle name="ex65" xfId="1"/>
    <cellStyle name="ex66" xfId="6"/>
    <cellStyle name="ex67" xfId="2"/>
    <cellStyle name="ex68" xfId="18"/>
    <cellStyle name="ex69" xfId="19"/>
    <cellStyle name="xl26" xfId="14"/>
    <cellStyle name="xl27" xfId="16"/>
    <cellStyle name="xl33" xfId="15"/>
    <cellStyle name="xl34" xfId="12"/>
    <cellStyle name="xl35" xfId="10"/>
    <cellStyle name="xl36" xfId="11"/>
    <cellStyle name="xl37" xfId="13"/>
    <cellStyle name="xl39" xfId="7"/>
    <cellStyle name="xl43" xfId="8"/>
    <cellStyle name="xl47" xfId="9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abSelected="1" view="pageBreakPreview" zoomScale="80" zoomScaleNormal="85" zoomScaleSheetLayoutView="80" workbookViewId="0">
      <pane ySplit="5" topLeftCell="A135" activePane="bottomLeft" state="frozen"/>
      <selection pane="bottomLeft" activeCell="E8" sqref="E8"/>
    </sheetView>
  </sheetViews>
  <sheetFormatPr defaultRowHeight="15" x14ac:dyDescent="0.25"/>
  <cols>
    <col min="1" max="1" width="6.140625" customWidth="1"/>
    <col min="2" max="2" width="39.42578125" customWidth="1"/>
    <col min="3" max="4" width="17.28515625" style="6" customWidth="1"/>
    <col min="5" max="5" width="18.28515625" customWidth="1"/>
    <col min="6" max="6" width="19.7109375" style="8" customWidth="1"/>
    <col min="7" max="7" width="20.140625" customWidth="1"/>
    <col min="9" max="9" width="12.140625" customWidth="1"/>
    <col min="10" max="10" width="8.85546875" customWidth="1"/>
  </cols>
  <sheetData>
    <row r="1" spans="1:10" ht="18.600000000000001" customHeight="1" x14ac:dyDescent="0.25">
      <c r="A1" s="22" t="s">
        <v>162</v>
      </c>
      <c r="B1" s="23"/>
      <c r="C1" s="23"/>
      <c r="D1" s="23"/>
      <c r="E1" s="23"/>
      <c r="F1" s="23"/>
      <c r="G1" s="23"/>
      <c r="H1" s="23"/>
      <c r="I1" s="23"/>
    </row>
    <row r="2" spans="1:10" ht="14.45" customHeight="1" x14ac:dyDescent="0.25">
      <c r="H2" s="24" t="s">
        <v>125</v>
      </c>
      <c r="I2" s="24"/>
    </row>
    <row r="3" spans="1:10" ht="22.9" customHeight="1" x14ac:dyDescent="0.25">
      <c r="A3" s="25" t="s">
        <v>2</v>
      </c>
      <c r="B3" s="25" t="s">
        <v>0</v>
      </c>
      <c r="C3" s="27" t="s">
        <v>148</v>
      </c>
      <c r="D3" s="27" t="s">
        <v>156</v>
      </c>
      <c r="E3" s="25" t="s">
        <v>1</v>
      </c>
      <c r="F3" s="25"/>
      <c r="G3" s="25"/>
      <c r="H3" s="25" t="s">
        <v>158</v>
      </c>
      <c r="I3" s="25" t="s">
        <v>159</v>
      </c>
      <c r="J3" s="2"/>
    </row>
    <row r="4" spans="1:10" ht="61.15" customHeight="1" x14ac:dyDescent="0.25">
      <c r="A4" s="26"/>
      <c r="B4" s="25"/>
      <c r="C4" s="27"/>
      <c r="D4" s="27"/>
      <c r="E4" s="7" t="s">
        <v>154</v>
      </c>
      <c r="F4" s="7" t="s">
        <v>155</v>
      </c>
      <c r="G4" s="14" t="s">
        <v>157</v>
      </c>
      <c r="H4" s="25"/>
      <c r="I4" s="25"/>
      <c r="J4" s="2"/>
    </row>
    <row r="5" spans="1:10" x14ac:dyDescent="0.25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2"/>
    </row>
    <row r="6" spans="1:10" ht="42.6" customHeight="1" x14ac:dyDescent="0.25">
      <c r="A6" s="37" t="s">
        <v>98</v>
      </c>
      <c r="B6" s="38" t="s">
        <v>10</v>
      </c>
      <c r="C6" s="39">
        <v>20822832571</v>
      </c>
      <c r="D6" s="39">
        <v>17857620912</v>
      </c>
      <c r="E6" s="40">
        <v>19131083724.139999</v>
      </c>
      <c r="F6" s="40">
        <v>17616427128.220001</v>
      </c>
      <c r="G6" s="41">
        <f>F6-E6</f>
        <v>-1514656595.9199982</v>
      </c>
      <c r="H6" s="41">
        <f t="shared" ref="H6:I6" si="0">E6/C6*100</f>
        <v>91.875510495070188</v>
      </c>
      <c r="I6" s="41">
        <f t="shared" si="0"/>
        <v>98.649350969154455</v>
      </c>
      <c r="J6" s="2"/>
    </row>
    <row r="7" spans="1:10" ht="59.25" customHeight="1" x14ac:dyDescent="0.25">
      <c r="A7" s="28"/>
      <c r="B7" s="29" t="s">
        <v>11</v>
      </c>
      <c r="C7" s="15">
        <v>3816340961</v>
      </c>
      <c r="D7" s="15">
        <v>4631183996</v>
      </c>
      <c r="E7" s="19">
        <v>3738820813.0900002</v>
      </c>
      <c r="F7" s="19">
        <v>4590868563.5500002</v>
      </c>
      <c r="G7" s="16">
        <f>F7-E7</f>
        <v>852047750.46000004</v>
      </c>
      <c r="H7" s="17">
        <f>E7/C7*100</f>
        <v>97.968731077694713</v>
      </c>
      <c r="I7" s="17">
        <f>F7/D7*100</f>
        <v>99.129478930553816</v>
      </c>
      <c r="J7" s="9"/>
    </row>
    <row r="8" spans="1:10" ht="63" customHeight="1" x14ac:dyDescent="0.25">
      <c r="A8" s="28"/>
      <c r="B8" s="29" t="s">
        <v>12</v>
      </c>
      <c r="C8" s="15">
        <v>8515325033</v>
      </c>
      <c r="D8" s="15">
        <v>4064780580</v>
      </c>
      <c r="E8" s="19">
        <v>6933240796.4799995</v>
      </c>
      <c r="F8" s="19">
        <v>3901235155.7800002</v>
      </c>
      <c r="G8" s="16">
        <f t="shared" ref="G8:G16" si="1">F8-E8</f>
        <v>-3032005640.6999993</v>
      </c>
      <c r="H8" s="17">
        <f t="shared" ref="H8:H18" si="2">E8/C8*100</f>
        <v>81.420741658259132</v>
      </c>
      <c r="I8" s="17">
        <f t="shared" ref="I8:I18" si="3">F8/D8*100</f>
        <v>95.976525153050204</v>
      </c>
      <c r="J8" s="2"/>
    </row>
    <row r="9" spans="1:10" s="1" customFormat="1" ht="25.5" x14ac:dyDescent="0.25">
      <c r="A9" s="28"/>
      <c r="B9" s="29" t="s">
        <v>13</v>
      </c>
      <c r="C9" s="15">
        <v>316788312</v>
      </c>
      <c r="D9" s="15">
        <v>1999221105</v>
      </c>
      <c r="E9" s="19">
        <v>316549807.27999997</v>
      </c>
      <c r="F9" s="19">
        <v>1993037681.9200001</v>
      </c>
      <c r="G9" s="16">
        <f t="shared" si="1"/>
        <v>1676487874.6400001</v>
      </c>
      <c r="H9" s="17">
        <f t="shared" si="2"/>
        <v>99.924711641507784</v>
      </c>
      <c r="I9" s="17">
        <f t="shared" si="3"/>
        <v>99.690708393156939</v>
      </c>
      <c r="J9" s="3"/>
    </row>
    <row r="10" spans="1:10" s="1" customFormat="1" ht="38.25" x14ac:dyDescent="0.25">
      <c r="A10" s="28"/>
      <c r="B10" s="30" t="s">
        <v>161</v>
      </c>
      <c r="C10" s="15">
        <v>0</v>
      </c>
      <c r="D10" s="15">
        <v>53079311</v>
      </c>
      <c r="E10" s="19">
        <v>0</v>
      </c>
      <c r="F10" s="19">
        <v>53079311</v>
      </c>
      <c r="G10" s="16">
        <f t="shared" ref="G10" si="4">F10-E10</f>
        <v>53079311</v>
      </c>
      <c r="H10" s="17">
        <v>0</v>
      </c>
      <c r="I10" s="17">
        <f t="shared" ref="I10" si="5">F10/D10*100</f>
        <v>100</v>
      </c>
      <c r="J10" s="3"/>
    </row>
    <row r="11" spans="1:10" s="1" customFormat="1" ht="30.6" customHeight="1" x14ac:dyDescent="0.25">
      <c r="A11" s="28"/>
      <c r="B11" s="29" t="s">
        <v>14</v>
      </c>
      <c r="C11" s="15">
        <v>187161726</v>
      </c>
      <c r="D11" s="15">
        <v>228866534</v>
      </c>
      <c r="E11" s="19">
        <v>180343819.06999999</v>
      </c>
      <c r="F11" s="19">
        <v>227436093.28999999</v>
      </c>
      <c r="G11" s="16">
        <f>F10-E11</f>
        <v>-127264508.06999999</v>
      </c>
      <c r="H11" s="17">
        <f t="shared" si="2"/>
        <v>96.357210912876496</v>
      </c>
      <c r="I11" s="17">
        <f>F10/D11*100</f>
        <v>23.192255360497573</v>
      </c>
      <c r="J11" s="3"/>
    </row>
    <row r="12" spans="1:10" s="1" customFormat="1" ht="32.450000000000003" customHeight="1" x14ac:dyDescent="0.25">
      <c r="A12" s="28"/>
      <c r="B12" s="29" t="s">
        <v>15</v>
      </c>
      <c r="C12" s="15">
        <v>166561242</v>
      </c>
      <c r="D12" s="15">
        <v>201594622</v>
      </c>
      <c r="E12" s="19">
        <v>164861266.16</v>
      </c>
      <c r="F12" s="19">
        <v>198774930.65000001</v>
      </c>
      <c r="G12" s="16">
        <f t="shared" si="1"/>
        <v>33913664.49000001</v>
      </c>
      <c r="H12" s="17">
        <f t="shared" si="2"/>
        <v>98.979368897837588</v>
      </c>
      <c r="I12" s="17">
        <f t="shared" si="3"/>
        <v>98.601306264013331</v>
      </c>
      <c r="J12" s="3"/>
    </row>
    <row r="13" spans="1:10" s="1" customFormat="1" ht="42" customHeight="1" x14ac:dyDescent="0.25">
      <c r="A13" s="28"/>
      <c r="B13" s="29" t="s">
        <v>5</v>
      </c>
      <c r="C13" s="15">
        <v>148271849</v>
      </c>
      <c r="D13" s="15">
        <v>174718135</v>
      </c>
      <c r="E13" s="19">
        <v>148108517.09</v>
      </c>
      <c r="F13" s="19">
        <v>174698503.74000001</v>
      </c>
      <c r="G13" s="16">
        <f t="shared" si="1"/>
        <v>26589986.650000006</v>
      </c>
      <c r="H13" s="17">
        <f t="shared" si="2"/>
        <v>99.889842939774766</v>
      </c>
      <c r="I13" s="17">
        <f t="shared" si="3"/>
        <v>99.988764039863412</v>
      </c>
      <c r="J13" s="3"/>
    </row>
    <row r="14" spans="1:10" ht="43.15" customHeight="1" x14ac:dyDescent="0.25">
      <c r="A14" s="28"/>
      <c r="B14" s="29" t="s">
        <v>16</v>
      </c>
      <c r="C14" s="15">
        <v>887297442</v>
      </c>
      <c r="D14" s="15">
        <v>1147962801</v>
      </c>
      <c r="E14" s="19">
        <v>866454552.32000005</v>
      </c>
      <c r="F14" s="19">
        <v>1121385939.3199999</v>
      </c>
      <c r="G14" s="16">
        <f t="shared" si="1"/>
        <v>254931386.99999988</v>
      </c>
      <c r="H14" s="17">
        <f t="shared" si="2"/>
        <v>97.650969258626588</v>
      </c>
      <c r="I14" s="17">
        <f t="shared" si="3"/>
        <v>97.684867344407962</v>
      </c>
      <c r="J14" s="2"/>
    </row>
    <row r="15" spans="1:10" ht="91.5" customHeight="1" x14ac:dyDescent="0.25">
      <c r="A15" s="28"/>
      <c r="B15" s="29" t="s">
        <v>6</v>
      </c>
      <c r="C15" s="15">
        <v>349496062</v>
      </c>
      <c r="D15" s="15">
        <v>289746635</v>
      </c>
      <c r="E15" s="19">
        <v>347114208.64999998</v>
      </c>
      <c r="F15" s="19">
        <v>289443755.97000003</v>
      </c>
      <c r="G15" s="16">
        <f t="shared" si="1"/>
        <v>-57670452.679999948</v>
      </c>
      <c r="H15" s="17">
        <f t="shared" si="2"/>
        <v>99.318489216625267</v>
      </c>
      <c r="I15" s="17">
        <f t="shared" si="3"/>
        <v>99.895467628122773</v>
      </c>
      <c r="J15" s="2"/>
    </row>
    <row r="16" spans="1:10" ht="63" customHeight="1" x14ac:dyDescent="0.25">
      <c r="A16" s="28"/>
      <c r="B16" s="29" t="s">
        <v>7</v>
      </c>
      <c r="C16" s="15">
        <v>6435589944</v>
      </c>
      <c r="D16" s="15">
        <v>0</v>
      </c>
      <c r="E16" s="19">
        <v>6435589944</v>
      </c>
      <c r="F16" s="19">
        <v>0</v>
      </c>
      <c r="G16" s="16">
        <f t="shared" si="1"/>
        <v>-6435589944</v>
      </c>
      <c r="H16" s="17">
        <f t="shared" si="2"/>
        <v>100</v>
      </c>
      <c r="I16" s="17">
        <v>0</v>
      </c>
      <c r="J16" s="2"/>
    </row>
    <row r="17" spans="1:10" ht="63" customHeight="1" x14ac:dyDescent="0.25">
      <c r="A17" s="28"/>
      <c r="B17" s="30" t="s">
        <v>160</v>
      </c>
      <c r="C17" s="15">
        <v>0</v>
      </c>
      <c r="D17" s="15">
        <v>5066467193</v>
      </c>
      <c r="E17" s="19">
        <v>0</v>
      </c>
      <c r="F17" s="19">
        <v>5066467193</v>
      </c>
      <c r="G17" s="16">
        <f t="shared" ref="G17" si="6">F17-E17</f>
        <v>5066467193</v>
      </c>
      <c r="H17" s="17">
        <v>0</v>
      </c>
      <c r="I17" s="17">
        <f t="shared" ref="I17" si="7">F17/D17*100</f>
        <v>100</v>
      </c>
      <c r="J17" s="2"/>
    </row>
    <row r="18" spans="1:10" ht="49.9" customHeight="1" x14ac:dyDescent="0.25">
      <c r="A18" s="37" t="s">
        <v>99</v>
      </c>
      <c r="B18" s="38" t="s">
        <v>17</v>
      </c>
      <c r="C18" s="39">
        <v>21026363798</v>
      </c>
      <c r="D18" s="39">
        <v>23740071919</v>
      </c>
      <c r="E18" s="40">
        <v>20724051266.970001</v>
      </c>
      <c r="F18" s="40">
        <v>23578653140.98</v>
      </c>
      <c r="G18" s="41">
        <f>F18-E18</f>
        <v>2854601874.0099983</v>
      </c>
      <c r="H18" s="41">
        <f t="shared" si="2"/>
        <v>98.562221533241257</v>
      </c>
      <c r="I18" s="41">
        <f t="shared" si="3"/>
        <v>99.320057754792174</v>
      </c>
      <c r="J18" s="2"/>
    </row>
    <row r="19" spans="1:10" ht="42" customHeight="1" x14ac:dyDescent="0.25">
      <c r="A19" s="28"/>
      <c r="B19" s="29" t="s">
        <v>18</v>
      </c>
      <c r="C19" s="15">
        <v>17928319343</v>
      </c>
      <c r="D19" s="15">
        <v>20044224851</v>
      </c>
      <c r="E19" s="19">
        <v>17670987640</v>
      </c>
      <c r="F19" s="19">
        <v>19894206032.419998</v>
      </c>
      <c r="G19" s="16">
        <f t="shared" ref="G19:G73" si="8">F19-E19</f>
        <v>2223218392.4199982</v>
      </c>
      <c r="H19" s="17">
        <f t="shared" ref="H19:I72" si="9">E19/C19*100</f>
        <v>98.564663546667177</v>
      </c>
      <c r="I19" s="17">
        <f t="shared" si="9"/>
        <v>99.251560887511616</v>
      </c>
      <c r="J19" s="2"/>
    </row>
    <row r="20" spans="1:10" ht="38.25" x14ac:dyDescent="0.25">
      <c r="A20" s="28"/>
      <c r="B20" s="29" t="s">
        <v>19</v>
      </c>
      <c r="C20" s="15">
        <v>336655307</v>
      </c>
      <c r="D20" s="15">
        <v>593642202</v>
      </c>
      <c r="E20" s="19">
        <v>318674952.52999997</v>
      </c>
      <c r="F20" s="19">
        <v>592570966.25999999</v>
      </c>
      <c r="G20" s="16">
        <f t="shared" si="8"/>
        <v>273896013.73000002</v>
      </c>
      <c r="H20" s="17">
        <f t="shared" si="9"/>
        <v>94.659120442738171</v>
      </c>
      <c r="I20" s="17">
        <f t="shared" si="9"/>
        <v>99.819548587281872</v>
      </c>
      <c r="J20" s="2"/>
    </row>
    <row r="21" spans="1:10" ht="30.6" customHeight="1" x14ac:dyDescent="0.25">
      <c r="A21" s="28"/>
      <c r="B21" s="29" t="s">
        <v>20</v>
      </c>
      <c r="C21" s="15">
        <v>2399057336</v>
      </c>
      <c r="D21" s="15">
        <v>2742471834</v>
      </c>
      <c r="E21" s="19">
        <v>2384191527.0700002</v>
      </c>
      <c r="F21" s="19">
        <v>2734078246.8200002</v>
      </c>
      <c r="G21" s="16">
        <f t="shared" si="8"/>
        <v>349886719.75</v>
      </c>
      <c r="H21" s="17">
        <f t="shared" si="9"/>
        <v>99.380347909700816</v>
      </c>
      <c r="I21" s="17">
        <f t="shared" si="9"/>
        <v>99.693940806394437</v>
      </c>
      <c r="J21" s="2"/>
    </row>
    <row r="22" spans="1:10" ht="48.75" customHeight="1" x14ac:dyDescent="0.25">
      <c r="A22" s="28"/>
      <c r="B22" s="29" t="s">
        <v>21</v>
      </c>
      <c r="C22" s="15">
        <v>9335881</v>
      </c>
      <c r="D22" s="15">
        <v>9241400</v>
      </c>
      <c r="E22" s="19">
        <v>9326869.2200000007</v>
      </c>
      <c r="F22" s="19">
        <v>9241400</v>
      </c>
      <c r="G22" s="16">
        <f t="shared" si="8"/>
        <v>-85469.220000000671</v>
      </c>
      <c r="H22" s="17">
        <f t="shared" si="9"/>
        <v>99.903471563101547</v>
      </c>
      <c r="I22" s="17">
        <f t="shared" si="9"/>
        <v>100</v>
      </c>
      <c r="J22" s="2"/>
    </row>
    <row r="23" spans="1:10" ht="75" customHeight="1" x14ac:dyDescent="0.25">
      <c r="A23" s="28"/>
      <c r="B23" s="29" t="s">
        <v>22</v>
      </c>
      <c r="C23" s="15">
        <v>352995931</v>
      </c>
      <c r="D23" s="15">
        <v>350491632</v>
      </c>
      <c r="E23" s="19">
        <v>340870278.14999998</v>
      </c>
      <c r="F23" s="19">
        <v>348556495.48000002</v>
      </c>
      <c r="G23" s="16">
        <f t="shared" si="8"/>
        <v>7686217.3300000429</v>
      </c>
      <c r="H23" s="17">
        <f t="shared" si="9"/>
        <v>96.56493126828704</v>
      </c>
      <c r="I23" s="17">
        <f t="shared" si="9"/>
        <v>99.447879394735452</v>
      </c>
      <c r="J23" s="2"/>
    </row>
    <row r="24" spans="1:10" ht="48" customHeight="1" x14ac:dyDescent="0.25">
      <c r="A24" s="37" t="s">
        <v>100</v>
      </c>
      <c r="B24" s="38" t="s">
        <v>23</v>
      </c>
      <c r="C24" s="39">
        <v>13551931312</v>
      </c>
      <c r="D24" s="39">
        <v>13258994333</v>
      </c>
      <c r="E24" s="40">
        <v>13058570130.559999</v>
      </c>
      <c r="F24" s="40">
        <v>13067208080.629999</v>
      </c>
      <c r="G24" s="41">
        <f>F24-E24</f>
        <v>8637950.0699996948</v>
      </c>
      <c r="H24" s="41">
        <f t="shared" si="9"/>
        <v>96.359476962496572</v>
      </c>
      <c r="I24" s="41">
        <f t="shared" si="9"/>
        <v>98.553538469409645</v>
      </c>
      <c r="J24" s="2"/>
    </row>
    <row r="25" spans="1:10" ht="52.5" customHeight="1" x14ac:dyDescent="0.25">
      <c r="A25" s="28"/>
      <c r="B25" s="29" t="s">
        <v>24</v>
      </c>
      <c r="C25" s="15">
        <v>4437648778</v>
      </c>
      <c r="D25" s="15">
        <v>3394674911</v>
      </c>
      <c r="E25" s="19">
        <v>4183680302.1199999</v>
      </c>
      <c r="F25" s="19">
        <v>3294026310.1999998</v>
      </c>
      <c r="G25" s="16">
        <f t="shared" si="8"/>
        <v>-889653991.92000008</v>
      </c>
      <c r="H25" s="17">
        <f t="shared" si="9"/>
        <v>94.276958619639544</v>
      </c>
      <c r="I25" s="17">
        <f t="shared" si="9"/>
        <v>97.035103406400964</v>
      </c>
      <c r="J25" s="2"/>
    </row>
    <row r="26" spans="1:10" ht="52.5" customHeight="1" x14ac:dyDescent="0.25">
      <c r="A26" s="28"/>
      <c r="B26" s="29" t="s">
        <v>25</v>
      </c>
      <c r="C26" s="15">
        <v>2169845262</v>
      </c>
      <c r="D26" s="15">
        <v>2628360856</v>
      </c>
      <c r="E26" s="19">
        <v>2100477310.6600001</v>
      </c>
      <c r="F26" s="19">
        <v>2599070327.52</v>
      </c>
      <c r="G26" s="16">
        <f t="shared" si="8"/>
        <v>498593016.8599999</v>
      </c>
      <c r="H26" s="17">
        <f t="shared" si="9"/>
        <v>96.803092250179091</v>
      </c>
      <c r="I26" s="17">
        <f t="shared" si="9"/>
        <v>98.885597142677881</v>
      </c>
      <c r="J26" s="2"/>
    </row>
    <row r="27" spans="1:10" ht="52.5" customHeight="1" x14ac:dyDescent="0.25">
      <c r="A27" s="28"/>
      <c r="B27" s="29" t="s">
        <v>26</v>
      </c>
      <c r="C27" s="15">
        <v>6600321618</v>
      </c>
      <c r="D27" s="15">
        <v>6938575398</v>
      </c>
      <c r="E27" s="19">
        <v>6438544037.5699997</v>
      </c>
      <c r="F27" s="19">
        <v>6879335080.1099997</v>
      </c>
      <c r="G27" s="16">
        <f t="shared" si="8"/>
        <v>440791042.53999996</v>
      </c>
      <c r="H27" s="17">
        <f t="shared" si="9"/>
        <v>97.548943978899288</v>
      </c>
      <c r="I27" s="17">
        <f t="shared" si="9"/>
        <v>99.146217854646707</v>
      </c>
      <c r="J27" s="2"/>
    </row>
    <row r="28" spans="1:10" ht="52.5" customHeight="1" x14ac:dyDescent="0.25">
      <c r="A28" s="28"/>
      <c r="B28" s="29" t="s">
        <v>27</v>
      </c>
      <c r="C28" s="15">
        <v>59361591</v>
      </c>
      <c r="D28" s="15">
        <v>70078675</v>
      </c>
      <c r="E28" s="19">
        <v>53962320.280000001</v>
      </c>
      <c r="F28" s="19">
        <v>69290516</v>
      </c>
      <c r="G28" s="16">
        <f t="shared" si="8"/>
        <v>15328195.719999999</v>
      </c>
      <c r="H28" s="17">
        <f t="shared" si="9"/>
        <v>90.904437315367787</v>
      </c>
      <c r="I28" s="17">
        <f t="shared" si="9"/>
        <v>98.875322628460083</v>
      </c>
      <c r="J28" s="2"/>
    </row>
    <row r="29" spans="1:10" ht="52.5" customHeight="1" x14ac:dyDescent="0.25">
      <c r="A29" s="28"/>
      <c r="B29" s="29" t="s">
        <v>28</v>
      </c>
      <c r="C29" s="15">
        <v>12577398</v>
      </c>
      <c r="D29" s="15">
        <v>12895212</v>
      </c>
      <c r="E29" s="19">
        <v>12472960.18</v>
      </c>
      <c r="F29" s="19">
        <v>11958195.300000001</v>
      </c>
      <c r="G29" s="16">
        <f t="shared" si="8"/>
        <v>-514764.87999999896</v>
      </c>
      <c r="H29" s="17">
        <f t="shared" si="9"/>
        <v>99.169638903054519</v>
      </c>
      <c r="I29" s="17">
        <f t="shared" si="9"/>
        <v>92.733607636694927</v>
      </c>
      <c r="J29" s="2"/>
    </row>
    <row r="30" spans="1:10" ht="52.5" customHeight="1" x14ac:dyDescent="0.25">
      <c r="A30" s="28"/>
      <c r="B30" s="29" t="s">
        <v>29</v>
      </c>
      <c r="C30" s="15">
        <v>272176665</v>
      </c>
      <c r="D30" s="15">
        <v>214409281</v>
      </c>
      <c r="E30" s="19">
        <v>269433199.75</v>
      </c>
      <c r="F30" s="19">
        <v>213527651.5</v>
      </c>
      <c r="G30" s="16">
        <f t="shared" si="8"/>
        <v>-55905548.25</v>
      </c>
      <c r="H30" s="17">
        <f t="shared" si="9"/>
        <v>98.992027751534096</v>
      </c>
      <c r="I30" s="17">
        <f t="shared" si="9"/>
        <v>99.588810010514422</v>
      </c>
      <c r="J30" s="2"/>
    </row>
    <row r="31" spans="1:10" ht="96.75" customHeight="1" x14ac:dyDescent="0.25">
      <c r="A31" s="37" t="s">
        <v>101</v>
      </c>
      <c r="B31" s="38" t="s">
        <v>30</v>
      </c>
      <c r="C31" s="39">
        <v>26047046</v>
      </c>
      <c r="D31" s="39">
        <v>34634360</v>
      </c>
      <c r="E31" s="40">
        <v>25830593.710000001</v>
      </c>
      <c r="F31" s="40">
        <v>34632436.539999999</v>
      </c>
      <c r="G31" s="41">
        <f>F31-E31</f>
        <v>8801842.8299999982</v>
      </c>
      <c r="H31" s="41">
        <f t="shared" si="9"/>
        <v>99.168994864139307</v>
      </c>
      <c r="I31" s="41">
        <f t="shared" si="9"/>
        <v>99.994446382147672</v>
      </c>
      <c r="J31" s="2"/>
    </row>
    <row r="32" spans="1:10" ht="88.9" customHeight="1" x14ac:dyDescent="0.25">
      <c r="A32" s="28"/>
      <c r="B32" s="30" t="s">
        <v>149</v>
      </c>
      <c r="C32" s="15">
        <v>15082493</v>
      </c>
      <c r="D32" s="15">
        <v>16310690</v>
      </c>
      <c r="E32" s="19">
        <v>14877899.49</v>
      </c>
      <c r="F32" s="19">
        <v>16308767</v>
      </c>
      <c r="G32" s="16">
        <f t="shared" si="8"/>
        <v>1430867.5099999998</v>
      </c>
      <c r="H32" s="17">
        <f t="shared" si="9"/>
        <v>98.643503365126705</v>
      </c>
      <c r="I32" s="17">
        <f t="shared" si="9"/>
        <v>99.988210186080423</v>
      </c>
      <c r="J32" s="2"/>
    </row>
    <row r="33" spans="1:14" ht="111.75" customHeight="1" x14ac:dyDescent="0.25">
      <c r="A33" s="28"/>
      <c r="B33" s="29" t="s">
        <v>31</v>
      </c>
      <c r="C33" s="15">
        <v>10964553</v>
      </c>
      <c r="D33" s="15">
        <v>18323670</v>
      </c>
      <c r="E33" s="19">
        <v>10952694.220000001</v>
      </c>
      <c r="F33" s="19">
        <v>18323669.539999999</v>
      </c>
      <c r="G33" s="16">
        <f t="shared" si="8"/>
        <v>7370975.3199999984</v>
      </c>
      <c r="H33" s="17">
        <f t="shared" si="9"/>
        <v>99.891844382529783</v>
      </c>
      <c r="I33" s="17">
        <f t="shared" si="9"/>
        <v>99.999997489585866</v>
      </c>
      <c r="J33" s="2"/>
    </row>
    <row r="34" spans="1:14" ht="67.150000000000006" customHeight="1" x14ac:dyDescent="0.25">
      <c r="A34" s="37" t="s">
        <v>102</v>
      </c>
      <c r="B34" s="38" t="s">
        <v>32</v>
      </c>
      <c r="C34" s="39">
        <v>2661569883</v>
      </c>
      <c r="D34" s="39">
        <v>3782003000</v>
      </c>
      <c r="E34" s="40">
        <v>2501899775.1100001</v>
      </c>
      <c r="F34" s="40">
        <v>3672071581.8400002</v>
      </c>
      <c r="G34" s="41">
        <f>F34-E34</f>
        <v>1170171806.73</v>
      </c>
      <c r="H34" s="41">
        <f t="shared" si="9"/>
        <v>94.000904920443901</v>
      </c>
      <c r="I34" s="41">
        <f t="shared" si="9"/>
        <v>97.093301666868058</v>
      </c>
      <c r="J34" s="2"/>
    </row>
    <row r="35" spans="1:14" ht="47.25" customHeight="1" x14ac:dyDescent="0.25">
      <c r="A35" s="28"/>
      <c r="B35" s="29" t="s">
        <v>33</v>
      </c>
      <c r="C35" s="15">
        <v>1264513919</v>
      </c>
      <c r="D35" s="15">
        <v>2582219942</v>
      </c>
      <c r="E35" s="19">
        <v>1167717910.0699999</v>
      </c>
      <c r="F35" s="19">
        <v>2527748198.1199999</v>
      </c>
      <c r="G35" s="16">
        <f t="shared" si="8"/>
        <v>1360030288.05</v>
      </c>
      <c r="H35" s="17">
        <f t="shared" si="9"/>
        <v>92.345200200995166</v>
      </c>
      <c r="I35" s="17">
        <f t="shared" si="9"/>
        <v>97.890507195223265</v>
      </c>
      <c r="J35" s="2"/>
    </row>
    <row r="36" spans="1:14" ht="44.45" customHeight="1" x14ac:dyDescent="0.25">
      <c r="A36" s="28"/>
      <c r="B36" s="29" t="s">
        <v>34</v>
      </c>
      <c r="C36" s="15">
        <v>1334044210</v>
      </c>
      <c r="D36" s="15">
        <v>1150361527</v>
      </c>
      <c r="E36" s="19">
        <v>1271195630.8699999</v>
      </c>
      <c r="F36" s="19">
        <v>1094901852.72</v>
      </c>
      <c r="G36" s="16">
        <f t="shared" si="8"/>
        <v>-176293778.14999986</v>
      </c>
      <c r="H36" s="17">
        <f t="shared" si="9"/>
        <v>95.288868340427783</v>
      </c>
      <c r="I36" s="17">
        <f t="shared" si="9"/>
        <v>95.178935232245479</v>
      </c>
      <c r="J36" s="2"/>
    </row>
    <row r="37" spans="1:14" ht="61.5" customHeight="1" x14ac:dyDescent="0.25">
      <c r="A37" s="28"/>
      <c r="B37" s="31" t="s">
        <v>128</v>
      </c>
      <c r="C37" s="15">
        <v>63011754</v>
      </c>
      <c r="D37" s="15">
        <v>49421531</v>
      </c>
      <c r="E37" s="19">
        <v>62986234.170000002</v>
      </c>
      <c r="F37" s="19">
        <v>49421531</v>
      </c>
      <c r="G37" s="16">
        <f t="shared" si="8"/>
        <v>-13564703.170000002</v>
      </c>
      <c r="H37" s="17">
        <f t="shared" si="9"/>
        <v>99.959499889496811</v>
      </c>
      <c r="I37" s="17">
        <f t="shared" si="9"/>
        <v>100</v>
      </c>
      <c r="J37" s="2"/>
    </row>
    <row r="38" spans="1:14" ht="41.45" customHeight="1" x14ac:dyDescent="0.25">
      <c r="A38" s="37" t="s">
        <v>103</v>
      </c>
      <c r="B38" s="38" t="s">
        <v>35</v>
      </c>
      <c r="C38" s="39">
        <v>679823700</v>
      </c>
      <c r="D38" s="39">
        <v>625081217</v>
      </c>
      <c r="E38" s="40">
        <v>679684681.94000006</v>
      </c>
      <c r="F38" s="40">
        <v>624400672.35000002</v>
      </c>
      <c r="G38" s="41">
        <f>F38-E38</f>
        <v>-55284009.590000033</v>
      </c>
      <c r="H38" s="41">
        <f t="shared" si="9"/>
        <v>99.979550865908323</v>
      </c>
      <c r="I38" s="41">
        <f t="shared" si="9"/>
        <v>99.891127003741019</v>
      </c>
      <c r="J38" s="2"/>
    </row>
    <row r="39" spans="1:14" ht="51.6" customHeight="1" x14ac:dyDescent="0.25">
      <c r="A39" s="28"/>
      <c r="B39" s="32" t="s">
        <v>36</v>
      </c>
      <c r="C39" s="15">
        <v>599294679</v>
      </c>
      <c r="D39" s="15">
        <v>551524004</v>
      </c>
      <c r="E39" s="19">
        <v>599156811.36000001</v>
      </c>
      <c r="F39" s="19">
        <v>550874089.91999996</v>
      </c>
      <c r="G39" s="16">
        <f t="shared" si="8"/>
        <v>-48282721.440000057</v>
      </c>
      <c r="H39" s="17">
        <f t="shared" si="9"/>
        <v>99.976995016837122</v>
      </c>
      <c r="I39" s="17">
        <f t="shared" si="9"/>
        <v>99.882160327513134</v>
      </c>
      <c r="J39" s="2"/>
    </row>
    <row r="40" spans="1:14" ht="37.15" customHeight="1" x14ac:dyDescent="0.25">
      <c r="A40" s="28"/>
      <c r="B40" s="32" t="s">
        <v>37</v>
      </c>
      <c r="C40" s="15">
        <v>11433622</v>
      </c>
      <c r="D40" s="15">
        <v>12293201</v>
      </c>
      <c r="E40" s="19">
        <v>11433622</v>
      </c>
      <c r="F40" s="19">
        <v>12293201</v>
      </c>
      <c r="G40" s="16">
        <f t="shared" si="8"/>
        <v>859579</v>
      </c>
      <c r="H40" s="17">
        <f t="shared" si="9"/>
        <v>100</v>
      </c>
      <c r="I40" s="17">
        <f t="shared" si="9"/>
        <v>100</v>
      </c>
      <c r="J40" s="2"/>
    </row>
    <row r="41" spans="1:14" ht="59.25" customHeight="1" x14ac:dyDescent="0.25">
      <c r="A41" s="28"/>
      <c r="B41" s="32" t="s">
        <v>150</v>
      </c>
      <c r="C41" s="15">
        <v>67903601</v>
      </c>
      <c r="D41" s="15">
        <v>59961299</v>
      </c>
      <c r="E41" s="19">
        <v>67902747.640000001</v>
      </c>
      <c r="F41" s="19">
        <v>59947489.840000004</v>
      </c>
      <c r="G41" s="16">
        <f t="shared" si="8"/>
        <v>-7955257.799999997</v>
      </c>
      <c r="H41" s="17">
        <f t="shared" si="9"/>
        <v>99.9987432772527</v>
      </c>
      <c r="I41" s="17">
        <f t="shared" si="9"/>
        <v>99.976969878521146</v>
      </c>
      <c r="J41" s="2"/>
    </row>
    <row r="42" spans="1:14" ht="43.5" customHeight="1" x14ac:dyDescent="0.25">
      <c r="A42" s="28"/>
      <c r="B42" s="32" t="s">
        <v>126</v>
      </c>
      <c r="C42" s="15">
        <v>1191798</v>
      </c>
      <c r="D42" s="15">
        <v>1302713</v>
      </c>
      <c r="E42" s="19">
        <v>1191500.94</v>
      </c>
      <c r="F42" s="19">
        <v>1285891.5900000001</v>
      </c>
      <c r="G42" s="16">
        <f t="shared" si="8"/>
        <v>94390.65000000014</v>
      </c>
      <c r="H42" s="17">
        <f t="shared" si="9"/>
        <v>99.975074635131108</v>
      </c>
      <c r="I42" s="17">
        <f t="shared" si="9"/>
        <v>98.708740144605926</v>
      </c>
      <c r="J42" s="2"/>
    </row>
    <row r="43" spans="1:14" ht="59.45" customHeight="1" x14ac:dyDescent="0.25">
      <c r="A43" s="37" t="s">
        <v>104</v>
      </c>
      <c r="B43" s="38" t="s">
        <v>38</v>
      </c>
      <c r="C43" s="39">
        <v>426174996</v>
      </c>
      <c r="D43" s="39">
        <v>443283167</v>
      </c>
      <c r="E43" s="40">
        <v>425843414.47000003</v>
      </c>
      <c r="F43" s="40">
        <v>443161201.01999998</v>
      </c>
      <c r="G43" s="41">
        <f>F43-E43</f>
        <v>17317786.549999952</v>
      </c>
      <c r="H43" s="41">
        <f t="shared" si="9"/>
        <v>99.92219592113284</v>
      </c>
      <c r="I43" s="41">
        <f t="shared" si="9"/>
        <v>99.972485763259314</v>
      </c>
      <c r="J43" s="2"/>
    </row>
    <row r="44" spans="1:14" ht="43.15" customHeight="1" x14ac:dyDescent="0.25">
      <c r="A44" s="28"/>
      <c r="B44" s="29" t="s">
        <v>39</v>
      </c>
      <c r="C44" s="15">
        <v>73331551</v>
      </c>
      <c r="D44" s="15">
        <v>69912024</v>
      </c>
      <c r="E44" s="19">
        <v>73331549.859999999</v>
      </c>
      <c r="F44" s="19">
        <v>69912017.099999994</v>
      </c>
      <c r="G44" s="16">
        <f t="shared" si="8"/>
        <v>-3419532.7600000054</v>
      </c>
      <c r="H44" s="17">
        <f t="shared" si="9"/>
        <v>99.999998445416765</v>
      </c>
      <c r="I44" s="17">
        <f t="shared" si="9"/>
        <v>99.999990130453085</v>
      </c>
      <c r="J44" s="2"/>
    </row>
    <row r="45" spans="1:14" ht="56.45" customHeight="1" x14ac:dyDescent="0.25">
      <c r="A45" s="28"/>
      <c r="B45" s="29" t="s">
        <v>8</v>
      </c>
      <c r="C45" s="15">
        <v>263100</v>
      </c>
      <c r="D45" s="15">
        <v>2884100</v>
      </c>
      <c r="E45" s="19">
        <v>145165</v>
      </c>
      <c r="F45" s="19">
        <v>2872181.52</v>
      </c>
      <c r="G45" s="16">
        <f t="shared" si="8"/>
        <v>2727016.52</v>
      </c>
      <c r="H45" s="17">
        <f t="shared" si="9"/>
        <v>55.174838464462184</v>
      </c>
      <c r="I45" s="17">
        <f t="shared" si="9"/>
        <v>99.586752193058487</v>
      </c>
      <c r="J45" s="2"/>
    </row>
    <row r="46" spans="1:14" ht="30.6" customHeight="1" x14ac:dyDescent="0.25">
      <c r="A46" s="28"/>
      <c r="B46" s="29" t="s">
        <v>40</v>
      </c>
      <c r="C46" s="15">
        <v>352580345</v>
      </c>
      <c r="D46" s="15">
        <v>370487043</v>
      </c>
      <c r="E46" s="19">
        <v>352366699.61000001</v>
      </c>
      <c r="F46" s="19">
        <v>370377002.39999998</v>
      </c>
      <c r="G46" s="16">
        <f t="shared" si="8"/>
        <v>18010302.789999962</v>
      </c>
      <c r="H46" s="17">
        <f t="shared" si="9"/>
        <v>99.939405190042578</v>
      </c>
      <c r="I46" s="17">
        <f t="shared" si="9"/>
        <v>99.970298394483919</v>
      </c>
      <c r="J46" s="2"/>
    </row>
    <row r="47" spans="1:14" ht="68.25" customHeight="1" x14ac:dyDescent="0.25">
      <c r="A47" s="42" t="s">
        <v>139</v>
      </c>
      <c r="B47" s="43" t="s">
        <v>140</v>
      </c>
      <c r="C47" s="39">
        <v>61860697</v>
      </c>
      <c r="D47" s="39">
        <v>63406695</v>
      </c>
      <c r="E47" s="40">
        <v>59414592.740000002</v>
      </c>
      <c r="F47" s="40">
        <v>63406528</v>
      </c>
      <c r="G47" s="41">
        <f>F47-E47</f>
        <v>3991935.2599999979</v>
      </c>
      <c r="H47" s="41">
        <f t="shared" si="9"/>
        <v>96.045786131378392</v>
      </c>
      <c r="I47" s="41">
        <f t="shared" si="9"/>
        <v>99.999736620872596</v>
      </c>
      <c r="J47" s="20"/>
      <c r="K47" s="21"/>
      <c r="L47" s="21"/>
      <c r="M47" s="21"/>
      <c r="N47" s="21"/>
    </row>
    <row r="48" spans="1:14" ht="42.75" customHeight="1" x14ac:dyDescent="0.25">
      <c r="A48" s="33"/>
      <c r="B48" s="32" t="s">
        <v>141</v>
      </c>
      <c r="C48" s="15">
        <v>34862738</v>
      </c>
      <c r="D48" s="15">
        <v>31577256</v>
      </c>
      <c r="E48" s="19">
        <v>34320968.740000002</v>
      </c>
      <c r="F48" s="19">
        <v>31577256</v>
      </c>
      <c r="G48" s="16">
        <f t="shared" si="8"/>
        <v>-2743712.7400000021</v>
      </c>
      <c r="H48" s="17">
        <f t="shared" ref="H48:H51" si="10">E48/C48*100</f>
        <v>98.445993369769184</v>
      </c>
      <c r="I48" s="17">
        <f t="shared" ref="I48:I51" si="11">F48/D48*100</f>
        <v>100</v>
      </c>
      <c r="J48" s="2"/>
    </row>
    <row r="49" spans="1:10" ht="42.75" customHeight="1" x14ac:dyDescent="0.25">
      <c r="A49" s="33"/>
      <c r="B49" s="32" t="s">
        <v>142</v>
      </c>
      <c r="C49" s="15">
        <v>387551</v>
      </c>
      <c r="D49" s="15">
        <v>5805205</v>
      </c>
      <c r="E49" s="19">
        <v>387153</v>
      </c>
      <c r="F49" s="19">
        <v>5805038</v>
      </c>
      <c r="G49" s="16">
        <f t="shared" si="8"/>
        <v>5417885</v>
      </c>
      <c r="H49" s="17">
        <f t="shared" si="10"/>
        <v>99.897303838720589</v>
      </c>
      <c r="I49" s="17">
        <f t="shared" si="11"/>
        <v>99.997123271271221</v>
      </c>
      <c r="J49" s="2"/>
    </row>
    <row r="50" spans="1:10" ht="42.75" customHeight="1" x14ac:dyDescent="0.25">
      <c r="A50" s="33"/>
      <c r="B50" s="32" t="s">
        <v>143</v>
      </c>
      <c r="C50" s="15">
        <v>26610408</v>
      </c>
      <c r="D50" s="15">
        <v>26024234</v>
      </c>
      <c r="E50" s="19">
        <v>24706471</v>
      </c>
      <c r="F50" s="19">
        <v>26024234</v>
      </c>
      <c r="G50" s="16">
        <f t="shared" si="8"/>
        <v>1317763</v>
      </c>
      <c r="H50" s="17">
        <f t="shared" si="10"/>
        <v>92.84514164532915</v>
      </c>
      <c r="I50" s="17">
        <f t="shared" si="11"/>
        <v>100</v>
      </c>
      <c r="J50" s="2"/>
    </row>
    <row r="51" spans="1:10" ht="84" customHeight="1" x14ac:dyDescent="0.25">
      <c r="A51" s="37" t="s">
        <v>105</v>
      </c>
      <c r="B51" s="38" t="s">
        <v>41</v>
      </c>
      <c r="C51" s="39">
        <v>1038903946</v>
      </c>
      <c r="D51" s="39">
        <v>1087004255</v>
      </c>
      <c r="E51" s="40">
        <v>1032603826.51</v>
      </c>
      <c r="F51" s="40">
        <v>1078139290.03</v>
      </c>
      <c r="G51" s="41">
        <f>F51-E51</f>
        <v>45535463.519999981</v>
      </c>
      <c r="H51" s="41">
        <f t="shared" si="10"/>
        <v>99.393580175120448</v>
      </c>
      <c r="I51" s="41">
        <f t="shared" si="11"/>
        <v>99.184459036915172</v>
      </c>
    </row>
    <row r="52" spans="1:10" ht="63" customHeight="1" x14ac:dyDescent="0.25">
      <c r="A52" s="28"/>
      <c r="B52" s="29" t="s">
        <v>42</v>
      </c>
      <c r="C52" s="15">
        <v>288332191</v>
      </c>
      <c r="D52" s="15">
        <v>350524148</v>
      </c>
      <c r="E52" s="19">
        <v>282275880.82999998</v>
      </c>
      <c r="F52" s="19">
        <v>343127137.85000002</v>
      </c>
      <c r="G52" s="16">
        <f t="shared" si="8"/>
        <v>60851257.020000041</v>
      </c>
      <c r="H52" s="17">
        <f t="shared" si="9"/>
        <v>97.899537284062731</v>
      </c>
      <c r="I52" s="17">
        <f t="shared" si="9"/>
        <v>97.88972879837084</v>
      </c>
    </row>
    <row r="53" spans="1:10" ht="37.9" customHeight="1" x14ac:dyDescent="0.25">
      <c r="A53" s="28"/>
      <c r="B53" s="29" t="s">
        <v>43</v>
      </c>
      <c r="C53" s="15">
        <v>700720296</v>
      </c>
      <c r="D53" s="15">
        <v>694672488</v>
      </c>
      <c r="E53" s="19">
        <v>700535209.44000006</v>
      </c>
      <c r="F53" s="19">
        <v>693301640.22000003</v>
      </c>
      <c r="G53" s="16">
        <f t="shared" si="8"/>
        <v>-7233569.2200000286</v>
      </c>
      <c r="H53" s="17">
        <f t="shared" si="9"/>
        <v>99.973586242462716</v>
      </c>
      <c r="I53" s="17">
        <f t="shared" si="9"/>
        <v>99.802662721832164</v>
      </c>
    </row>
    <row r="54" spans="1:10" ht="54.6" customHeight="1" x14ac:dyDescent="0.25">
      <c r="A54" s="28"/>
      <c r="B54" s="29" t="s">
        <v>44</v>
      </c>
      <c r="C54" s="18">
        <v>0</v>
      </c>
      <c r="D54" s="15">
        <v>950000</v>
      </c>
      <c r="E54" s="18">
        <v>0</v>
      </c>
      <c r="F54" s="19">
        <v>948118.42</v>
      </c>
      <c r="G54" s="16">
        <f t="shared" si="8"/>
        <v>948118.42</v>
      </c>
      <c r="H54" s="17">
        <v>0</v>
      </c>
      <c r="I54" s="17">
        <f t="shared" ref="I54" si="12">F54/D54*100</f>
        <v>99.801938947368427</v>
      </c>
    </row>
    <row r="55" spans="1:10" ht="100.5" customHeight="1" x14ac:dyDescent="0.25">
      <c r="A55" s="28"/>
      <c r="B55" s="29" t="s">
        <v>45</v>
      </c>
      <c r="C55" s="15">
        <v>46088376</v>
      </c>
      <c r="D55" s="15">
        <v>40300078</v>
      </c>
      <c r="E55" s="19">
        <v>46029680.880000003</v>
      </c>
      <c r="F55" s="19">
        <v>40254852.539999999</v>
      </c>
      <c r="G55" s="16">
        <f t="shared" si="8"/>
        <v>-5774828.3400000036</v>
      </c>
      <c r="H55" s="17">
        <f t="shared" si="9"/>
        <v>99.87264658663608</v>
      </c>
      <c r="I55" s="17">
        <f t="shared" si="9"/>
        <v>99.887778232091762</v>
      </c>
    </row>
    <row r="56" spans="1:10" ht="75.75" customHeight="1" x14ac:dyDescent="0.25">
      <c r="A56" s="28"/>
      <c r="B56" s="29" t="s">
        <v>9</v>
      </c>
      <c r="C56" s="15">
        <v>3763083</v>
      </c>
      <c r="D56" s="15">
        <v>557541</v>
      </c>
      <c r="E56" s="19">
        <v>3763055.36</v>
      </c>
      <c r="F56" s="19">
        <v>507541</v>
      </c>
      <c r="G56" s="16">
        <f t="shared" si="8"/>
        <v>-3255514.36</v>
      </c>
      <c r="H56" s="17">
        <f t="shared" si="9"/>
        <v>99.999265495871342</v>
      </c>
      <c r="I56" s="17">
        <f t="shared" si="9"/>
        <v>91.0320496609218</v>
      </c>
    </row>
    <row r="57" spans="1:10" ht="51" customHeight="1" x14ac:dyDescent="0.25">
      <c r="A57" s="37" t="s">
        <v>106</v>
      </c>
      <c r="B57" s="38" t="s">
        <v>46</v>
      </c>
      <c r="C57" s="39">
        <v>1782873489</v>
      </c>
      <c r="D57" s="39">
        <v>2606240492</v>
      </c>
      <c r="E57" s="40">
        <v>1777643134.29</v>
      </c>
      <c r="F57" s="40">
        <v>2594695439.3499999</v>
      </c>
      <c r="G57" s="41">
        <f>F57-E57</f>
        <v>817052305.05999994</v>
      </c>
      <c r="H57" s="41">
        <f t="shared" si="9"/>
        <v>99.706633435166864</v>
      </c>
      <c r="I57" s="41">
        <f t="shared" si="9"/>
        <v>99.557022742703964</v>
      </c>
    </row>
    <row r="58" spans="1:10" ht="33.6" customHeight="1" x14ac:dyDescent="0.25">
      <c r="A58" s="28"/>
      <c r="B58" s="29" t="s">
        <v>47</v>
      </c>
      <c r="C58" s="15">
        <v>555136888</v>
      </c>
      <c r="D58" s="15">
        <v>1356212196</v>
      </c>
      <c r="E58" s="19">
        <v>555136887</v>
      </c>
      <c r="F58" s="19">
        <v>1356212195.26</v>
      </c>
      <c r="G58" s="16">
        <f t="shared" si="8"/>
        <v>801075308.25999999</v>
      </c>
      <c r="H58" s="17">
        <f t="shared" si="9"/>
        <v>99.999999819864243</v>
      </c>
      <c r="I58" s="17">
        <f t="shared" si="9"/>
        <v>99.999999945436272</v>
      </c>
    </row>
    <row r="59" spans="1:10" ht="27.6" customHeight="1" x14ac:dyDescent="0.25">
      <c r="A59" s="28"/>
      <c r="B59" s="29" t="s">
        <v>48</v>
      </c>
      <c r="C59" s="15">
        <v>461548182</v>
      </c>
      <c r="D59" s="15">
        <v>781902911</v>
      </c>
      <c r="E59" s="19">
        <v>460900072.75999999</v>
      </c>
      <c r="F59" s="19">
        <v>770831659.27999997</v>
      </c>
      <c r="G59" s="16">
        <f t="shared" si="8"/>
        <v>309931586.51999998</v>
      </c>
      <c r="H59" s="17">
        <f t="shared" si="9"/>
        <v>99.85957928873394</v>
      </c>
      <c r="I59" s="17">
        <f t="shared" si="9"/>
        <v>98.584063115222236</v>
      </c>
    </row>
    <row r="60" spans="1:10" ht="80.25" customHeight="1" x14ac:dyDescent="0.25">
      <c r="A60" s="28"/>
      <c r="B60" s="29" t="s">
        <v>49</v>
      </c>
      <c r="C60" s="15">
        <v>740371811</v>
      </c>
      <c r="D60" s="15">
        <v>431290846</v>
      </c>
      <c r="E60" s="19">
        <v>735843565.99000001</v>
      </c>
      <c r="F60" s="19">
        <v>430831423.32999998</v>
      </c>
      <c r="G60" s="16">
        <f t="shared" si="8"/>
        <v>-305012142.66000003</v>
      </c>
      <c r="H60" s="17">
        <f t="shared" si="9"/>
        <v>99.38838230430683</v>
      </c>
      <c r="I60" s="17">
        <f t="shared" si="9"/>
        <v>99.893477296293</v>
      </c>
    </row>
    <row r="61" spans="1:10" ht="80.25" customHeight="1" x14ac:dyDescent="0.25">
      <c r="A61" s="28"/>
      <c r="B61" s="31" t="s">
        <v>129</v>
      </c>
      <c r="C61" s="15">
        <v>25816608</v>
      </c>
      <c r="D61" s="15">
        <v>23007497</v>
      </c>
      <c r="E61" s="19">
        <v>25762608.539999999</v>
      </c>
      <c r="F61" s="19">
        <v>22994554.48</v>
      </c>
      <c r="G61" s="16">
        <f t="shared" si="8"/>
        <v>-2768054.0599999987</v>
      </c>
      <c r="H61" s="17">
        <f t="shared" si="9"/>
        <v>99.790834411708929</v>
      </c>
      <c r="I61" s="17">
        <f t="shared" si="9"/>
        <v>99.943746510104944</v>
      </c>
    </row>
    <row r="62" spans="1:10" ht="47.25" customHeight="1" x14ac:dyDescent="0.25">
      <c r="A62" s="28"/>
      <c r="B62" s="30" t="s">
        <v>56</v>
      </c>
      <c r="C62" s="15">
        <v>0</v>
      </c>
      <c r="D62" s="15">
        <v>13827042</v>
      </c>
      <c r="E62" s="19">
        <v>0</v>
      </c>
      <c r="F62" s="19">
        <v>13825607</v>
      </c>
      <c r="G62" s="16">
        <f t="shared" si="8"/>
        <v>13825607</v>
      </c>
      <c r="H62" s="17">
        <v>0</v>
      </c>
      <c r="I62" s="17">
        <f t="shared" si="9"/>
        <v>99.989621786062415</v>
      </c>
    </row>
    <row r="63" spans="1:10" ht="44.45" customHeight="1" x14ac:dyDescent="0.25">
      <c r="A63" s="37" t="s">
        <v>107</v>
      </c>
      <c r="B63" s="38" t="s">
        <v>50</v>
      </c>
      <c r="C63" s="39">
        <v>1616072760</v>
      </c>
      <c r="D63" s="39">
        <v>2460517284</v>
      </c>
      <c r="E63" s="40">
        <v>1333266498.4300001</v>
      </c>
      <c r="F63" s="40">
        <v>2384257749.1700001</v>
      </c>
      <c r="G63" s="41">
        <f>F63-E63</f>
        <v>1050991250.74</v>
      </c>
      <c r="H63" s="41">
        <f t="shared" si="9"/>
        <v>82.500400441747445</v>
      </c>
      <c r="I63" s="41">
        <f t="shared" si="9"/>
        <v>96.900670630281994</v>
      </c>
    </row>
    <row r="64" spans="1:10" ht="50.45" customHeight="1" x14ac:dyDescent="0.25">
      <c r="A64" s="28"/>
      <c r="B64" s="29" t="s">
        <v>51</v>
      </c>
      <c r="C64" s="15">
        <v>994259885</v>
      </c>
      <c r="D64" s="15">
        <v>1708964379</v>
      </c>
      <c r="E64" s="19">
        <v>711566828.65999997</v>
      </c>
      <c r="F64" s="19">
        <v>1634216174.5</v>
      </c>
      <c r="G64" s="16">
        <f t="shared" si="8"/>
        <v>922649345.84000003</v>
      </c>
      <c r="H64" s="17">
        <f t="shared" ref="H64:H67" si="13">E64/C64*100</f>
        <v>71.567488480137172</v>
      </c>
      <c r="I64" s="17">
        <f t="shared" ref="I64:I67" si="14">F64/D64*100</f>
        <v>95.626111028496751</v>
      </c>
    </row>
    <row r="65" spans="1:9" ht="66.75" customHeight="1" x14ac:dyDescent="0.25">
      <c r="A65" s="28"/>
      <c r="B65" s="29" t="s">
        <v>52</v>
      </c>
      <c r="C65" s="15">
        <v>603508423</v>
      </c>
      <c r="D65" s="15">
        <v>735281444</v>
      </c>
      <c r="E65" s="19">
        <v>603504599.07000005</v>
      </c>
      <c r="F65" s="19">
        <v>733844625.48000002</v>
      </c>
      <c r="G65" s="16">
        <f t="shared" si="8"/>
        <v>130340026.40999997</v>
      </c>
      <c r="H65" s="17">
        <f t="shared" si="13"/>
        <v>99.999366383325523</v>
      </c>
      <c r="I65" s="17">
        <f t="shared" si="14"/>
        <v>99.804589313150132</v>
      </c>
    </row>
    <row r="66" spans="1:9" ht="39" customHeight="1" x14ac:dyDescent="0.25">
      <c r="A66" s="28"/>
      <c r="B66" s="29" t="s">
        <v>53</v>
      </c>
      <c r="C66" s="15">
        <v>18304452</v>
      </c>
      <c r="D66" s="15">
        <v>16271461</v>
      </c>
      <c r="E66" s="19">
        <v>18195070.699999999</v>
      </c>
      <c r="F66" s="19">
        <v>16196949.189999999</v>
      </c>
      <c r="G66" s="16">
        <f t="shared" si="8"/>
        <v>-1998121.5099999998</v>
      </c>
      <c r="H66" s="17">
        <f t="shared" si="13"/>
        <v>99.40243335337216</v>
      </c>
      <c r="I66" s="17">
        <f t="shared" si="14"/>
        <v>99.542070561457265</v>
      </c>
    </row>
    <row r="67" spans="1:9" ht="95.45" customHeight="1" x14ac:dyDescent="0.25">
      <c r="A67" s="37" t="s">
        <v>108</v>
      </c>
      <c r="B67" s="38" t="s">
        <v>54</v>
      </c>
      <c r="C67" s="39">
        <v>497863285</v>
      </c>
      <c r="D67" s="39">
        <v>650951420</v>
      </c>
      <c r="E67" s="40">
        <v>497804617.77999997</v>
      </c>
      <c r="F67" s="40">
        <v>650908198.52999997</v>
      </c>
      <c r="G67" s="41">
        <f>F67-E67</f>
        <v>153103580.75</v>
      </c>
      <c r="H67" s="41">
        <f t="shared" si="13"/>
        <v>99.988216198750223</v>
      </c>
      <c r="I67" s="41">
        <f t="shared" si="14"/>
        <v>99.993360261814928</v>
      </c>
    </row>
    <row r="68" spans="1:9" ht="30.6" customHeight="1" x14ac:dyDescent="0.25">
      <c r="A68" s="28"/>
      <c r="B68" s="29" t="s">
        <v>55</v>
      </c>
      <c r="C68" s="15">
        <v>147908402</v>
      </c>
      <c r="D68" s="15">
        <v>191658426</v>
      </c>
      <c r="E68" s="19">
        <v>147907799.19</v>
      </c>
      <c r="F68" s="19">
        <v>191658425.34999999</v>
      </c>
      <c r="G68" s="16">
        <f t="shared" si="8"/>
        <v>43750626.159999996</v>
      </c>
      <c r="H68" s="17">
        <f t="shared" si="9"/>
        <v>99.999592443707158</v>
      </c>
      <c r="I68" s="17">
        <f t="shared" si="9"/>
        <v>99.999999660854982</v>
      </c>
    </row>
    <row r="69" spans="1:9" ht="25.5" x14ac:dyDescent="0.25">
      <c r="A69" s="28"/>
      <c r="B69" s="29" t="s">
        <v>57</v>
      </c>
      <c r="C69" s="15">
        <v>330589192</v>
      </c>
      <c r="D69" s="15">
        <v>440599205</v>
      </c>
      <c r="E69" s="19">
        <v>330586380.5</v>
      </c>
      <c r="F69" s="19">
        <v>440596385</v>
      </c>
      <c r="G69" s="16">
        <f t="shared" si="8"/>
        <v>110010004.5</v>
      </c>
      <c r="H69" s="17">
        <f t="shared" si="9"/>
        <v>99.999149548724503</v>
      </c>
      <c r="I69" s="17">
        <f t="shared" si="9"/>
        <v>99.999359962531031</v>
      </c>
    </row>
    <row r="70" spans="1:9" ht="108" customHeight="1" x14ac:dyDescent="0.25">
      <c r="A70" s="28"/>
      <c r="B70" s="29" t="s">
        <v>58</v>
      </c>
      <c r="C70" s="15">
        <v>19365691</v>
      </c>
      <c r="D70" s="15">
        <v>18693789</v>
      </c>
      <c r="E70" s="19">
        <v>19310438.09</v>
      </c>
      <c r="F70" s="19">
        <v>18653388.18</v>
      </c>
      <c r="G70" s="16">
        <f t="shared" si="8"/>
        <v>-657049.91000000015</v>
      </c>
      <c r="H70" s="17">
        <f t="shared" si="9"/>
        <v>99.714686607361429</v>
      </c>
      <c r="I70" s="17">
        <f t="shared" si="9"/>
        <v>99.783881052685459</v>
      </c>
    </row>
    <row r="71" spans="1:9" ht="42" customHeight="1" x14ac:dyDescent="0.25">
      <c r="A71" s="37" t="s">
        <v>109</v>
      </c>
      <c r="B71" s="38" t="s">
        <v>59</v>
      </c>
      <c r="C71" s="39">
        <v>102544842</v>
      </c>
      <c r="D71" s="39">
        <v>119437776</v>
      </c>
      <c r="E71" s="40">
        <v>102521212.98</v>
      </c>
      <c r="F71" s="40">
        <v>119426221.84</v>
      </c>
      <c r="G71" s="41">
        <f>F71-E71</f>
        <v>16905008.859999999</v>
      </c>
      <c r="H71" s="41">
        <f t="shared" si="9"/>
        <v>99.976957378314552</v>
      </c>
      <c r="I71" s="41">
        <f t="shared" si="9"/>
        <v>99.990326209690977</v>
      </c>
    </row>
    <row r="72" spans="1:9" ht="59.45" customHeight="1" x14ac:dyDescent="0.25">
      <c r="A72" s="28"/>
      <c r="B72" s="29" t="s">
        <v>60</v>
      </c>
      <c r="C72" s="15">
        <v>90008915</v>
      </c>
      <c r="D72" s="15">
        <v>109171344</v>
      </c>
      <c r="E72" s="19">
        <v>89985566.459999993</v>
      </c>
      <c r="F72" s="19">
        <v>109160253.65000001</v>
      </c>
      <c r="G72" s="16">
        <f t="shared" si="8"/>
        <v>19174687.190000013</v>
      </c>
      <c r="H72" s="17">
        <f t="shared" si="9"/>
        <v>99.974059747303912</v>
      </c>
      <c r="I72" s="17">
        <f t="shared" si="9"/>
        <v>99.989841336019467</v>
      </c>
    </row>
    <row r="73" spans="1:9" ht="63.6" customHeight="1" x14ac:dyDescent="0.25">
      <c r="A73" s="28"/>
      <c r="B73" s="29" t="s">
        <v>61</v>
      </c>
      <c r="C73" s="15">
        <v>12535927</v>
      </c>
      <c r="D73" s="15">
        <v>10266432</v>
      </c>
      <c r="E73" s="19">
        <v>12535646.52</v>
      </c>
      <c r="F73" s="19">
        <v>10265968.189999999</v>
      </c>
      <c r="G73" s="16">
        <f t="shared" si="8"/>
        <v>-2269678.33</v>
      </c>
      <c r="H73" s="17">
        <f t="shared" ref="H73:I74" si="15">E73/C73*100</f>
        <v>99.997762590672394</v>
      </c>
      <c r="I73" s="17">
        <f t="shared" si="15"/>
        <v>99.995482266867398</v>
      </c>
    </row>
    <row r="74" spans="1:9" ht="58.9" customHeight="1" x14ac:dyDescent="0.25">
      <c r="A74" s="37" t="s">
        <v>110</v>
      </c>
      <c r="B74" s="38" t="s">
        <v>62</v>
      </c>
      <c r="C74" s="39">
        <v>793570068</v>
      </c>
      <c r="D74" s="39">
        <v>2118056273</v>
      </c>
      <c r="E74" s="40">
        <v>790102081.55999994</v>
      </c>
      <c r="F74" s="40">
        <v>2117302921.5699999</v>
      </c>
      <c r="G74" s="41">
        <f>F74-E74</f>
        <v>1327200840.01</v>
      </c>
      <c r="H74" s="41">
        <f t="shared" si="15"/>
        <v>99.562989258309571</v>
      </c>
      <c r="I74" s="41">
        <f t="shared" si="15"/>
        <v>99.964431944533132</v>
      </c>
    </row>
    <row r="75" spans="1:9" ht="49.15" customHeight="1" x14ac:dyDescent="0.25">
      <c r="A75" s="28"/>
      <c r="B75" s="29" t="s">
        <v>63</v>
      </c>
      <c r="C75" s="15">
        <v>44582947</v>
      </c>
      <c r="D75" s="15">
        <v>1365049377</v>
      </c>
      <c r="E75" s="19">
        <v>41542157</v>
      </c>
      <c r="F75" s="19">
        <v>1364806780</v>
      </c>
      <c r="G75" s="16">
        <f t="shared" ref="G75:G79" si="16">F75-E75</f>
        <v>1323264623</v>
      </c>
      <c r="H75" s="17">
        <f t="shared" ref="H75:I128" si="17">E75/C75*100</f>
        <v>93.179477345900892</v>
      </c>
      <c r="I75" s="17">
        <f t="shared" si="17"/>
        <v>99.982227968886136</v>
      </c>
    </row>
    <row r="76" spans="1:9" ht="41.45" customHeight="1" x14ac:dyDescent="0.25">
      <c r="A76" s="28"/>
      <c r="B76" s="29" t="s">
        <v>64</v>
      </c>
      <c r="C76" s="15">
        <v>226907137</v>
      </c>
      <c r="D76" s="15">
        <v>184067577</v>
      </c>
      <c r="E76" s="19">
        <v>226836623.81999999</v>
      </c>
      <c r="F76" s="19">
        <v>183739410.5</v>
      </c>
      <c r="G76" s="16">
        <f t="shared" si="16"/>
        <v>-43097213.319999993</v>
      </c>
      <c r="H76" s="17">
        <f t="shared" si="17"/>
        <v>99.968924212375029</v>
      </c>
      <c r="I76" s="17">
        <f t="shared" si="17"/>
        <v>99.821714119700715</v>
      </c>
    </row>
    <row r="77" spans="1:9" ht="38.25" x14ac:dyDescent="0.25">
      <c r="A77" s="28"/>
      <c r="B77" s="29" t="s">
        <v>65</v>
      </c>
      <c r="C77" s="15">
        <v>432823995</v>
      </c>
      <c r="D77" s="15">
        <v>462540160</v>
      </c>
      <c r="E77" s="19">
        <v>432823995</v>
      </c>
      <c r="F77" s="19">
        <v>462540160</v>
      </c>
      <c r="G77" s="16">
        <f t="shared" si="16"/>
        <v>29716165</v>
      </c>
      <c r="H77" s="17">
        <f t="shared" si="17"/>
        <v>100</v>
      </c>
      <c r="I77" s="17">
        <f t="shared" si="17"/>
        <v>100</v>
      </c>
    </row>
    <row r="78" spans="1:9" ht="69" customHeight="1" x14ac:dyDescent="0.25">
      <c r="A78" s="28"/>
      <c r="B78" s="29" t="s">
        <v>66</v>
      </c>
      <c r="C78" s="15">
        <v>34814802</v>
      </c>
      <c r="D78" s="15">
        <v>35480573</v>
      </c>
      <c r="E78" s="19">
        <v>34527920.719999999</v>
      </c>
      <c r="F78" s="19">
        <v>35411639.659999996</v>
      </c>
      <c r="G78" s="16">
        <f t="shared" si="16"/>
        <v>883718.93999999762</v>
      </c>
      <c r="H78" s="17">
        <f t="shared" si="17"/>
        <v>99.175978998817797</v>
      </c>
      <c r="I78" s="17">
        <f t="shared" si="17"/>
        <v>99.805715257191579</v>
      </c>
    </row>
    <row r="79" spans="1:9" ht="57.75" customHeight="1" x14ac:dyDescent="0.25">
      <c r="A79" s="28"/>
      <c r="B79" s="29" t="s">
        <v>67</v>
      </c>
      <c r="C79" s="15">
        <v>54441187</v>
      </c>
      <c r="D79" s="15">
        <v>70918586</v>
      </c>
      <c r="E79" s="19">
        <v>54371385.020000003</v>
      </c>
      <c r="F79" s="19">
        <v>70804931.409999996</v>
      </c>
      <c r="G79" s="16">
        <f t="shared" si="16"/>
        <v>16433546.389999993</v>
      </c>
      <c r="H79" s="17">
        <f t="shared" si="17"/>
        <v>99.871784610427412</v>
      </c>
      <c r="I79" s="17">
        <f t="shared" si="17"/>
        <v>99.839739345620899</v>
      </c>
    </row>
    <row r="80" spans="1:9" ht="58.5" customHeight="1" x14ac:dyDescent="0.25">
      <c r="A80" s="37" t="s">
        <v>111</v>
      </c>
      <c r="B80" s="38" t="s">
        <v>68</v>
      </c>
      <c r="C80" s="39">
        <v>122432394</v>
      </c>
      <c r="D80" s="39">
        <v>212051000</v>
      </c>
      <c r="E80" s="40">
        <v>122432394</v>
      </c>
      <c r="F80" s="40">
        <v>212050313</v>
      </c>
      <c r="G80" s="41">
        <f>F80-E80</f>
        <v>89617919</v>
      </c>
      <c r="H80" s="41">
        <f t="shared" si="17"/>
        <v>100</v>
      </c>
      <c r="I80" s="41">
        <f t="shared" si="17"/>
        <v>99.999676021334494</v>
      </c>
    </row>
    <row r="81" spans="1:9" ht="65.45" customHeight="1" x14ac:dyDescent="0.25">
      <c r="A81" s="28"/>
      <c r="B81" s="29" t="s">
        <v>69</v>
      </c>
      <c r="C81" s="15">
        <v>122432394</v>
      </c>
      <c r="D81" s="15">
        <v>212051000</v>
      </c>
      <c r="E81" s="19">
        <v>122432394</v>
      </c>
      <c r="F81" s="19">
        <v>212050313</v>
      </c>
      <c r="G81" s="16">
        <f>F81-E81</f>
        <v>89617919</v>
      </c>
      <c r="H81" s="17">
        <f>E81/C81*100</f>
        <v>100</v>
      </c>
      <c r="I81" s="17">
        <f>F81/D81*100</f>
        <v>99.999676021334494</v>
      </c>
    </row>
    <row r="82" spans="1:9" ht="47.45" customHeight="1" x14ac:dyDescent="0.25">
      <c r="A82" s="37" t="s">
        <v>112</v>
      </c>
      <c r="B82" s="38" t="s">
        <v>70</v>
      </c>
      <c r="C82" s="39">
        <v>451117540</v>
      </c>
      <c r="D82" s="39">
        <v>369877960</v>
      </c>
      <c r="E82" s="40">
        <v>391520844.29000002</v>
      </c>
      <c r="F82" s="40">
        <v>341712815.63999999</v>
      </c>
      <c r="G82" s="41">
        <f>F82-E82</f>
        <v>-49808028.650000036</v>
      </c>
      <c r="H82" s="41">
        <f t="shared" ref="H82" si="18">E82/C82*100</f>
        <v>86.789098089602106</v>
      </c>
      <c r="I82" s="41">
        <f t="shared" ref="I82" si="19">F82/D82*100</f>
        <v>92.385287201216315</v>
      </c>
    </row>
    <row r="83" spans="1:9" ht="45" customHeight="1" x14ac:dyDescent="0.25">
      <c r="A83" s="28"/>
      <c r="B83" s="29" t="s">
        <v>71</v>
      </c>
      <c r="C83" s="15">
        <v>260035122</v>
      </c>
      <c r="D83" s="15">
        <v>208494999</v>
      </c>
      <c r="E83" s="19">
        <v>206927755.59999999</v>
      </c>
      <c r="F83" s="19">
        <v>180610724.59999999</v>
      </c>
      <c r="G83" s="16">
        <f t="shared" ref="G83:G125" si="20">F83-E83</f>
        <v>-26317031</v>
      </c>
      <c r="H83" s="17">
        <f t="shared" si="17"/>
        <v>79.576848699692192</v>
      </c>
      <c r="I83" s="17">
        <f t="shared" si="17"/>
        <v>86.625926504836698</v>
      </c>
    </row>
    <row r="84" spans="1:9" ht="40.9" customHeight="1" x14ac:dyDescent="0.25">
      <c r="A84" s="28"/>
      <c r="B84" s="29" t="s">
        <v>72</v>
      </c>
      <c r="C84" s="15">
        <v>51269644</v>
      </c>
      <c r="D84" s="15">
        <v>35522904</v>
      </c>
      <c r="E84" s="19">
        <v>46730560.509999998</v>
      </c>
      <c r="F84" s="19">
        <v>35445154.590000004</v>
      </c>
      <c r="G84" s="16">
        <f t="shared" si="20"/>
        <v>-11285405.919999994</v>
      </c>
      <c r="H84" s="17">
        <f t="shared" si="17"/>
        <v>91.146645196132042</v>
      </c>
      <c r="I84" s="17">
        <f t="shared" si="17"/>
        <v>99.7811287894706</v>
      </c>
    </row>
    <row r="85" spans="1:9" ht="57" customHeight="1" x14ac:dyDescent="0.25">
      <c r="A85" s="28"/>
      <c r="B85" s="29" t="s">
        <v>73</v>
      </c>
      <c r="C85" s="15">
        <v>66489640</v>
      </c>
      <c r="D85" s="15">
        <v>95287751</v>
      </c>
      <c r="E85" s="19">
        <v>66010101.32</v>
      </c>
      <c r="F85" s="19">
        <v>95084630.650000006</v>
      </c>
      <c r="G85" s="16">
        <f t="shared" si="20"/>
        <v>29074529.330000006</v>
      </c>
      <c r="H85" s="17">
        <f t="shared" si="17"/>
        <v>99.27877684403164</v>
      </c>
      <c r="I85" s="17">
        <f t="shared" si="17"/>
        <v>99.786834773758073</v>
      </c>
    </row>
    <row r="86" spans="1:9" ht="39" customHeight="1" x14ac:dyDescent="0.25">
      <c r="A86" s="28"/>
      <c r="B86" s="31" t="s">
        <v>130</v>
      </c>
      <c r="C86" s="15">
        <v>10163300</v>
      </c>
      <c r="D86" s="15">
        <v>0</v>
      </c>
      <c r="E86" s="19">
        <v>8692594.25</v>
      </c>
      <c r="F86" s="19">
        <v>0</v>
      </c>
      <c r="G86" s="16">
        <f t="shared" si="20"/>
        <v>-8692594.25</v>
      </c>
      <c r="H86" s="17">
        <f t="shared" si="17"/>
        <v>85.529249849950304</v>
      </c>
      <c r="I86" s="17">
        <v>0</v>
      </c>
    </row>
    <row r="87" spans="1:9" ht="39" customHeight="1" x14ac:dyDescent="0.25">
      <c r="A87" s="28"/>
      <c r="B87" s="30" t="s">
        <v>151</v>
      </c>
      <c r="C87" s="15">
        <v>31018160</v>
      </c>
      <c r="D87" s="15">
        <v>7647980</v>
      </c>
      <c r="E87" s="19">
        <v>31018158.609999999</v>
      </c>
      <c r="F87" s="15">
        <v>7647980</v>
      </c>
      <c r="G87" s="16">
        <f t="shared" si="20"/>
        <v>-23370178.609999999</v>
      </c>
      <c r="H87" s="17">
        <f t="shared" si="17"/>
        <v>99.999995518754176</v>
      </c>
      <c r="I87" s="17">
        <f t="shared" si="17"/>
        <v>100</v>
      </c>
    </row>
    <row r="88" spans="1:9" ht="39" customHeight="1" x14ac:dyDescent="0.25">
      <c r="A88" s="28"/>
      <c r="B88" s="30" t="s">
        <v>152</v>
      </c>
      <c r="C88" s="15">
        <v>32141674</v>
      </c>
      <c r="D88" s="15">
        <v>22924326</v>
      </c>
      <c r="E88" s="19">
        <v>32141674</v>
      </c>
      <c r="F88" s="15">
        <v>22924326</v>
      </c>
      <c r="G88" s="16">
        <f t="shared" si="20"/>
        <v>-9217348</v>
      </c>
      <c r="H88" s="17">
        <f t="shared" si="17"/>
        <v>100</v>
      </c>
      <c r="I88" s="17">
        <f t="shared" si="17"/>
        <v>100</v>
      </c>
    </row>
    <row r="89" spans="1:9" ht="68.25" customHeight="1" x14ac:dyDescent="0.25">
      <c r="A89" s="37" t="s">
        <v>113</v>
      </c>
      <c r="B89" s="38" t="s">
        <v>74</v>
      </c>
      <c r="C89" s="39">
        <v>9755936275</v>
      </c>
      <c r="D89" s="39">
        <v>11276360079</v>
      </c>
      <c r="E89" s="40">
        <v>9463978611.6200008</v>
      </c>
      <c r="F89" s="40">
        <v>11169674308.52</v>
      </c>
      <c r="G89" s="41">
        <f>F89-E89</f>
        <v>1705695696.8999996</v>
      </c>
      <c r="H89" s="41">
        <f t="shared" si="17"/>
        <v>97.007384476996293</v>
      </c>
      <c r="I89" s="41">
        <f t="shared" si="17"/>
        <v>99.05389886689872</v>
      </c>
    </row>
    <row r="90" spans="1:9" ht="30.6" customHeight="1" x14ac:dyDescent="0.25">
      <c r="A90" s="28"/>
      <c r="B90" s="29" t="s">
        <v>75</v>
      </c>
      <c r="C90" s="15">
        <v>8439082328</v>
      </c>
      <c r="D90" s="15">
        <v>9400954243</v>
      </c>
      <c r="E90" s="19">
        <v>8167898934.8900003</v>
      </c>
      <c r="F90" s="19">
        <v>9394791332.5599995</v>
      </c>
      <c r="G90" s="16">
        <f t="shared" ref="G90:G92" si="21">F90-E90</f>
        <v>1226892397.6699991</v>
      </c>
      <c r="H90" s="17">
        <f t="shared" ref="H90:H93" si="22">E90/C90*100</f>
        <v>96.786577229964436</v>
      </c>
      <c r="I90" s="17">
        <f t="shared" ref="I90:I93" si="23">F90/D90*100</f>
        <v>99.934443777932543</v>
      </c>
    </row>
    <row r="91" spans="1:9" ht="36.6" customHeight="1" x14ac:dyDescent="0.25">
      <c r="A91" s="28"/>
      <c r="B91" s="29" t="s">
        <v>76</v>
      </c>
      <c r="C91" s="15">
        <v>1295907763</v>
      </c>
      <c r="D91" s="15">
        <v>1845821298</v>
      </c>
      <c r="E91" s="19">
        <v>1275133492.73</v>
      </c>
      <c r="F91" s="19">
        <v>1745325209.6500001</v>
      </c>
      <c r="G91" s="16">
        <f t="shared" si="21"/>
        <v>470191716.92000008</v>
      </c>
      <c r="H91" s="17">
        <f t="shared" si="22"/>
        <v>98.39693295594526</v>
      </c>
      <c r="I91" s="17">
        <f t="shared" si="23"/>
        <v>94.555481158501621</v>
      </c>
    </row>
    <row r="92" spans="1:9" ht="45.6" customHeight="1" x14ac:dyDescent="0.25">
      <c r="A92" s="28"/>
      <c r="B92" s="29" t="s">
        <v>77</v>
      </c>
      <c r="C92" s="15">
        <v>20946184</v>
      </c>
      <c r="D92" s="15">
        <v>29584538</v>
      </c>
      <c r="E92" s="19">
        <v>20946184</v>
      </c>
      <c r="F92" s="19">
        <v>29557766.309999999</v>
      </c>
      <c r="G92" s="16">
        <f t="shared" si="21"/>
        <v>8611582.3099999987</v>
      </c>
      <c r="H92" s="17">
        <f t="shared" si="22"/>
        <v>100</v>
      </c>
      <c r="I92" s="17">
        <f t="shared" si="23"/>
        <v>99.909507831421934</v>
      </c>
    </row>
    <row r="93" spans="1:9" ht="84.75" customHeight="1" x14ac:dyDescent="0.25">
      <c r="A93" s="37" t="s">
        <v>114</v>
      </c>
      <c r="B93" s="38" t="s">
        <v>78</v>
      </c>
      <c r="C93" s="39">
        <v>7278400373</v>
      </c>
      <c r="D93" s="39">
        <v>5699209161</v>
      </c>
      <c r="E93" s="40">
        <v>7205949732.8800001</v>
      </c>
      <c r="F93" s="40">
        <v>5689038719.1899996</v>
      </c>
      <c r="G93" s="41">
        <f>F93-E93</f>
        <v>-1516911013.6900005</v>
      </c>
      <c r="H93" s="41">
        <f t="shared" si="22"/>
        <v>99.004580176864636</v>
      </c>
      <c r="I93" s="41">
        <f t="shared" si="23"/>
        <v>99.821546437010994</v>
      </c>
    </row>
    <row r="94" spans="1:9" ht="60.75" customHeight="1" x14ac:dyDescent="0.25">
      <c r="A94" s="28"/>
      <c r="B94" s="29" t="s">
        <v>144</v>
      </c>
      <c r="C94" s="15">
        <v>6798554940</v>
      </c>
      <c r="D94" s="15">
        <v>5197380574</v>
      </c>
      <c r="E94" s="19">
        <v>6730588434.0699997</v>
      </c>
      <c r="F94" s="19">
        <v>5188327509</v>
      </c>
      <c r="G94" s="16">
        <f t="shared" si="20"/>
        <v>-1542260925.0699997</v>
      </c>
      <c r="H94" s="17">
        <f t="shared" si="17"/>
        <v>99.000280110555366</v>
      </c>
      <c r="I94" s="17">
        <f t="shared" si="17"/>
        <v>99.825814852864767</v>
      </c>
    </row>
    <row r="95" spans="1:9" ht="56.45" customHeight="1" x14ac:dyDescent="0.25">
      <c r="A95" s="28"/>
      <c r="B95" s="29" t="s">
        <v>145</v>
      </c>
      <c r="C95" s="15">
        <v>842529</v>
      </c>
      <c r="D95" s="15">
        <v>11252070</v>
      </c>
      <c r="E95" s="19">
        <v>842529</v>
      </c>
      <c r="F95" s="19">
        <v>10598075</v>
      </c>
      <c r="G95" s="16">
        <f t="shared" si="20"/>
        <v>9755546</v>
      </c>
      <c r="H95" s="17">
        <f t="shared" si="17"/>
        <v>100</v>
      </c>
      <c r="I95" s="17">
        <f t="shared" si="17"/>
        <v>94.187780559488161</v>
      </c>
    </row>
    <row r="96" spans="1:9" ht="60.6" customHeight="1" x14ac:dyDescent="0.25">
      <c r="A96" s="28"/>
      <c r="B96" s="29" t="s">
        <v>146</v>
      </c>
      <c r="C96" s="15">
        <v>365566084</v>
      </c>
      <c r="D96" s="15">
        <v>389908550</v>
      </c>
      <c r="E96" s="19">
        <v>361617588.47000003</v>
      </c>
      <c r="F96" s="19">
        <v>389833055</v>
      </c>
      <c r="G96" s="16">
        <f t="shared" si="20"/>
        <v>28215466.529999971</v>
      </c>
      <c r="H96" s="17">
        <f t="shared" si="17"/>
        <v>98.919895553002121</v>
      </c>
      <c r="I96" s="17">
        <f t="shared" si="17"/>
        <v>99.980637767497015</v>
      </c>
    </row>
    <row r="97" spans="1:9" ht="84" customHeight="1" x14ac:dyDescent="0.25">
      <c r="A97" s="28"/>
      <c r="B97" s="29" t="s">
        <v>79</v>
      </c>
      <c r="C97" s="15">
        <v>113436820</v>
      </c>
      <c r="D97" s="15">
        <v>100667967</v>
      </c>
      <c r="E97" s="19">
        <v>112901181.34</v>
      </c>
      <c r="F97" s="19">
        <v>100280080.19</v>
      </c>
      <c r="G97" s="16">
        <f t="shared" si="20"/>
        <v>-12621101.150000006</v>
      </c>
      <c r="H97" s="17">
        <f t="shared" si="17"/>
        <v>99.527808819041297</v>
      </c>
      <c r="I97" s="17">
        <f t="shared" si="17"/>
        <v>99.61468695399401</v>
      </c>
    </row>
    <row r="98" spans="1:9" ht="85.5" customHeight="1" x14ac:dyDescent="0.25">
      <c r="A98" s="37" t="s">
        <v>115</v>
      </c>
      <c r="B98" s="38" t="s">
        <v>3</v>
      </c>
      <c r="C98" s="39">
        <v>4380000</v>
      </c>
      <c r="D98" s="39">
        <v>3000000</v>
      </c>
      <c r="E98" s="40">
        <v>4379000</v>
      </c>
      <c r="F98" s="40">
        <v>3000000</v>
      </c>
      <c r="G98" s="41">
        <f>F98-E98</f>
        <v>-1379000</v>
      </c>
      <c r="H98" s="41">
        <f t="shared" si="17"/>
        <v>99.977168949771695</v>
      </c>
      <c r="I98" s="41">
        <f t="shared" si="17"/>
        <v>100</v>
      </c>
    </row>
    <row r="99" spans="1:9" ht="69" customHeight="1" x14ac:dyDescent="0.25">
      <c r="A99" s="37" t="s">
        <v>116</v>
      </c>
      <c r="B99" s="38" t="s">
        <v>80</v>
      </c>
      <c r="C99" s="39">
        <v>660323363</v>
      </c>
      <c r="D99" s="39">
        <v>2600327156</v>
      </c>
      <c r="E99" s="40">
        <v>629919470.12</v>
      </c>
      <c r="F99" s="40">
        <v>2216715904.4499998</v>
      </c>
      <c r="G99" s="41">
        <f>F99-E99</f>
        <v>1586796434.3299999</v>
      </c>
      <c r="H99" s="41">
        <f t="shared" si="17"/>
        <v>95.395605458836386</v>
      </c>
      <c r="I99" s="41">
        <f t="shared" si="17"/>
        <v>85.247577380221003</v>
      </c>
    </row>
    <row r="100" spans="1:9" ht="34.9" customHeight="1" x14ac:dyDescent="0.25">
      <c r="A100" s="28"/>
      <c r="B100" s="29" t="s">
        <v>81</v>
      </c>
      <c r="C100" s="15">
        <v>79910530</v>
      </c>
      <c r="D100" s="15">
        <v>1529736580</v>
      </c>
      <c r="E100" s="19">
        <v>79525592.719999999</v>
      </c>
      <c r="F100" s="19">
        <v>1448600331.96</v>
      </c>
      <c r="G100" s="16">
        <f t="shared" si="20"/>
        <v>1369074739.24</v>
      </c>
      <c r="H100" s="17">
        <f t="shared" si="17"/>
        <v>99.51828966720656</v>
      </c>
      <c r="I100" s="17">
        <f t="shared" si="17"/>
        <v>94.696064073985866</v>
      </c>
    </row>
    <row r="101" spans="1:9" ht="48.75" customHeight="1" x14ac:dyDescent="0.25">
      <c r="A101" s="28"/>
      <c r="B101" s="29" t="s">
        <v>82</v>
      </c>
      <c r="C101" s="15">
        <v>225331615</v>
      </c>
      <c r="D101" s="15">
        <v>450776546</v>
      </c>
      <c r="E101" s="19">
        <v>199876446.94</v>
      </c>
      <c r="F101" s="19">
        <v>197493359.24000001</v>
      </c>
      <c r="G101" s="16">
        <f t="shared" si="20"/>
        <v>-2383087.6999999881</v>
      </c>
      <c r="H101" s="17">
        <f t="shared" si="17"/>
        <v>88.703241637885569</v>
      </c>
      <c r="I101" s="17">
        <f t="shared" si="17"/>
        <v>43.811808975527313</v>
      </c>
    </row>
    <row r="102" spans="1:9" ht="81" customHeight="1" x14ac:dyDescent="0.25">
      <c r="A102" s="28"/>
      <c r="B102" s="29" t="s">
        <v>83</v>
      </c>
      <c r="C102" s="15">
        <v>123006455</v>
      </c>
      <c r="D102" s="15">
        <v>360565158</v>
      </c>
      <c r="E102" s="19">
        <v>122937079.40000001</v>
      </c>
      <c r="F102" s="19">
        <v>314787035.50999999</v>
      </c>
      <c r="G102" s="16">
        <f t="shared" si="20"/>
        <v>191849956.10999998</v>
      </c>
      <c r="H102" s="17">
        <f t="shared" si="17"/>
        <v>99.943600033022662</v>
      </c>
      <c r="I102" s="17">
        <f t="shared" si="17"/>
        <v>87.303786437956376</v>
      </c>
    </row>
    <row r="103" spans="1:9" ht="25.5" x14ac:dyDescent="0.25">
      <c r="A103" s="28"/>
      <c r="B103" s="29" t="s">
        <v>153</v>
      </c>
      <c r="C103" s="15">
        <v>176729884</v>
      </c>
      <c r="D103" s="15">
        <v>205108107</v>
      </c>
      <c r="E103" s="19">
        <v>173494439.88</v>
      </c>
      <c r="F103" s="19">
        <v>201720876.87</v>
      </c>
      <c r="G103" s="16">
        <f t="shared" si="20"/>
        <v>28226436.99000001</v>
      </c>
      <c r="H103" s="17">
        <f t="shared" si="17"/>
        <v>98.169271632634576</v>
      </c>
      <c r="I103" s="17">
        <f t="shared" si="17"/>
        <v>98.348563506560964</v>
      </c>
    </row>
    <row r="104" spans="1:9" ht="66" customHeight="1" x14ac:dyDescent="0.25">
      <c r="A104" s="28"/>
      <c r="B104" s="29" t="s">
        <v>84</v>
      </c>
      <c r="C104" s="15">
        <v>55344879</v>
      </c>
      <c r="D104" s="15">
        <v>54140765</v>
      </c>
      <c r="E104" s="19">
        <v>54085911.18</v>
      </c>
      <c r="F104" s="19">
        <v>54114300.869999997</v>
      </c>
      <c r="G104" s="16">
        <f t="shared" si="20"/>
        <v>28389.689999997616</v>
      </c>
      <c r="H104" s="17">
        <f t="shared" si="17"/>
        <v>97.725231597308209</v>
      </c>
      <c r="I104" s="17">
        <f t="shared" si="17"/>
        <v>99.9511197708418</v>
      </c>
    </row>
    <row r="105" spans="1:9" ht="41.25" customHeight="1" x14ac:dyDescent="0.25">
      <c r="A105" s="37" t="s">
        <v>117</v>
      </c>
      <c r="B105" s="38" t="s">
        <v>85</v>
      </c>
      <c r="C105" s="39">
        <v>193002369</v>
      </c>
      <c r="D105" s="39">
        <v>179300701</v>
      </c>
      <c r="E105" s="40">
        <v>192796679.78</v>
      </c>
      <c r="F105" s="40">
        <v>179288549.56</v>
      </c>
      <c r="G105" s="41">
        <f>F105-E105</f>
        <v>-13508130.219999999</v>
      </c>
      <c r="H105" s="41">
        <f t="shared" si="17"/>
        <v>99.893426582758678</v>
      </c>
      <c r="I105" s="41">
        <f t="shared" si="17"/>
        <v>99.99322287089106</v>
      </c>
    </row>
    <row r="106" spans="1:9" ht="30" customHeight="1" x14ac:dyDescent="0.25">
      <c r="A106" s="28"/>
      <c r="B106" s="29" t="s">
        <v>86</v>
      </c>
      <c r="C106" s="15">
        <v>61221125</v>
      </c>
      <c r="D106" s="15">
        <v>64599466</v>
      </c>
      <c r="E106" s="19">
        <v>61220771.969999999</v>
      </c>
      <c r="F106" s="19">
        <v>64598584.799999997</v>
      </c>
      <c r="G106" s="16">
        <f t="shared" si="20"/>
        <v>3377812.8299999982</v>
      </c>
      <c r="H106" s="17">
        <f t="shared" si="17"/>
        <v>99.999423352641756</v>
      </c>
      <c r="I106" s="17">
        <f t="shared" si="17"/>
        <v>99.99863590203671</v>
      </c>
    </row>
    <row r="107" spans="1:9" ht="40.15" customHeight="1" x14ac:dyDescent="0.25">
      <c r="A107" s="28"/>
      <c r="B107" s="29" t="s">
        <v>87</v>
      </c>
      <c r="C107" s="15">
        <v>131781244</v>
      </c>
      <c r="D107" s="15">
        <v>114701235</v>
      </c>
      <c r="E107" s="19">
        <v>131575907.81</v>
      </c>
      <c r="F107" s="19">
        <v>114689964.76000001</v>
      </c>
      <c r="G107" s="16">
        <f t="shared" si="20"/>
        <v>-16885943.049999997</v>
      </c>
      <c r="H107" s="17">
        <f t="shared" si="17"/>
        <v>99.844184055509444</v>
      </c>
      <c r="I107" s="17">
        <f t="shared" si="17"/>
        <v>99.990174264470653</v>
      </c>
    </row>
    <row r="108" spans="1:9" ht="60" customHeight="1" x14ac:dyDescent="0.25">
      <c r="A108" s="44" t="s">
        <v>136</v>
      </c>
      <c r="B108" s="45" t="s">
        <v>137</v>
      </c>
      <c r="C108" s="39">
        <v>165263000</v>
      </c>
      <c r="D108" s="39">
        <v>193803100</v>
      </c>
      <c r="E108" s="40">
        <v>117118027.93000001</v>
      </c>
      <c r="F108" s="40">
        <v>153040500</v>
      </c>
      <c r="G108" s="41">
        <f>F108-E108</f>
        <v>35922472.069999993</v>
      </c>
      <c r="H108" s="41">
        <f t="shared" si="17"/>
        <v>70.867664226112325</v>
      </c>
      <c r="I108" s="41">
        <f t="shared" si="17"/>
        <v>78.967003107793417</v>
      </c>
    </row>
    <row r="109" spans="1:9" ht="40.15" customHeight="1" x14ac:dyDescent="0.25">
      <c r="A109" s="28"/>
      <c r="B109" s="30" t="s">
        <v>138</v>
      </c>
      <c r="C109" s="15">
        <v>165263000</v>
      </c>
      <c r="D109" s="15">
        <v>193803100</v>
      </c>
      <c r="E109" s="19">
        <v>117118027.93000001</v>
      </c>
      <c r="F109" s="19">
        <v>153040500</v>
      </c>
      <c r="G109" s="17">
        <v>1671991463.7200003</v>
      </c>
      <c r="H109" s="17">
        <v>99.583505821034834</v>
      </c>
      <c r="I109" s="17">
        <v>97.968731077694713</v>
      </c>
    </row>
    <row r="110" spans="1:9" ht="69" customHeight="1" x14ac:dyDescent="0.25">
      <c r="A110" s="37" t="s">
        <v>118</v>
      </c>
      <c r="B110" s="38" t="s">
        <v>88</v>
      </c>
      <c r="C110" s="39">
        <v>180522259</v>
      </c>
      <c r="D110" s="39">
        <v>174053089</v>
      </c>
      <c r="E110" s="40">
        <v>180120112.08000001</v>
      </c>
      <c r="F110" s="40">
        <v>174031114.22999999</v>
      </c>
      <c r="G110" s="41">
        <f>F110-E110</f>
        <v>-6088997.8500000238</v>
      </c>
      <c r="H110" s="41">
        <f t="shared" ref="H110" si="24">E110/C110*100</f>
        <v>99.777231393941292</v>
      </c>
      <c r="I110" s="41">
        <f t="shared" ref="I110" si="25">F110/D110*100</f>
        <v>99.987374673942156</v>
      </c>
    </row>
    <row r="111" spans="1:9" ht="51" x14ac:dyDescent="0.25">
      <c r="A111" s="28"/>
      <c r="B111" s="29" t="s">
        <v>89</v>
      </c>
      <c r="C111" s="15">
        <v>150686367</v>
      </c>
      <c r="D111" s="15">
        <v>148575593</v>
      </c>
      <c r="E111" s="19">
        <v>150681322.02000001</v>
      </c>
      <c r="F111" s="19">
        <v>148568926.99000001</v>
      </c>
      <c r="G111" s="16">
        <f t="shared" si="20"/>
        <v>-2112395.0300000012</v>
      </c>
      <c r="H111" s="17">
        <f t="shared" si="17"/>
        <v>99.996651999712753</v>
      </c>
      <c r="I111" s="17">
        <f t="shared" si="17"/>
        <v>99.995513388258871</v>
      </c>
    </row>
    <row r="112" spans="1:9" ht="51" x14ac:dyDescent="0.25">
      <c r="A112" s="28"/>
      <c r="B112" s="29" t="s">
        <v>90</v>
      </c>
      <c r="C112" s="15">
        <v>29835892</v>
      </c>
      <c r="D112" s="15">
        <v>25477496</v>
      </c>
      <c r="E112" s="19">
        <v>29438790.059999999</v>
      </c>
      <c r="F112" s="19">
        <v>25462187.239999998</v>
      </c>
      <c r="G112" s="16">
        <f t="shared" si="20"/>
        <v>-3976602.8200000003</v>
      </c>
      <c r="H112" s="17">
        <f t="shared" si="17"/>
        <v>98.669046194429171</v>
      </c>
      <c r="I112" s="17">
        <f t="shared" si="17"/>
        <v>99.939912619356306</v>
      </c>
    </row>
    <row r="113" spans="1:9" ht="106.9" customHeight="1" x14ac:dyDescent="0.25">
      <c r="A113" s="37" t="s">
        <v>119</v>
      </c>
      <c r="B113" s="38" t="s">
        <v>91</v>
      </c>
      <c r="C113" s="39">
        <v>2831368474</v>
      </c>
      <c r="D113" s="39">
        <v>3115956334</v>
      </c>
      <c r="E113" s="40">
        <v>2827391061.73</v>
      </c>
      <c r="F113" s="40">
        <v>3113261386.8499999</v>
      </c>
      <c r="G113" s="41">
        <f>F113-E113</f>
        <v>285870325.11999989</v>
      </c>
      <c r="H113" s="41">
        <f t="shared" si="17"/>
        <v>99.859523325680712</v>
      </c>
      <c r="I113" s="41">
        <f t="shared" si="17"/>
        <v>99.913511395503392</v>
      </c>
    </row>
    <row r="114" spans="1:9" ht="25.5" customHeight="1" x14ac:dyDescent="0.25">
      <c r="A114" s="28"/>
      <c r="B114" s="29" t="s">
        <v>92</v>
      </c>
      <c r="C114" s="15">
        <v>85999042</v>
      </c>
      <c r="D114" s="15">
        <v>74236756</v>
      </c>
      <c r="E114" s="19">
        <v>85589836.140000001</v>
      </c>
      <c r="F114" s="19">
        <v>74157794.549999997</v>
      </c>
      <c r="G114" s="16">
        <f t="shared" si="20"/>
        <v>-11432041.590000004</v>
      </c>
      <c r="H114" s="17">
        <f t="shared" si="17"/>
        <v>99.524173932077048</v>
      </c>
      <c r="I114" s="17">
        <f t="shared" si="17"/>
        <v>99.893635640544417</v>
      </c>
    </row>
    <row r="115" spans="1:9" ht="43.15" customHeight="1" x14ac:dyDescent="0.25">
      <c r="A115" s="28"/>
      <c r="B115" s="29" t="s">
        <v>93</v>
      </c>
      <c r="C115" s="15">
        <v>2365678251</v>
      </c>
      <c r="D115" s="15">
        <v>2509560369</v>
      </c>
      <c r="E115" s="19">
        <v>2365678251</v>
      </c>
      <c r="F115" s="19">
        <v>2509560369</v>
      </c>
      <c r="G115" s="16">
        <f t="shared" si="20"/>
        <v>143882118</v>
      </c>
      <c r="H115" s="17">
        <f t="shared" si="17"/>
        <v>100</v>
      </c>
      <c r="I115" s="17">
        <f t="shared" si="17"/>
        <v>100</v>
      </c>
    </row>
    <row r="116" spans="1:9" ht="120" customHeight="1" x14ac:dyDescent="0.25">
      <c r="A116" s="28"/>
      <c r="B116" s="34" t="s">
        <v>94</v>
      </c>
      <c r="C116" s="15">
        <v>309728432</v>
      </c>
      <c r="D116" s="15">
        <v>490361922</v>
      </c>
      <c r="E116" s="19">
        <v>306166632.81</v>
      </c>
      <c r="F116" s="19">
        <v>488667073.20999998</v>
      </c>
      <c r="G116" s="16">
        <f t="shared" si="20"/>
        <v>182500440.39999998</v>
      </c>
      <c r="H116" s="17">
        <f t="shared" si="17"/>
        <v>98.850025111675905</v>
      </c>
      <c r="I116" s="17">
        <f t="shared" si="17"/>
        <v>99.654367781436335</v>
      </c>
    </row>
    <row r="117" spans="1:9" ht="72.599999999999994" customHeight="1" x14ac:dyDescent="0.25">
      <c r="A117" s="28"/>
      <c r="B117" s="29" t="s">
        <v>4</v>
      </c>
      <c r="C117" s="15">
        <v>69962749</v>
      </c>
      <c r="D117" s="15">
        <v>41797287</v>
      </c>
      <c r="E117" s="19">
        <v>69956341.780000001</v>
      </c>
      <c r="F117" s="19">
        <v>40876150.090000004</v>
      </c>
      <c r="G117" s="16">
        <f t="shared" si="20"/>
        <v>-29080191.689999998</v>
      </c>
      <c r="H117" s="17">
        <f t="shared" si="17"/>
        <v>99.990841955052403</v>
      </c>
      <c r="I117" s="17">
        <f t="shared" si="17"/>
        <v>97.796180144419438</v>
      </c>
    </row>
    <row r="118" spans="1:9" ht="56.25" customHeight="1" x14ac:dyDescent="0.25">
      <c r="A118" s="37" t="s">
        <v>127</v>
      </c>
      <c r="B118" s="38" t="s">
        <v>95</v>
      </c>
      <c r="C118" s="39">
        <v>527052534</v>
      </c>
      <c r="D118" s="39">
        <v>215842276</v>
      </c>
      <c r="E118" s="40">
        <v>524706731.12</v>
      </c>
      <c r="F118" s="40">
        <v>214422869.38</v>
      </c>
      <c r="G118" s="41">
        <f>F118-E118</f>
        <v>-310283861.74000001</v>
      </c>
      <c r="H118" s="41">
        <f t="shared" si="17"/>
        <v>99.554920481608008</v>
      </c>
      <c r="I118" s="41">
        <f t="shared" si="17"/>
        <v>99.342387114190728</v>
      </c>
    </row>
    <row r="119" spans="1:9" ht="61.5" customHeight="1" x14ac:dyDescent="0.25">
      <c r="A119" s="28"/>
      <c r="B119" s="29" t="s">
        <v>96</v>
      </c>
      <c r="C119" s="15">
        <v>376109653</v>
      </c>
      <c r="D119" s="15">
        <v>73621181</v>
      </c>
      <c r="E119" s="19">
        <v>374456944.63999999</v>
      </c>
      <c r="F119" s="19">
        <v>72897199.719999999</v>
      </c>
      <c r="G119" s="16">
        <f t="shared" si="20"/>
        <v>-301559744.91999996</v>
      </c>
      <c r="H119" s="17">
        <f t="shared" si="17"/>
        <v>99.560578053017963</v>
      </c>
      <c r="I119" s="17">
        <f t="shared" si="17"/>
        <v>99.01661278701846</v>
      </c>
    </row>
    <row r="120" spans="1:9" ht="54.6" customHeight="1" x14ac:dyDescent="0.25">
      <c r="A120" s="28"/>
      <c r="B120" s="29" t="s">
        <v>97</v>
      </c>
      <c r="C120" s="15">
        <v>150942881</v>
      </c>
      <c r="D120" s="15">
        <v>142221095</v>
      </c>
      <c r="E120" s="19">
        <v>150249786.47999999</v>
      </c>
      <c r="F120" s="19">
        <v>141525669.66</v>
      </c>
      <c r="G120" s="16">
        <f t="shared" si="20"/>
        <v>-8724116.8199999928</v>
      </c>
      <c r="H120" s="17">
        <f t="shared" si="17"/>
        <v>99.540823313157773</v>
      </c>
      <c r="I120" s="17">
        <f t="shared" si="17"/>
        <v>99.511025182305062</v>
      </c>
    </row>
    <row r="121" spans="1:9" ht="54.6" customHeight="1" x14ac:dyDescent="0.25">
      <c r="A121" s="46" t="s">
        <v>120</v>
      </c>
      <c r="B121" s="47" t="s">
        <v>121</v>
      </c>
      <c r="C121" s="39">
        <v>547696803</v>
      </c>
      <c r="D121" s="39">
        <v>639378962</v>
      </c>
      <c r="E121" s="40">
        <v>541827856.90999997</v>
      </c>
      <c r="F121" s="40">
        <v>638051822.25999999</v>
      </c>
      <c r="G121" s="41">
        <f>F121-E121</f>
        <v>96223965.350000024</v>
      </c>
      <c r="H121" s="41">
        <f t="shared" si="17"/>
        <v>98.928431559605073</v>
      </c>
      <c r="I121" s="41">
        <f t="shared" si="17"/>
        <v>99.792432998444511</v>
      </c>
    </row>
    <row r="122" spans="1:9" ht="54.6" customHeight="1" x14ac:dyDescent="0.25">
      <c r="A122" s="35"/>
      <c r="B122" s="36" t="s">
        <v>122</v>
      </c>
      <c r="C122" s="15">
        <v>16090341</v>
      </c>
      <c r="D122" s="15">
        <v>17354640</v>
      </c>
      <c r="E122" s="19">
        <v>15832281.199999999</v>
      </c>
      <c r="F122" s="19">
        <v>17192794.600000001</v>
      </c>
      <c r="G122" s="16">
        <f t="shared" si="20"/>
        <v>1360513.4000000022</v>
      </c>
      <c r="H122" s="17">
        <f t="shared" si="17"/>
        <v>98.396181908139795</v>
      </c>
      <c r="I122" s="17">
        <f t="shared" si="17"/>
        <v>99.067422890938687</v>
      </c>
    </row>
    <row r="123" spans="1:9" ht="69" customHeight="1" x14ac:dyDescent="0.25">
      <c r="A123" s="35"/>
      <c r="B123" s="36" t="s">
        <v>123</v>
      </c>
      <c r="C123" s="15">
        <v>163605</v>
      </c>
      <c r="D123" s="15">
        <v>163122</v>
      </c>
      <c r="E123" s="19">
        <v>156778.95000000001</v>
      </c>
      <c r="F123" s="19">
        <v>163122</v>
      </c>
      <c r="G123" s="16">
        <f t="shared" si="20"/>
        <v>6343.0499999999884</v>
      </c>
      <c r="H123" s="17">
        <f t="shared" si="17"/>
        <v>95.827725314018537</v>
      </c>
      <c r="I123" s="17">
        <f t="shared" si="17"/>
        <v>100</v>
      </c>
    </row>
    <row r="124" spans="1:9" ht="54.6" customHeight="1" x14ac:dyDescent="0.25">
      <c r="A124" s="35"/>
      <c r="B124" s="36" t="s">
        <v>124</v>
      </c>
      <c r="C124" s="15">
        <v>531227857</v>
      </c>
      <c r="D124" s="15">
        <v>621601200</v>
      </c>
      <c r="E124" s="19">
        <v>525623796.75999999</v>
      </c>
      <c r="F124" s="19">
        <v>620435905.65999997</v>
      </c>
      <c r="G124" s="16">
        <f t="shared" si="20"/>
        <v>94812108.899999976</v>
      </c>
      <c r="H124" s="17">
        <f t="shared" si="17"/>
        <v>98.945074102166302</v>
      </c>
      <c r="I124" s="17">
        <f t="shared" si="17"/>
        <v>99.812533447490125</v>
      </c>
    </row>
    <row r="125" spans="1:9" ht="49.5" customHeight="1" x14ac:dyDescent="0.25">
      <c r="A125" s="35"/>
      <c r="B125" s="31" t="s">
        <v>131</v>
      </c>
      <c r="C125" s="15">
        <v>215000</v>
      </c>
      <c r="D125" s="15">
        <v>260000</v>
      </c>
      <c r="E125" s="19">
        <v>215000</v>
      </c>
      <c r="F125" s="19">
        <v>260000</v>
      </c>
      <c r="G125" s="16">
        <f t="shared" si="20"/>
        <v>45000</v>
      </c>
      <c r="H125" s="17">
        <f t="shared" si="17"/>
        <v>100</v>
      </c>
      <c r="I125" s="17">
        <f t="shared" si="17"/>
        <v>100</v>
      </c>
    </row>
    <row r="126" spans="1:9" ht="54.6" customHeight="1" x14ac:dyDescent="0.25">
      <c r="A126" s="48" t="s">
        <v>134</v>
      </c>
      <c r="B126" s="49" t="s">
        <v>132</v>
      </c>
      <c r="C126" s="39">
        <v>619245428</v>
      </c>
      <c r="D126" s="39">
        <v>651154791</v>
      </c>
      <c r="E126" s="40">
        <v>616434747.61000001</v>
      </c>
      <c r="F126" s="40">
        <v>650710485.00999999</v>
      </c>
      <c r="G126" s="41">
        <f>F126-E126</f>
        <v>34275737.399999976</v>
      </c>
      <c r="H126" s="41">
        <f t="shared" si="17"/>
        <v>99.546112048161945</v>
      </c>
      <c r="I126" s="41">
        <f t="shared" si="17"/>
        <v>99.931766456126709</v>
      </c>
    </row>
    <row r="127" spans="1:9" ht="78.75" customHeight="1" x14ac:dyDescent="0.25">
      <c r="A127" s="48" t="s">
        <v>135</v>
      </c>
      <c r="B127" s="49" t="s">
        <v>133</v>
      </c>
      <c r="C127" s="39">
        <v>770083335</v>
      </c>
      <c r="D127" s="39">
        <v>1536991416</v>
      </c>
      <c r="E127" s="40">
        <v>708865172.75</v>
      </c>
      <c r="F127" s="40">
        <v>1528640800.9300001</v>
      </c>
      <c r="G127" s="41">
        <f>F127-E127</f>
        <v>819775628.18000007</v>
      </c>
      <c r="H127" s="41">
        <f t="shared" si="17"/>
        <v>92.050449676332761</v>
      </c>
      <c r="I127" s="41">
        <f t="shared" si="17"/>
        <v>99.456690845305289</v>
      </c>
    </row>
    <row r="128" spans="1:9" ht="29.25" customHeight="1" x14ac:dyDescent="0.25">
      <c r="A128" s="50"/>
      <c r="B128" s="51" t="s">
        <v>147</v>
      </c>
      <c r="C128" s="41">
        <f>C118+C113+C110+C99+C98+C93+C89+C82+C80+C74+C71+C67+C63+C57+C51+C43+C38+C34+C31+C24+C18+C6+C105+C121+C126+C127+C108+C47</f>
        <v>89195256540</v>
      </c>
      <c r="D128" s="41">
        <f>D118+D113+D110+D99+D98+D93+D89+D82+D80+D74+D71+D67+D63+D57+D51+D43+D38+D34+D31+D24+D18+D6+D105+D121+D126+D127+D108+D47</f>
        <v>95714609128</v>
      </c>
      <c r="E128" s="41">
        <f>E118+E113+E110+E99+E98+E93+E89+E82+E80+E74+E71+E67+E63+E57+E51+E43+E38+E34+E31+E24+E18+E6+E105+E121+E126+E127+E108+E47</f>
        <v>85667759994.01001</v>
      </c>
      <c r="F128" s="41">
        <f>F118+F113+F110+F99+F98+F93+F89+F82+F80+F74+F71+F67+F63+F57+F51+F43+F38+F34+F31+F24+F18+F6+F105+F121+F126+F127+F108+F47</f>
        <v>94328330179.089966</v>
      </c>
      <c r="G128" s="41">
        <f>F128-E128</f>
        <v>8660570185.0799561</v>
      </c>
      <c r="H128" s="41">
        <f t="shared" si="17"/>
        <v>96.045197151926942</v>
      </c>
      <c r="I128" s="41">
        <f t="shared" si="17"/>
        <v>98.551653753236195</v>
      </c>
    </row>
    <row r="129" spans="1:9" x14ac:dyDescent="0.25">
      <c r="A129" s="4"/>
      <c r="B129" s="5"/>
      <c r="C129" s="13"/>
      <c r="D129" s="13"/>
      <c r="E129" s="10"/>
      <c r="F129" s="11"/>
      <c r="G129" s="10"/>
      <c r="H129" s="10"/>
      <c r="I129" s="10"/>
    </row>
  </sheetData>
  <mergeCells count="9">
    <mergeCell ref="A1:I1"/>
    <mergeCell ref="H2:I2"/>
    <mergeCell ref="H3:H4"/>
    <mergeCell ref="I3:I4"/>
    <mergeCell ref="E3:G3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knyazeva_p</dc:creator>
  <cp:lastModifiedBy>Полина Викторовна Князева</cp:lastModifiedBy>
  <cp:lastPrinted>2023-01-16T07:27:57Z</cp:lastPrinted>
  <dcterms:created xsi:type="dcterms:W3CDTF">2015-07-13T05:56:38Z</dcterms:created>
  <dcterms:modified xsi:type="dcterms:W3CDTF">2023-01-16T07:28:00Z</dcterms:modified>
</cp:coreProperties>
</file>