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Лист2!$A$1:$G$271</definedName>
  </definedNames>
  <calcPr calcId="125725"/>
</workbook>
</file>

<file path=xl/calcChain.xml><?xml version="1.0" encoding="utf-8"?>
<calcChain xmlns="http://schemas.openxmlformats.org/spreadsheetml/2006/main">
  <c r="G270" i="5"/>
  <c r="F270"/>
  <c r="E270"/>
  <c r="G269"/>
  <c r="F269"/>
  <c r="E269"/>
  <c r="G268"/>
  <c r="F268"/>
  <c r="E268"/>
  <c r="G267"/>
  <c r="F267"/>
  <c r="E267"/>
  <c r="F266"/>
  <c r="F265"/>
  <c r="E265"/>
  <c r="G264"/>
  <c r="F264"/>
  <c r="G263"/>
  <c r="F263"/>
  <c r="E263"/>
  <c r="G262"/>
  <c r="F262"/>
  <c r="G261"/>
  <c r="F261"/>
  <c r="G260"/>
  <c r="F260"/>
  <c r="G259"/>
  <c r="F259"/>
  <c r="G258"/>
  <c r="F258"/>
  <c r="E258"/>
  <c r="G257"/>
  <c r="F257"/>
  <c r="E257"/>
  <c r="G256"/>
  <c r="F256"/>
  <c r="E256"/>
  <c r="G255"/>
  <c r="F255"/>
  <c r="E255"/>
  <c r="G254"/>
  <c r="F254"/>
  <c r="E254"/>
  <c r="G253"/>
  <c r="F253"/>
  <c r="E253"/>
  <c r="G252"/>
  <c r="F252"/>
  <c r="F251"/>
  <c r="E251"/>
  <c r="G250"/>
  <c r="F250"/>
  <c r="E250"/>
  <c r="G249"/>
  <c r="F249"/>
  <c r="G248"/>
  <c r="F248"/>
  <c r="E248"/>
  <c r="F247"/>
  <c r="E247"/>
  <c r="F246"/>
  <c r="E246"/>
  <c r="F245"/>
  <c r="E245"/>
  <c r="G244"/>
  <c r="F244"/>
  <c r="E244"/>
  <c r="G243"/>
  <c r="F243"/>
  <c r="E243"/>
  <c r="G242"/>
  <c r="F242"/>
  <c r="G241"/>
  <c r="F241"/>
  <c r="E241"/>
  <c r="G240"/>
  <c r="F240"/>
  <c r="E240"/>
  <c r="G239"/>
  <c r="F239"/>
  <c r="E239"/>
  <c r="G238"/>
  <c r="F238"/>
  <c r="G237"/>
  <c r="F237"/>
  <c r="F236"/>
  <c r="F235"/>
  <c r="F234"/>
  <c r="E234"/>
  <c r="G233"/>
  <c r="F233"/>
  <c r="E233"/>
  <c r="F232"/>
  <c r="E232"/>
  <c r="G231"/>
  <c r="F231"/>
  <c r="E231"/>
  <c r="G230"/>
  <c r="F230"/>
  <c r="G229"/>
  <c r="F229"/>
  <c r="E229"/>
  <c r="G228"/>
  <c r="F228"/>
  <c r="F227"/>
  <c r="E227"/>
  <c r="G226"/>
  <c r="F226"/>
  <c r="G225"/>
  <c r="F225"/>
  <c r="E225"/>
  <c r="G224"/>
  <c r="F224"/>
  <c r="E224"/>
  <c r="F223"/>
  <c r="E223"/>
  <c r="F222"/>
  <c r="E222"/>
  <c r="G221"/>
  <c r="F221"/>
  <c r="E221"/>
  <c r="G220"/>
  <c r="F220"/>
  <c r="E220"/>
  <c r="G219"/>
  <c r="F219"/>
  <c r="E219"/>
  <c r="G218"/>
  <c r="F218"/>
  <c r="E218"/>
  <c r="G217"/>
  <c r="F217"/>
  <c r="E217"/>
  <c r="G216"/>
  <c r="F216"/>
  <c r="E216"/>
  <c r="G215"/>
  <c r="F215"/>
  <c r="E215"/>
  <c r="G214"/>
  <c r="F214"/>
  <c r="E214"/>
  <c r="G213"/>
  <c r="F213"/>
  <c r="E213"/>
  <c r="G212"/>
  <c r="F212"/>
  <c r="G211"/>
  <c r="F211"/>
  <c r="E211"/>
  <c r="F210"/>
  <c r="E210"/>
  <c r="F209"/>
  <c r="E209"/>
  <c r="G208"/>
  <c r="F208"/>
  <c r="E208"/>
  <c r="F207"/>
  <c r="E207"/>
  <c r="F206"/>
  <c r="E206"/>
  <c r="F205"/>
  <c r="G204"/>
  <c r="F204"/>
  <c r="E204"/>
  <c r="G203"/>
  <c r="F203"/>
  <c r="E203"/>
  <c r="G202"/>
  <c r="F202"/>
  <c r="E202"/>
  <c r="G201"/>
  <c r="F201"/>
  <c r="F200"/>
  <c r="E200"/>
  <c r="G199"/>
  <c r="F199"/>
  <c r="E199"/>
  <c r="G198"/>
  <c r="F198"/>
  <c r="G197"/>
  <c r="F197"/>
  <c r="E197"/>
  <c r="F196"/>
  <c r="E196"/>
  <c r="F195"/>
  <c r="E195"/>
  <c r="G194"/>
  <c r="F194"/>
  <c r="E194"/>
  <c r="F193"/>
  <c r="E193"/>
  <c r="G192"/>
  <c r="F192"/>
  <c r="E192"/>
  <c r="G191"/>
  <c r="F191"/>
  <c r="E191"/>
  <c r="G190"/>
  <c r="F190"/>
  <c r="E190"/>
  <c r="G189"/>
  <c r="F189"/>
  <c r="E189"/>
  <c r="F188"/>
  <c r="G187"/>
  <c r="F187"/>
  <c r="E187"/>
  <c r="G186"/>
  <c r="F186"/>
  <c r="E186"/>
  <c r="G185"/>
  <c r="F185"/>
  <c r="E185"/>
  <c r="G184"/>
  <c r="F184"/>
  <c r="G183"/>
  <c r="F183"/>
  <c r="E183"/>
  <c r="F182"/>
  <c r="E182"/>
  <c r="G181"/>
  <c r="F181"/>
  <c r="E181"/>
  <c r="G180"/>
  <c r="F180"/>
  <c r="E180"/>
  <c r="G179"/>
  <c r="F179"/>
  <c r="E179"/>
  <c r="G178"/>
  <c r="F178"/>
  <c r="G177"/>
  <c r="F177"/>
  <c r="E177"/>
  <c r="G176"/>
  <c r="F176"/>
  <c r="E176"/>
  <c r="G175"/>
  <c r="F175"/>
  <c r="E175"/>
  <c r="G174"/>
  <c r="F174"/>
  <c r="E174"/>
  <c r="G173"/>
  <c r="F173"/>
  <c r="E173"/>
  <c r="G172"/>
  <c r="F172"/>
  <c r="E172"/>
  <c r="F171"/>
  <c r="G170"/>
  <c r="F170"/>
  <c r="E170"/>
  <c r="F169"/>
  <c r="E169"/>
  <c r="G168"/>
  <c r="F168"/>
  <c r="E168"/>
  <c r="G167"/>
  <c r="F167"/>
  <c r="E167"/>
  <c r="G166"/>
  <c r="F166"/>
  <c r="G165"/>
  <c r="F165"/>
  <c r="G164"/>
  <c r="F164"/>
  <c r="F163"/>
  <c r="E163"/>
  <c r="F162"/>
  <c r="F161"/>
  <c r="E161"/>
  <c r="G160"/>
  <c r="F160"/>
  <c r="E160"/>
  <c r="G159"/>
  <c r="F159"/>
  <c r="E159"/>
  <c r="G158"/>
  <c r="F158"/>
  <c r="E158"/>
  <c r="G157"/>
  <c r="F157"/>
  <c r="G156"/>
  <c r="F156"/>
  <c r="E156"/>
  <c r="F155"/>
  <c r="E155"/>
  <c r="G154"/>
  <c r="F154"/>
  <c r="E154"/>
  <c r="F153"/>
  <c r="E153"/>
  <c r="G152"/>
  <c r="F152"/>
  <c r="E152"/>
  <c r="G151"/>
  <c r="F151"/>
  <c r="E151"/>
  <c r="G150"/>
  <c r="F150"/>
  <c r="G149"/>
  <c r="F149"/>
  <c r="G148"/>
  <c r="F148"/>
  <c r="E148"/>
  <c r="G147"/>
  <c r="F147"/>
  <c r="E147"/>
  <c r="G146"/>
  <c r="F146"/>
  <c r="E146"/>
  <c r="G145"/>
  <c r="F145"/>
  <c r="E145"/>
  <c r="G144"/>
  <c r="F144"/>
  <c r="E144"/>
  <c r="F143"/>
  <c r="F142"/>
  <c r="E142"/>
  <c r="G141"/>
  <c r="F141"/>
  <c r="E141"/>
  <c r="F140"/>
  <c r="G139"/>
  <c r="F139"/>
  <c r="G138"/>
  <c r="F138"/>
  <c r="E138"/>
  <c r="G137"/>
  <c r="F137"/>
  <c r="E137"/>
  <c r="G136"/>
  <c r="F136"/>
  <c r="E136"/>
  <c r="G135"/>
  <c r="F135"/>
  <c r="F134"/>
  <c r="E134"/>
  <c r="G133"/>
  <c r="F133"/>
  <c r="E133"/>
  <c r="G132"/>
  <c r="F132"/>
  <c r="E132"/>
  <c r="G131"/>
  <c r="F131"/>
  <c r="E131"/>
  <c r="G130"/>
  <c r="F130"/>
  <c r="E130"/>
  <c r="G129"/>
  <c r="F129"/>
  <c r="E129"/>
  <c r="G128"/>
  <c r="F128"/>
  <c r="E128"/>
  <c r="F127"/>
  <c r="E127"/>
  <c r="G126"/>
  <c r="F126"/>
  <c r="G125"/>
  <c r="F125"/>
  <c r="E125"/>
  <c r="F124"/>
  <c r="E124"/>
  <c r="F123"/>
  <c r="E123"/>
  <c r="F122"/>
  <c r="E122"/>
  <c r="G121"/>
  <c r="F121"/>
  <c r="E121"/>
  <c r="G120"/>
  <c r="F120"/>
  <c r="G119"/>
  <c r="F119"/>
  <c r="E119"/>
  <c r="F118"/>
  <c r="G117"/>
  <c r="F117"/>
  <c r="E117"/>
  <c r="G116"/>
  <c r="F116"/>
  <c r="E116"/>
  <c r="G115"/>
  <c r="F115"/>
  <c r="E115"/>
  <c r="G114"/>
  <c r="F114"/>
  <c r="E114"/>
  <c r="G6"/>
  <c r="F6"/>
  <c r="E6"/>
  <c r="G109"/>
  <c r="F109"/>
  <c r="E109"/>
  <c r="C109"/>
  <c r="D109"/>
  <c r="B109"/>
  <c r="G99"/>
  <c r="F99"/>
  <c r="E99"/>
  <c r="C99"/>
  <c r="D99"/>
  <c r="B99"/>
  <c r="G93"/>
  <c r="F93"/>
  <c r="E93"/>
  <c r="C93"/>
  <c r="D93"/>
  <c r="B93"/>
  <c r="G77"/>
  <c r="F77"/>
  <c r="E77"/>
  <c r="C77"/>
  <c r="D77"/>
  <c r="B77"/>
  <c r="G67"/>
  <c r="F67"/>
  <c r="E67"/>
  <c r="C67"/>
  <c r="D67"/>
  <c r="B67"/>
  <c r="G52"/>
  <c r="F52"/>
  <c r="E52"/>
  <c r="C52"/>
  <c r="D52"/>
  <c r="B52"/>
  <c r="G41"/>
  <c r="F41"/>
  <c r="E41"/>
  <c r="C41"/>
  <c r="D41"/>
  <c r="B41"/>
  <c r="G26"/>
  <c r="F26"/>
  <c r="E26"/>
  <c r="C26"/>
  <c r="D26"/>
  <c r="B26"/>
  <c r="G13"/>
  <c r="F13"/>
  <c r="E13"/>
  <c r="C13"/>
  <c r="D13"/>
  <c r="B13"/>
  <c r="G22"/>
  <c r="G29"/>
  <c r="G30"/>
  <c r="G31"/>
  <c r="G32"/>
  <c r="G33"/>
  <c r="G36"/>
  <c r="G37"/>
  <c r="G38"/>
  <c r="G39"/>
  <c r="G40"/>
  <c r="G44"/>
  <c r="G45"/>
  <c r="G46"/>
  <c r="G47"/>
  <c r="G49"/>
  <c r="G50"/>
  <c r="G53"/>
  <c r="G56"/>
  <c r="G57"/>
  <c r="G60"/>
  <c r="G61"/>
  <c r="G62"/>
  <c r="G65"/>
  <c r="G66"/>
  <c r="G70"/>
  <c r="G71"/>
  <c r="G72"/>
  <c r="G73"/>
  <c r="G74"/>
  <c r="G75"/>
  <c r="G76"/>
  <c r="G78"/>
  <c r="G79"/>
  <c r="G83"/>
  <c r="G84"/>
  <c r="G85"/>
  <c r="G86"/>
  <c r="G87"/>
  <c r="G88"/>
  <c r="G91"/>
  <c r="G92"/>
  <c r="G94"/>
  <c r="G95"/>
  <c r="G96"/>
  <c r="G98"/>
  <c r="G100"/>
  <c r="G101"/>
  <c r="G103"/>
  <c r="G104"/>
  <c r="G105"/>
  <c r="G107"/>
  <c r="G108"/>
  <c r="G110"/>
  <c r="D68"/>
  <c r="D34"/>
  <c r="F100" l="1"/>
  <c r="G17" l="1"/>
  <c r="G18"/>
  <c r="G19"/>
  <c r="G20"/>
  <c r="K98"/>
  <c r="G111"/>
  <c r="G112"/>
  <c r="G113"/>
  <c r="E17"/>
  <c r="E18"/>
  <c r="E19"/>
  <c r="E20"/>
  <c r="E22"/>
  <c r="E24"/>
  <c r="E25"/>
  <c r="E29"/>
  <c r="E31"/>
  <c r="E32"/>
  <c r="E33"/>
  <c r="E36"/>
  <c r="E37"/>
  <c r="E38"/>
  <c r="E39"/>
  <c r="E44"/>
  <c r="E45"/>
  <c r="E47"/>
  <c r="E48"/>
  <c r="E49"/>
  <c r="E50"/>
  <c r="E53"/>
  <c r="E56"/>
  <c r="E57"/>
  <c r="E60"/>
  <c r="E61"/>
  <c r="E62"/>
  <c r="E65"/>
  <c r="E66"/>
  <c r="E70"/>
  <c r="E71"/>
  <c r="E72"/>
  <c r="E73"/>
  <c r="E75"/>
  <c r="E78"/>
  <c r="E80"/>
  <c r="E83"/>
  <c r="E84"/>
  <c r="E85"/>
  <c r="E86"/>
  <c r="E87"/>
  <c r="E88"/>
  <c r="E91"/>
  <c r="E92"/>
  <c r="E94"/>
  <c r="E95"/>
  <c r="E96"/>
  <c r="E98"/>
  <c r="I98" s="1"/>
  <c r="M98" s="1"/>
  <c r="E101"/>
  <c r="E103"/>
  <c r="E104"/>
  <c r="E105"/>
  <c r="E107"/>
  <c r="E108"/>
  <c r="E111"/>
  <c r="E112"/>
  <c r="D89" l="1"/>
  <c r="D63"/>
  <c r="D54"/>
  <c r="B89"/>
  <c r="G89" l="1"/>
  <c r="D15" l="1"/>
  <c r="F74" l="1"/>
  <c r="F79"/>
  <c r="F51" l="1"/>
  <c r="F23"/>
  <c r="G14" l="1"/>
  <c r="E14"/>
  <c r="F21" l="1"/>
  <c r="B68" l="1"/>
  <c r="D81"/>
  <c r="C81"/>
  <c r="B81"/>
  <c r="G81" l="1"/>
  <c r="G68"/>
  <c r="D10"/>
  <c r="E81"/>
  <c r="F87"/>
  <c r="F88"/>
  <c r="F84"/>
  <c r="F86"/>
  <c r="F24" l="1"/>
  <c r="F25"/>
  <c r="C15"/>
  <c r="B15"/>
  <c r="C89"/>
  <c r="E89" l="1"/>
  <c r="G15"/>
  <c r="E15"/>
  <c r="C10"/>
  <c r="B10" l="1"/>
  <c r="F40" l="1"/>
  <c r="F73" l="1"/>
  <c r="F113" l="1"/>
  <c r="E68" l="1"/>
  <c r="D27"/>
  <c r="C68"/>
  <c r="K75" l="1"/>
  <c r="F72" l="1"/>
  <c r="C63"/>
  <c r="E63" l="1"/>
  <c r="F50"/>
  <c r="F22" l="1"/>
  <c r="F29"/>
  <c r="F30"/>
  <c r="F31"/>
  <c r="F32"/>
  <c r="F33"/>
  <c r="F36"/>
  <c r="F37"/>
  <c r="F38"/>
  <c r="F39"/>
  <c r="F44"/>
  <c r="F45"/>
  <c r="F46"/>
  <c r="F47"/>
  <c r="F48"/>
  <c r="F49"/>
  <c r="J49" s="1"/>
  <c r="F53"/>
  <c r="F56"/>
  <c r="F57"/>
  <c r="F60"/>
  <c r="F61"/>
  <c r="F62"/>
  <c r="F65"/>
  <c r="F66"/>
  <c r="F70"/>
  <c r="F71"/>
  <c r="F75"/>
  <c r="J75" s="1"/>
  <c r="F76"/>
  <c r="F78"/>
  <c r="F83"/>
  <c r="F85"/>
  <c r="F91"/>
  <c r="J91" s="1"/>
  <c r="F92"/>
  <c r="F94"/>
  <c r="F95"/>
  <c r="F96"/>
  <c r="F98"/>
  <c r="J98" s="1"/>
  <c r="F101"/>
  <c r="F103"/>
  <c r="F104"/>
  <c r="F105"/>
  <c r="F107"/>
  <c r="F108"/>
  <c r="F110"/>
  <c r="F111"/>
  <c r="F112"/>
  <c r="I49"/>
  <c r="M49" s="1"/>
  <c r="I75"/>
  <c r="M75" s="1"/>
  <c r="I91"/>
  <c r="M91" s="1"/>
  <c r="B54"/>
  <c r="G54" l="1"/>
  <c r="F81"/>
  <c r="F68"/>
  <c r="F54" l="1"/>
  <c r="K91" l="1"/>
  <c r="H91" l="1"/>
  <c r="L91" s="1"/>
  <c r="F89"/>
  <c r="F10" s="1"/>
  <c r="B42"/>
  <c r="C34" l="1"/>
  <c r="E34" l="1"/>
  <c r="C27"/>
  <c r="E27" l="1"/>
  <c r="B34"/>
  <c r="G34" l="1"/>
  <c r="K78"/>
  <c r="F34" l="1"/>
  <c r="B63"/>
  <c r="B58"/>
  <c r="G63" l="1"/>
  <c r="C42" l="1"/>
  <c r="D58" l="1"/>
  <c r="G58" l="1"/>
  <c r="F58"/>
  <c r="D42"/>
  <c r="G42" s="1"/>
  <c r="E42" l="1"/>
  <c r="F42"/>
  <c r="F20" l="1"/>
  <c r="C58" l="1"/>
  <c r="E58" s="1"/>
  <c r="C54"/>
  <c r="E54" s="1"/>
  <c r="C9" l="1"/>
  <c r="C7" l="1"/>
  <c r="D9" l="1"/>
  <c r="F63"/>
  <c r="B27"/>
  <c r="G27" l="1"/>
  <c r="B9"/>
  <c r="F27"/>
  <c r="I78" l="1"/>
  <c r="M78" s="1"/>
  <c r="F17" l="1"/>
  <c r="F15" s="1"/>
  <c r="F18"/>
  <c r="F19"/>
  <c r="K49"/>
  <c r="J78"/>
  <c r="H49" l="1"/>
  <c r="L49" s="1"/>
  <c r="H98"/>
  <c r="L98" s="1"/>
  <c r="H75" l="1"/>
  <c r="L75" s="1"/>
  <c r="H78"/>
  <c r="L78" s="1"/>
  <c r="E10"/>
  <c r="G10" l="1"/>
  <c r="F14"/>
  <c r="F9" s="1"/>
  <c r="D7" l="1"/>
  <c r="F7" l="1"/>
  <c r="B7"/>
  <c r="G9"/>
  <c r="G7" l="1"/>
  <c r="E9"/>
  <c r="E7" l="1"/>
</calcChain>
</file>

<file path=xl/sharedStrings.xml><?xml version="1.0" encoding="utf-8"?>
<sst xmlns="http://schemas.openxmlformats.org/spreadsheetml/2006/main" count="274" uniqueCount="265">
  <si>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</si>
  <si>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</si>
  <si>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</si>
  <si>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</si>
  <si>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</si>
  <si>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</si>
  <si>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</si>
  <si>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</si>
  <si>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</si>
  <si>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</si>
  <si>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</si>
  <si>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</si>
  <si>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</si>
  <si>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</si>
  <si>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</si>
  <si>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</si>
  <si>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</si>
  <si>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</si>
  <si>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</si>
  <si>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</si>
  <si>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</si>
  <si>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</si>
  <si>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</si>
  <si>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</si>
  <si>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</si>
  <si>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</si>
  <si>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</si>
  <si>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</si>
  <si>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</si>
  <si>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</si>
  <si>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</si>
  <si>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</si>
  <si>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</si>
  <si>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</si>
  <si>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</si>
  <si>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</si>
  <si>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</si>
  <si>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</si>
  <si>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</si>
  <si>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</si>
  <si>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</si>
  <si>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</si>
  <si>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</si>
  <si>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</si>
  <si>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</si>
  <si>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</si>
  <si>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</si>
  <si>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</si>
  <si>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</si>
  <si>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</si>
  <si>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</si>
  <si>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</si>
  <si>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</si>
  <si>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</si>
  <si>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</si>
  <si>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</si>
  <si>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</si>
  <si>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</si>
  <si>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</si>
  <si>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</si>
  <si>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</si>
  <si>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</si>
  <si>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</si>
  <si>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</si>
  <si>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</si>
  <si>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</si>
  <si>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</si>
  <si>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</si>
  <si>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</si>
  <si>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</si>
  <si>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</si>
  <si>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</si>
  <si>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</si>
  <si>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</si>
  <si>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</si>
  <si>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</si>
  <si>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</si>
  <si>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</si>
  <si>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</si>
  <si>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</si>
  <si>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</si>
  <si>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</si>
  <si>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</si>
  <si>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</si>
  <si>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</si>
  <si>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</si>
  <si>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</si>
  <si>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</si>
  <si>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</si>
  <si>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</si>
  <si>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</si>
  <si>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</si>
  <si>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</si>
  <si>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01.10.2022 г. </t>
  </si>
  <si>
    <t xml:space="preserve">Фактически поступило с начала года на 01.10.2023 г. </t>
  </si>
  <si>
    <t>% выполнения фактических поступлений на 01.10.2023 г. к плану 2023 года</t>
  </si>
  <si>
    <t xml:space="preserve">Отклонения факта на 01.10.2023 г. от 01.10.2022 г., </t>
  </si>
  <si>
    <t xml:space="preserve">Поступление  доходов в консолидированный бюджет Курской области в 2023 году                                                                                                    (по данным отчета) 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</si>
  <si>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</si>
  <si>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</si>
  <si>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</si>
  <si>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</si>
  <si>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</si>
  <si>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</si>
  <si>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</si>
  <si>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</si>
  <si>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</si>
  <si>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</si>
  <si>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</si>
  <si>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</si>
  <si>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</si>
  <si>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</si>
  <si>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</si>
  <si>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</si>
  <si>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</si>
  <si>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</si>
  <si>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средств, поступивших от публично-правовой компании "Фонд развития территорий"</t>
  </si>
  <si>
    <t>Субсидии бюджетам муниципальных образований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</si>
  <si>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</si>
  <si>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</si>
  <si>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</si>
  <si>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</si>
  <si>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</si>
  <si>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</si>
  <si>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</si>
  <si>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</si>
  <si>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</si>
  <si>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</si>
  <si>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</si>
  <si>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</si>
  <si>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</si>
  <si>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</si>
  <si>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</si>
  <si>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</si>
  <si>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</si>
  <si>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</si>
  <si>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</si>
  <si>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</si>
  <si>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</si>
  <si>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</si>
  <si>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</si>
  <si>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</si>
  <si>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</si>
  <si>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</si>
  <si>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</si>
  <si>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</si>
  <si>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</si>
  <si>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</si>
  <si>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</si>
  <si>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</si>
  <si>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</si>
  <si>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</si>
  <si>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</si>
  <si>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</si>
  <si>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</si>
  <si>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</si>
  <si>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обеспечение поддержки реализации общественных инициатив, направленных на развитие туристической инфраструктуры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</si>
  <si>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</si>
  <si>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</si>
  <si>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</si>
  <si>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</si>
  <si>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</si>
  <si>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</si>
  <si>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</si>
  <si>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</si>
  <si>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</si>
  <si>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</si>
  <si>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</si>
  <si>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</si>
  <si>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</si>
  <si>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</si>
  <si>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</si>
  <si>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</si>
  <si>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</si>
  <si>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</si>
  <si>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</si>
  <si>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</si>
  <si>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</si>
  <si>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</si>
  <si>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</si>
  <si>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</si>
  <si>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</si>
  <si>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</si>
  <si>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</si>
  <si>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</si>
  <si>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</si>
  <si>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</si>
  <si>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</si>
  <si>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</si>
  <si>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</si>
  <si>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</si>
  <si>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</si>
  <si>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</si>
  <si>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</si>
  <si>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</si>
  <si>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</si>
  <si>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</si>
  <si>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</si>
  <si>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</si>
  <si>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</si>
  <si>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</si>
  <si>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</si>
  <si>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</si>
  <si>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</si>
  <si>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</si>
  <si>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</si>
  <si>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</si>
  <si>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</si>
  <si>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</si>
  <si>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</si>
  <si>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</si>
  <si>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</si>
  <si>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</si>
  <si>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</si>
  <si>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</si>
  <si>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</si>
  <si>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</si>
  <si>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</si>
  <si>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</si>
  <si>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</si>
  <si>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</si>
  <si>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</si>
  <si>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</si>
  <si>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</si>
  <si>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</si>
  <si>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</si>
  <si>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</si>
  <si>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</si>
  <si>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</si>
  <si>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</si>
  <si>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</si>
  <si>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</si>
  <si>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</si>
  <si>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</si>
  <si>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</si>
  <si>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</si>
  <si>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субъектов Российской Федерации на социальную поддержку Героев Социалистического Труда, Героев Труда Российской Федерации и полных кавалеров ордена Трудовой Славы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</si>
  <si>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</si>
  <si>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</si>
  <si>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</si>
  <si>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</si>
  <si>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</si>
  <si>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</si>
  <si>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субъектов Российской Федерации на реализацию мероприятий по созданию и организации работы единой службы оперативной помощи гражданам по номеру "122"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</si>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</sst>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90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  <xf numFmtId="0" fontId="2" fillId="0" borderId="1" xfId="1" applyNumberFormat="1" applyFont="1" applyFill="1" applyBorder="1" applyAlignment="1">
      <alignment wrapText="1"/>
    </xf>
    <xf numFmtId="3" fontId="2" fillId="0" borderId="1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0" fontId="19" fillId="0" borderId="1" xfId="1" applyNumberFormat="1" applyFont="1" applyFill="1" applyBorder="1" applyAlignment="1">
      <alignment wrapText="1"/>
    </xf>
    <xf numFmtId="3" fontId="19" fillId="0" borderId="1" xfId="0" applyNumberFormat="1" applyFont="1" applyFill="1" applyBorder="1" applyAlignment="1">
      <alignment horizontal="right" wrapText="1"/>
    </xf>
    <xf numFmtId="3" fontId="19" fillId="0" borderId="1" xfId="0" applyNumberFormat="1" applyFont="1" applyFill="1" applyBorder="1" applyAlignment="1">
      <alignment horizontal="right"/>
    </xf>
    <xf numFmtId="0" fontId="15" fillId="0" borderId="1" xfId="1" applyNumberFormat="1" applyFont="1" applyFill="1" applyBorder="1" applyAlignment="1">
      <alignment wrapText="1"/>
    </xf>
    <xf numFmtId="3" fontId="15" fillId="0" borderId="1" xfId="0" applyNumberFormat="1" applyFont="1" applyFill="1" applyBorder="1" applyAlignment="1">
      <alignment horizontal="right" wrapText="1"/>
    </xf>
    <xf numFmtId="3" fontId="15" fillId="0" borderId="1" xfId="0" applyNumberFormat="1" applyFont="1" applyFill="1" applyBorder="1" applyAlignment="1">
      <alignment horizontal="right"/>
    </xf>
    <xf numFmtId="0" fontId="19" fillId="0" borderId="1" xfId="1" applyNumberFormat="1" applyFont="1" applyFill="1" applyBorder="1" applyAlignment="1">
      <alignment horizontal="left" vertical="top" wrapText="1"/>
    </xf>
    <xf numFmtId="0" fontId="20" fillId="0" borderId="1" xfId="0" applyFont="1" applyFill="1" applyBorder="1"/>
    <xf numFmtId="0" fontId="15" fillId="0" borderId="1" xfId="0" applyFont="1" applyFill="1" applyBorder="1"/>
    <xf numFmtId="0" fontId="21" fillId="0" borderId="1" xfId="0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70"/>
  <sheetViews>
    <sheetView tabSelected="1" view="pageBreakPreview" zoomScale="60" zoomScaleNormal="100" workbookViewId="0">
      <pane xSplit="1" topLeftCell="B1" activePane="topRight" state="frozen"/>
      <selection pane="topRight" activeCell="S115" sqref="S115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62" t="s">
        <v>97</v>
      </c>
      <c r="B1" s="62"/>
      <c r="C1" s="62"/>
      <c r="D1" s="62"/>
      <c r="E1" s="62"/>
      <c r="F1" s="63"/>
      <c r="G1" s="63"/>
    </row>
    <row r="2" spans="1:16" ht="20.25" customHeight="1">
      <c r="C2" s="23"/>
      <c r="D2" s="5"/>
      <c r="E2" s="23"/>
      <c r="F2" s="64" t="s">
        <v>32</v>
      </c>
      <c r="G2" s="64"/>
    </row>
    <row r="3" spans="1:16" ht="15.75" customHeight="1">
      <c r="A3" s="66" t="s">
        <v>2</v>
      </c>
      <c r="B3" s="66"/>
      <c r="C3" s="66"/>
      <c r="D3" s="66"/>
      <c r="E3" s="66"/>
      <c r="F3" s="66"/>
      <c r="G3" s="66"/>
    </row>
    <row r="4" spans="1:16" s="2" customFormat="1" ht="41.25" customHeight="1">
      <c r="A4" s="66"/>
      <c r="B4" s="66" t="s">
        <v>93</v>
      </c>
      <c r="C4" s="60" t="s">
        <v>88</v>
      </c>
      <c r="D4" s="66" t="s">
        <v>94</v>
      </c>
      <c r="E4" s="60" t="s">
        <v>95</v>
      </c>
      <c r="F4" s="65" t="s">
        <v>96</v>
      </c>
      <c r="G4" s="65"/>
      <c r="H4" s="8"/>
      <c r="I4" s="4"/>
      <c r="J4" s="8"/>
      <c r="K4" s="4"/>
      <c r="L4" s="8"/>
      <c r="M4" s="8"/>
    </row>
    <row r="5" spans="1:16" ht="49.5" customHeight="1">
      <c r="A5" s="66"/>
      <c r="B5" s="67"/>
      <c r="C5" s="67"/>
      <c r="D5" s="67"/>
      <c r="E5" s="61"/>
      <c r="F5" s="45" t="s">
        <v>35</v>
      </c>
      <c r="G5" s="45" t="s">
        <v>31</v>
      </c>
      <c r="H5" s="10"/>
      <c r="I5" s="11"/>
      <c r="J5" s="10"/>
      <c r="K5" s="11"/>
      <c r="L5" s="10"/>
      <c r="M5" s="10"/>
      <c r="N5" s="27"/>
    </row>
    <row r="6" spans="1:16" ht="27" customHeight="1">
      <c r="A6" s="76" t="s">
        <v>107</v>
      </c>
      <c r="B6" s="77">
        <v>75646337.676449999</v>
      </c>
      <c r="C6" s="78">
        <v>98387326.823320001</v>
      </c>
      <c r="D6" s="78">
        <v>87576274.15332</v>
      </c>
      <c r="E6" s="79">
        <f>D6/C6*100</f>
        <v>89.011742651150541</v>
      </c>
      <c r="F6" s="77">
        <f>D6-B6</f>
        <v>11929936.47687</v>
      </c>
      <c r="G6" s="79">
        <f>D6/B6*100</f>
        <v>115.77067290143776</v>
      </c>
      <c r="H6" s="10"/>
      <c r="I6" s="11"/>
      <c r="J6" s="10"/>
      <c r="K6" s="11"/>
      <c r="L6" s="10"/>
      <c r="M6" s="10"/>
      <c r="N6" s="27"/>
    </row>
    <row r="7" spans="1:16" ht="15.75" customHeight="1">
      <c r="A7" s="45" t="s">
        <v>58</v>
      </c>
      <c r="B7" s="22">
        <f>B9+B10</f>
        <v>54856871</v>
      </c>
      <c r="C7" s="22">
        <f t="shared" ref="C7" si="0">C9+C10</f>
        <v>75870126</v>
      </c>
      <c r="D7" s="22">
        <f t="shared" ref="D7" si="1">D9+D10</f>
        <v>58862300</v>
      </c>
      <c r="E7" s="46">
        <f>(D7/C7)*100</f>
        <v>77.582973830832969</v>
      </c>
      <c r="F7" s="22">
        <f>F9+F10</f>
        <v>4005429</v>
      </c>
      <c r="G7" s="46">
        <f>(D7/B7)*100</f>
        <v>107.30159946599944</v>
      </c>
      <c r="H7" s="12"/>
      <c r="I7" s="12"/>
      <c r="J7" s="12"/>
      <c r="K7" s="12"/>
      <c r="L7" s="12"/>
      <c r="M7" s="12"/>
      <c r="O7" s="27"/>
      <c r="P7" s="27"/>
    </row>
    <row r="8" spans="1:16">
      <c r="A8" s="47" t="s">
        <v>59</v>
      </c>
      <c r="B8" s="22"/>
      <c r="C8" s="22"/>
      <c r="D8" s="22"/>
      <c r="E8" s="46"/>
      <c r="F8" s="22"/>
      <c r="G8" s="46"/>
      <c r="H8" s="12"/>
      <c r="I8" s="12"/>
      <c r="J8" s="12"/>
      <c r="K8" s="12"/>
      <c r="L8" s="12"/>
      <c r="M8" s="12"/>
      <c r="O8" s="27"/>
      <c r="P8" s="27"/>
    </row>
    <row r="9" spans="1:16">
      <c r="A9" s="45" t="s">
        <v>17</v>
      </c>
      <c r="B9" s="22">
        <f>B14+B15+B27+B42+B47+B48+B49+B53+B54+B58+B62+B63+B68+B74+B75+B76+B50</f>
        <v>51056295</v>
      </c>
      <c r="C9" s="22">
        <f>C14+C15+C27+C42+C47+C48+C49+C53+C54+C58+C62+C63+C68+C74+C75+C76+C50</f>
        <v>72732698</v>
      </c>
      <c r="D9" s="22">
        <f>D14+D15+D27+D42+D47+D48+D49+D53+D54+D58+D62+D63+D68+D74+D75+D76+D50+D51</f>
        <v>55555271</v>
      </c>
      <c r="E9" s="46">
        <f>(D9/C9)*100</f>
        <v>76.382799659102432</v>
      </c>
      <c r="F9" s="22">
        <f>F14+F15+F27+F42+F47+F48+F49+F53+F54+F58+F62+F63+F68+F74+F75+F76+F50+F51</f>
        <v>4498976</v>
      </c>
      <c r="G9" s="46">
        <f>(D9/B9)*100</f>
        <v>108.81179490207819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45" t="s">
        <v>16</v>
      </c>
      <c r="B10" s="22">
        <f>B78+B79+B80+B81+B87+B88+B89+B94+B95+B96+B98+B97+B100+B101+B102+B103+B104+B105+B106+B107+B108+B110+B111+B112+B113</f>
        <v>3800576</v>
      </c>
      <c r="C10" s="22">
        <f>C78+C79+C80+C81+C87+C88+C89+C94+C95+C96+C97+C98+C100+C101+C102+C103+C104+C105+C106+C107+C108+C110+C111+C112+C113</f>
        <v>3137428</v>
      </c>
      <c r="D10" s="22">
        <f>D78+D79+D80+D81+D87+D88+D89+D94+D95+D96+D97+D98+D100+D101+D102+D103+D104+D105+D106+D107+D108+D110+D111+D112+D113</f>
        <v>3307029</v>
      </c>
      <c r="E10" s="46">
        <f>(D10/C10)*100</f>
        <v>105.40573361364787</v>
      </c>
      <c r="F10" s="22">
        <f>F78+F79+F80+F81+F87+F88+F89+F94+F95+F96+F97+F98+F100+F101+F102+F103+F104+F105+F106+F107+F108+F110+F111+F112+F113</f>
        <v>-493547</v>
      </c>
      <c r="G10" s="46">
        <f>(D10/B10)*100</f>
        <v>87.013889473595583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45"/>
      <c r="B11" s="22"/>
      <c r="C11" s="22"/>
      <c r="D11" s="9"/>
      <c r="E11" s="48"/>
      <c r="F11" s="9"/>
      <c r="G11" s="48"/>
      <c r="H11" s="10"/>
      <c r="I11" s="11"/>
      <c r="J11" s="10"/>
      <c r="K11" s="11"/>
      <c r="L11" s="10"/>
      <c r="M11" s="10"/>
      <c r="O11" s="27"/>
      <c r="P11" s="27"/>
    </row>
    <row r="12" spans="1:16">
      <c r="A12" s="38" t="s">
        <v>3</v>
      </c>
      <c r="B12" s="40"/>
      <c r="C12" s="40"/>
      <c r="D12" s="9"/>
      <c r="E12" s="48"/>
      <c r="F12" s="9"/>
      <c r="G12" s="48"/>
      <c r="H12" s="10"/>
      <c r="I12" s="11"/>
      <c r="J12" s="10"/>
      <c r="K12" s="11"/>
      <c r="L12" s="10"/>
      <c r="M12" s="10"/>
      <c r="O12" s="27"/>
      <c r="P12" s="27"/>
    </row>
    <row r="13" spans="1:16">
      <c r="A13" s="43" t="s">
        <v>98</v>
      </c>
      <c r="B13" s="40">
        <f>B14+B15</f>
        <v>36193182</v>
      </c>
      <c r="C13" s="40">
        <f t="shared" ref="C13:D13" si="2">C14+C15</f>
        <v>51906275</v>
      </c>
      <c r="D13" s="40">
        <f t="shared" si="2"/>
        <v>40500264</v>
      </c>
      <c r="E13" s="48">
        <f>D13/C13*100</f>
        <v>78.025757001441548</v>
      </c>
      <c r="F13" s="9">
        <f>D13-B13</f>
        <v>4307082</v>
      </c>
      <c r="G13" s="48">
        <f>D13/B13*100</f>
        <v>111.90025789940216</v>
      </c>
      <c r="H13" s="10"/>
      <c r="I13" s="11"/>
      <c r="J13" s="10"/>
      <c r="K13" s="11"/>
      <c r="L13" s="10"/>
      <c r="M13" s="10"/>
      <c r="O13" s="27"/>
      <c r="P13" s="27"/>
    </row>
    <row r="14" spans="1:16" s="1" customFormat="1">
      <c r="A14" s="43" t="s">
        <v>4</v>
      </c>
      <c r="B14" s="9">
        <v>18890470</v>
      </c>
      <c r="C14" s="9">
        <v>25050531</v>
      </c>
      <c r="D14" s="9">
        <v>20304191</v>
      </c>
      <c r="E14" s="48">
        <f>(D14/C14)*100</f>
        <v>81.05293656250241</v>
      </c>
      <c r="F14" s="9">
        <f>D14-B14</f>
        <v>1413721</v>
      </c>
      <c r="G14" s="48">
        <f>(D14/B14)*100</f>
        <v>107.48377885780502</v>
      </c>
      <c r="H14" s="7"/>
      <c r="I14" s="11"/>
      <c r="J14" s="10"/>
      <c r="K14" s="11"/>
      <c r="L14" s="10"/>
      <c r="M14" s="10"/>
      <c r="O14" s="27"/>
    </row>
    <row r="15" spans="1:16" s="1" customFormat="1">
      <c r="A15" s="43" t="s">
        <v>5</v>
      </c>
      <c r="B15" s="37">
        <f>B17+B18+B19+B20+B22+B24+B25</f>
        <v>17302712</v>
      </c>
      <c r="C15" s="37">
        <f>C17+C18+C19+C20+C22+C24+C25</f>
        <v>26855744</v>
      </c>
      <c r="D15" s="37">
        <f>D17+D18+D19+D20+D21+D22+D24+D25+D23</f>
        <v>20196073</v>
      </c>
      <c r="E15" s="48">
        <f>(D15/C15)*100</f>
        <v>75.20206105628651</v>
      </c>
      <c r="F15" s="9">
        <f>F17+F18+F19+F20+F21+F22+F24+F25+F23</f>
        <v>2893361</v>
      </c>
      <c r="G15" s="48">
        <f>(D15/B15)*100</f>
        <v>116.72200866546238</v>
      </c>
      <c r="O15" s="27"/>
    </row>
    <row r="16" spans="1:16" s="13" customFormat="1" ht="15.75" customHeight="1">
      <c r="A16" s="38" t="s">
        <v>33</v>
      </c>
      <c r="B16" s="14"/>
      <c r="C16" s="9"/>
      <c r="D16" s="14"/>
      <c r="E16" s="48"/>
      <c r="F16" s="14"/>
      <c r="G16" s="48"/>
      <c r="H16" s="29"/>
      <c r="I16" s="15"/>
      <c r="K16" s="16"/>
      <c r="P16" s="36"/>
    </row>
    <row r="17" spans="1:11" s="13" customFormat="1" ht="56.25">
      <c r="A17" s="49" t="s">
        <v>66</v>
      </c>
      <c r="B17" s="14">
        <v>14852161</v>
      </c>
      <c r="C17" s="14">
        <v>24164767</v>
      </c>
      <c r="D17" s="14">
        <v>17189423</v>
      </c>
      <c r="E17" s="48">
        <f>(D17/C17)*100</f>
        <v>71.134238538281792</v>
      </c>
      <c r="F17" s="14">
        <f t="shared" ref="F17:F27" si="3">D17-B17</f>
        <v>2337262</v>
      </c>
      <c r="G17" s="48">
        <f>(D17/B17)*100</f>
        <v>115.73684799134618</v>
      </c>
      <c r="H17" s="29"/>
      <c r="I17" s="15"/>
      <c r="K17" s="16"/>
    </row>
    <row r="18" spans="1:11" s="13" customFormat="1" ht="90">
      <c r="A18" s="49" t="s">
        <v>67</v>
      </c>
      <c r="B18" s="14">
        <v>166771</v>
      </c>
      <c r="C18" s="14">
        <v>308671</v>
      </c>
      <c r="D18" s="14">
        <v>138860</v>
      </c>
      <c r="E18" s="48">
        <f>(D18/C18)*100</f>
        <v>44.986409478052686</v>
      </c>
      <c r="F18" s="14">
        <f t="shared" si="3"/>
        <v>-27911</v>
      </c>
      <c r="G18" s="48">
        <f>(D18/B18)*100</f>
        <v>83.26387681311499</v>
      </c>
      <c r="H18" s="29"/>
      <c r="I18" s="15"/>
      <c r="K18" s="16"/>
    </row>
    <row r="19" spans="1:11" s="13" customFormat="1" ht="33.75">
      <c r="A19" s="49" t="s">
        <v>39</v>
      </c>
      <c r="B19" s="14">
        <v>310401</v>
      </c>
      <c r="C19" s="14">
        <v>239846</v>
      </c>
      <c r="D19" s="14">
        <v>219793</v>
      </c>
      <c r="E19" s="48">
        <f>(D19/C19)*100</f>
        <v>91.63921849853655</v>
      </c>
      <c r="F19" s="14">
        <f t="shared" si="3"/>
        <v>-90608</v>
      </c>
      <c r="G19" s="48">
        <f>(D19/B19)*100</f>
        <v>70.809372392485841</v>
      </c>
      <c r="H19" s="29"/>
      <c r="I19" s="15"/>
      <c r="K19" s="16"/>
    </row>
    <row r="20" spans="1:11" s="13" customFormat="1" ht="67.5">
      <c r="A20" s="49" t="s">
        <v>65</v>
      </c>
      <c r="B20" s="14">
        <v>136190</v>
      </c>
      <c r="C20" s="14">
        <v>181327</v>
      </c>
      <c r="D20" s="14">
        <v>95068</v>
      </c>
      <c r="E20" s="48">
        <f>(D20/C20)*100</f>
        <v>52.42903704357321</v>
      </c>
      <c r="F20" s="14">
        <f t="shared" si="3"/>
        <v>-41122</v>
      </c>
      <c r="G20" s="48">
        <f>(D20/B20)*100</f>
        <v>69.805418900066087</v>
      </c>
      <c r="H20" s="29"/>
      <c r="I20" s="15"/>
      <c r="K20" s="16"/>
    </row>
    <row r="21" spans="1:11" s="13" customFormat="1" ht="36.75" customHeight="1">
      <c r="A21" s="49" t="s">
        <v>90</v>
      </c>
      <c r="B21" s="14"/>
      <c r="C21" s="14"/>
      <c r="D21" s="14">
        <v>-11</v>
      </c>
      <c r="E21" s="48">
        <v>0</v>
      </c>
      <c r="F21" s="14">
        <f t="shared" si="3"/>
        <v>-11</v>
      </c>
      <c r="G21" s="48">
        <v>0</v>
      </c>
      <c r="H21" s="29"/>
      <c r="I21" s="15"/>
      <c r="K21" s="16"/>
    </row>
    <row r="22" spans="1:11" s="13" customFormat="1" ht="33.75">
      <c r="A22" s="49" t="s">
        <v>75</v>
      </c>
      <c r="B22" s="14">
        <v>1837189</v>
      </c>
      <c r="C22" s="14">
        <v>1510083</v>
      </c>
      <c r="D22" s="14">
        <v>516480</v>
      </c>
      <c r="E22" s="48">
        <f>(D22/C22)*100</f>
        <v>34.202093527309422</v>
      </c>
      <c r="F22" s="14">
        <f t="shared" si="3"/>
        <v>-1320709</v>
      </c>
      <c r="G22" s="48">
        <f>(D22/B22)*100</f>
        <v>28.112513192709077</v>
      </c>
      <c r="H22" s="29"/>
      <c r="I22" s="15"/>
      <c r="K22" s="16"/>
    </row>
    <row r="23" spans="1:11" s="13" customFormat="1" ht="79.5" customHeight="1">
      <c r="A23" s="49" t="s">
        <v>91</v>
      </c>
      <c r="B23" s="14"/>
      <c r="C23" s="14"/>
      <c r="D23" s="14">
        <v>5</v>
      </c>
      <c r="E23" s="48">
        <v>0</v>
      </c>
      <c r="F23" s="14">
        <f t="shared" si="3"/>
        <v>5</v>
      </c>
      <c r="G23" s="48">
        <v>0</v>
      </c>
      <c r="H23" s="29"/>
      <c r="I23" s="15"/>
      <c r="K23" s="16"/>
    </row>
    <row r="24" spans="1:11" s="13" customFormat="1" ht="56.25">
      <c r="A24" s="50" t="s">
        <v>86</v>
      </c>
      <c r="B24" s="14"/>
      <c r="C24" s="14">
        <v>67426</v>
      </c>
      <c r="D24" s="14">
        <v>220725</v>
      </c>
      <c r="E24" s="48">
        <f>(D24/C24)*100</f>
        <v>327.35888233025838</v>
      </c>
      <c r="F24" s="14">
        <f t="shared" si="3"/>
        <v>220725</v>
      </c>
      <c r="G24" s="48">
        <v>0</v>
      </c>
      <c r="H24" s="29"/>
      <c r="I24" s="15"/>
      <c r="K24" s="16"/>
    </row>
    <row r="25" spans="1:11" s="13" customFormat="1" ht="56.25">
      <c r="A25" s="50" t="s">
        <v>87</v>
      </c>
      <c r="B25" s="14"/>
      <c r="C25" s="14">
        <v>383624</v>
      </c>
      <c r="D25" s="14">
        <v>1815730</v>
      </c>
      <c r="E25" s="48">
        <f>(D25/C25)*100</f>
        <v>473.30980334911266</v>
      </c>
      <c r="F25" s="14">
        <f t="shared" si="3"/>
        <v>1815730</v>
      </c>
      <c r="G25" s="48">
        <v>0</v>
      </c>
      <c r="H25" s="29"/>
      <c r="I25" s="15"/>
      <c r="K25" s="16"/>
    </row>
    <row r="26" spans="1:11" s="13" customFormat="1" ht="27" customHeight="1">
      <c r="A26" s="68" t="s">
        <v>99</v>
      </c>
      <c r="B26" s="14">
        <f>B27</f>
        <v>4770459</v>
      </c>
      <c r="C26" s="14">
        <f t="shared" ref="C26:D26" si="4">C27</f>
        <v>5617092</v>
      </c>
      <c r="D26" s="14">
        <f t="shared" si="4"/>
        <v>4709528</v>
      </c>
      <c r="E26" s="48">
        <f>D26/C26*100</f>
        <v>83.842814039720196</v>
      </c>
      <c r="F26" s="14">
        <f>D26-B26</f>
        <v>-60931</v>
      </c>
      <c r="G26" s="48">
        <f>D26/B26*100</f>
        <v>98.722743450892253</v>
      </c>
      <c r="H26" s="29"/>
      <c r="I26" s="15"/>
      <c r="K26" s="16"/>
    </row>
    <row r="27" spans="1:11" s="18" customFormat="1" ht="24">
      <c r="A27" s="43" t="s">
        <v>6</v>
      </c>
      <c r="B27" s="37">
        <f>B29+B30+B31+B32+B33+B34</f>
        <v>4770459</v>
      </c>
      <c r="C27" s="37">
        <f>C29+C30+C31+C32+C33+C34</f>
        <v>5617092</v>
      </c>
      <c r="D27" s="37">
        <f>D29+D30+D31+D32+D33+D34</f>
        <v>4709528</v>
      </c>
      <c r="E27" s="48">
        <f>(D27/C27)*100</f>
        <v>83.842814039720196</v>
      </c>
      <c r="F27" s="14">
        <f t="shared" si="3"/>
        <v>-60931</v>
      </c>
      <c r="G27" s="48">
        <f>(D27/B27)*100</f>
        <v>98.722743450892253</v>
      </c>
      <c r="H27" s="30"/>
      <c r="I27" s="3"/>
      <c r="K27" s="4"/>
    </row>
    <row r="28" spans="1:11" s="13" customFormat="1">
      <c r="A28" s="38" t="s">
        <v>33</v>
      </c>
      <c r="B28" s="14"/>
      <c r="C28" s="9"/>
      <c r="D28" s="14"/>
      <c r="E28" s="48"/>
      <c r="F28" s="14"/>
      <c r="G28" s="48"/>
      <c r="H28" s="29"/>
      <c r="I28" s="15"/>
      <c r="K28" s="16"/>
    </row>
    <row r="29" spans="1:11" s="13" customFormat="1">
      <c r="A29" s="38" t="s">
        <v>40</v>
      </c>
      <c r="B29" s="14">
        <v>271674</v>
      </c>
      <c r="C29" s="14">
        <v>95734</v>
      </c>
      <c r="D29" s="14">
        <v>138368</v>
      </c>
      <c r="E29" s="48">
        <f>(D29/C29)*100</f>
        <v>144.53381243863203</v>
      </c>
      <c r="F29" s="14">
        <f t="shared" ref="F29:F34" si="5">D29-B29</f>
        <v>-133306</v>
      </c>
      <c r="G29" s="48">
        <f t="shared" ref="G29:G34" si="6">(D29/B29)*100</f>
        <v>50.931631293388399</v>
      </c>
      <c r="H29" s="29"/>
      <c r="I29" s="15"/>
      <c r="K29" s="16"/>
    </row>
    <row r="30" spans="1:11" s="13" customFormat="1">
      <c r="A30" s="38" t="s">
        <v>41</v>
      </c>
      <c r="B30" s="14">
        <v>1825</v>
      </c>
      <c r="C30" s="14">
        <v>5210</v>
      </c>
      <c r="D30" s="14">
        <v>-195</v>
      </c>
      <c r="E30" s="48">
        <v>0</v>
      </c>
      <c r="F30" s="14">
        <f t="shared" si="5"/>
        <v>-2020</v>
      </c>
      <c r="G30" s="48">
        <f t="shared" si="6"/>
        <v>-10.684931506849315</v>
      </c>
      <c r="H30" s="29"/>
      <c r="I30" s="15"/>
      <c r="K30" s="16"/>
    </row>
    <row r="31" spans="1:11" s="13" customFormat="1">
      <c r="A31" s="38" t="s">
        <v>42</v>
      </c>
      <c r="B31" s="14">
        <v>136301</v>
      </c>
      <c r="C31" s="14">
        <v>203499</v>
      </c>
      <c r="D31" s="14">
        <v>243888</v>
      </c>
      <c r="E31" s="48">
        <f>(D31/C31)*100</f>
        <v>119.84727197676648</v>
      </c>
      <c r="F31" s="14">
        <f t="shared" si="5"/>
        <v>107587</v>
      </c>
      <c r="G31" s="48">
        <f t="shared" si="6"/>
        <v>178.93339007050574</v>
      </c>
      <c r="H31" s="29"/>
      <c r="I31" s="15"/>
      <c r="K31" s="16"/>
    </row>
    <row r="32" spans="1:11" s="13" customFormat="1">
      <c r="A32" s="38" t="s">
        <v>43</v>
      </c>
      <c r="B32" s="14">
        <v>844865</v>
      </c>
      <c r="C32" s="14">
        <v>1066866</v>
      </c>
      <c r="D32" s="14">
        <v>770462</v>
      </c>
      <c r="E32" s="48">
        <f>(D32/C32)*100</f>
        <v>72.217316888906396</v>
      </c>
      <c r="F32" s="14">
        <f t="shared" si="5"/>
        <v>-74403</v>
      </c>
      <c r="G32" s="48">
        <f t="shared" si="6"/>
        <v>91.193504287667253</v>
      </c>
      <c r="H32" s="29"/>
      <c r="I32" s="15"/>
      <c r="K32" s="16"/>
    </row>
    <row r="33" spans="1:15" s="13" customFormat="1">
      <c r="A33" s="38" t="s">
        <v>60</v>
      </c>
      <c r="B33" s="14">
        <v>13654</v>
      </c>
      <c r="C33" s="14">
        <v>29274</v>
      </c>
      <c r="D33" s="14">
        <v>20851</v>
      </c>
      <c r="E33" s="48">
        <f>(D33/C33)*100</f>
        <v>71.227027396324388</v>
      </c>
      <c r="F33" s="14">
        <f t="shared" si="5"/>
        <v>7197</v>
      </c>
      <c r="G33" s="48">
        <f t="shared" si="6"/>
        <v>152.70982862164934</v>
      </c>
      <c r="H33" s="29"/>
      <c r="I33" s="15"/>
      <c r="K33" s="16"/>
    </row>
    <row r="34" spans="1:15" s="13" customFormat="1">
      <c r="A34" s="38" t="s">
        <v>44</v>
      </c>
      <c r="B34" s="40">
        <f>B36+B37+B38+B39+B40</f>
        <v>3502140</v>
      </c>
      <c r="C34" s="40">
        <f>C36+C37+C38+C39+C40</f>
        <v>4216509</v>
      </c>
      <c r="D34" s="40">
        <f>D36+D37+D38+D39+D40</f>
        <v>3536154</v>
      </c>
      <c r="E34" s="48">
        <f>(D34/C34)*100</f>
        <v>83.864495486669185</v>
      </c>
      <c r="F34" s="14">
        <f t="shared" si="5"/>
        <v>34014</v>
      </c>
      <c r="G34" s="48">
        <f t="shared" si="6"/>
        <v>100.97123473076462</v>
      </c>
      <c r="H34" s="29"/>
      <c r="I34" s="15"/>
      <c r="K34" s="16"/>
    </row>
    <row r="35" spans="1:15" s="13" customFormat="1">
      <c r="A35" s="38" t="s">
        <v>33</v>
      </c>
      <c r="B35" s="14"/>
      <c r="C35" s="9"/>
      <c r="D35" s="14"/>
      <c r="E35" s="48"/>
      <c r="F35" s="14"/>
      <c r="G35" s="48"/>
      <c r="H35" s="29"/>
      <c r="I35" s="15"/>
      <c r="K35" s="16"/>
    </row>
    <row r="36" spans="1:15" s="13" customFormat="1" ht="33.75">
      <c r="A36" s="51" t="s">
        <v>45</v>
      </c>
      <c r="B36" s="14">
        <v>1712223</v>
      </c>
      <c r="C36" s="14">
        <v>2004226</v>
      </c>
      <c r="D36" s="14">
        <v>1811348</v>
      </c>
      <c r="E36" s="48">
        <f>(D36/C36)*100</f>
        <v>90.376434593703507</v>
      </c>
      <c r="F36" s="14">
        <f t="shared" ref="F36:F42" si="7">D36-B36</f>
        <v>99125</v>
      </c>
      <c r="G36" s="48">
        <f t="shared" ref="G36:G42" si="8">(D36/B36)*100</f>
        <v>105.78925759086286</v>
      </c>
      <c r="H36" s="29"/>
      <c r="I36" s="15"/>
      <c r="K36" s="16"/>
    </row>
    <row r="37" spans="1:15" s="13" customFormat="1" ht="45">
      <c r="A37" s="51" t="s">
        <v>46</v>
      </c>
      <c r="B37" s="14">
        <v>9687</v>
      </c>
      <c r="C37" s="14">
        <v>13776</v>
      </c>
      <c r="D37" s="14">
        <v>9760</v>
      </c>
      <c r="E37" s="48">
        <f>(D37/C37)*100</f>
        <v>70.847851335656202</v>
      </c>
      <c r="F37" s="14">
        <f t="shared" si="7"/>
        <v>73</v>
      </c>
      <c r="G37" s="48">
        <f t="shared" si="8"/>
        <v>100.75358728192423</v>
      </c>
      <c r="H37" s="29"/>
      <c r="I37" s="15"/>
      <c r="K37" s="16"/>
    </row>
    <row r="38" spans="1:15" s="13" customFormat="1" ht="45">
      <c r="A38" s="51" t="s">
        <v>47</v>
      </c>
      <c r="B38" s="14">
        <v>1971057</v>
      </c>
      <c r="C38" s="14">
        <v>2463018</v>
      </c>
      <c r="D38" s="14">
        <v>1927567</v>
      </c>
      <c r="E38" s="48">
        <f>(D38/C38)*100</f>
        <v>78.260370001356065</v>
      </c>
      <c r="F38" s="14">
        <f t="shared" si="7"/>
        <v>-43490</v>
      </c>
      <c r="G38" s="48">
        <f t="shared" si="8"/>
        <v>97.793569643089967</v>
      </c>
      <c r="H38" s="29"/>
      <c r="I38" s="15"/>
      <c r="K38" s="16"/>
    </row>
    <row r="39" spans="1:15" s="13" customFormat="1" ht="45">
      <c r="A39" s="51" t="s">
        <v>48</v>
      </c>
      <c r="B39" s="40">
        <v>-191137</v>
      </c>
      <c r="C39" s="14">
        <v>-264511</v>
      </c>
      <c r="D39" s="40">
        <v>-212521</v>
      </c>
      <c r="E39" s="48">
        <f>(D39/C39)*100</f>
        <v>80.34486278453447</v>
      </c>
      <c r="F39" s="14">
        <f t="shared" si="7"/>
        <v>-21384</v>
      </c>
      <c r="G39" s="48">
        <f t="shared" si="8"/>
        <v>111.18778677074559</v>
      </c>
      <c r="H39" s="29"/>
      <c r="I39" s="15"/>
      <c r="K39" s="16"/>
    </row>
    <row r="40" spans="1:15" s="13" customFormat="1" ht="78.75">
      <c r="A40" s="52" t="s">
        <v>84</v>
      </c>
      <c r="B40" s="14">
        <v>310</v>
      </c>
      <c r="C40" s="14"/>
      <c r="D40" s="14"/>
      <c r="E40" s="48">
        <v>0</v>
      </c>
      <c r="F40" s="14">
        <f t="shared" si="7"/>
        <v>-310</v>
      </c>
      <c r="G40" s="48">
        <f t="shared" si="8"/>
        <v>0</v>
      </c>
      <c r="H40" s="29"/>
      <c r="I40" s="15"/>
      <c r="K40" s="16"/>
      <c r="O40" s="36"/>
    </row>
    <row r="41" spans="1:15" s="13" customFormat="1">
      <c r="A41" s="69" t="s">
        <v>100</v>
      </c>
      <c r="B41" s="14">
        <f>B42+B47+B48+B49+B50+B51</f>
        <v>3341737</v>
      </c>
      <c r="C41" s="14">
        <f t="shared" ref="C41:D41" si="9">C42+C47+C48+C49+C50+C51</f>
        <v>4680603</v>
      </c>
      <c r="D41" s="14">
        <f t="shared" si="9"/>
        <v>3641280</v>
      </c>
      <c r="E41" s="48">
        <f>D41/C41*100</f>
        <v>77.795104605111774</v>
      </c>
      <c r="F41" s="14">
        <f>D41-B41</f>
        <v>299543</v>
      </c>
      <c r="G41" s="48">
        <f>D41/B41*100</f>
        <v>108.96369163701391</v>
      </c>
      <c r="H41" s="29"/>
      <c r="I41" s="15"/>
      <c r="K41" s="16"/>
      <c r="O41" s="36"/>
    </row>
    <row r="42" spans="1:15" s="13" customFormat="1" ht="24">
      <c r="A42" s="43" t="s">
        <v>7</v>
      </c>
      <c r="B42" s="37">
        <f>B44+B45+B46</f>
        <v>2980356</v>
      </c>
      <c r="C42" s="37">
        <f>C44+C45+C46</f>
        <v>4175848</v>
      </c>
      <c r="D42" s="37">
        <f>D44+D45+D46</f>
        <v>3234723</v>
      </c>
      <c r="E42" s="48">
        <f>(D42/C42)*100</f>
        <v>77.462661476183996</v>
      </c>
      <c r="F42" s="14">
        <f t="shared" si="7"/>
        <v>254367</v>
      </c>
      <c r="G42" s="48">
        <f t="shared" si="8"/>
        <v>108.53478577726956</v>
      </c>
      <c r="H42" s="29"/>
      <c r="I42" s="15"/>
      <c r="K42" s="16"/>
    </row>
    <row r="43" spans="1:15" s="13" customFormat="1">
      <c r="A43" s="38" t="s">
        <v>3</v>
      </c>
      <c r="B43" s="14"/>
      <c r="C43" s="9"/>
      <c r="D43" s="14"/>
      <c r="E43" s="48"/>
      <c r="F43" s="14"/>
      <c r="G43" s="48"/>
      <c r="H43" s="29"/>
      <c r="I43" s="15"/>
      <c r="K43" s="16"/>
    </row>
    <row r="44" spans="1:15" s="13" customFormat="1" ht="24">
      <c r="A44" s="53" t="s">
        <v>49</v>
      </c>
      <c r="B44" s="14">
        <v>2001853</v>
      </c>
      <c r="C44" s="14">
        <v>2902201</v>
      </c>
      <c r="D44" s="14">
        <v>2149389</v>
      </c>
      <c r="E44" s="48">
        <f>(D44/C44)*100</f>
        <v>74.060652587467231</v>
      </c>
      <c r="F44" s="14">
        <f t="shared" ref="F44:F54" si="10">D44-B44</f>
        <v>147536</v>
      </c>
      <c r="G44" s="48">
        <f>(D44/B44)*100</f>
        <v>107.3699717212003</v>
      </c>
      <c r="H44" s="29"/>
      <c r="I44" s="15"/>
      <c r="K44" s="16"/>
    </row>
    <row r="45" spans="1:15" s="13" customFormat="1" ht="36">
      <c r="A45" s="53" t="s">
        <v>50</v>
      </c>
      <c r="B45" s="14">
        <v>978546</v>
      </c>
      <c r="C45" s="14">
        <v>1273647</v>
      </c>
      <c r="D45" s="14">
        <v>1085459</v>
      </c>
      <c r="E45" s="48">
        <f>(D45/C45)*100</f>
        <v>85.224477425848761</v>
      </c>
      <c r="F45" s="14">
        <f t="shared" si="10"/>
        <v>106913</v>
      </c>
      <c r="G45" s="48">
        <f>(D45/B45)*100</f>
        <v>110.92569996709403</v>
      </c>
      <c r="H45" s="29"/>
      <c r="I45" s="15"/>
      <c r="K45" s="16"/>
      <c r="O45" s="36"/>
    </row>
    <row r="46" spans="1:15" s="13" customFormat="1">
      <c r="A46" s="53" t="s">
        <v>51</v>
      </c>
      <c r="B46" s="14">
        <v>-43</v>
      </c>
      <c r="C46" s="14"/>
      <c r="D46" s="14">
        <v>-125</v>
      </c>
      <c r="E46" s="48">
        <v>0</v>
      </c>
      <c r="F46" s="14">
        <f t="shared" si="10"/>
        <v>-82</v>
      </c>
      <c r="G46" s="48">
        <f>(D46/B46)*100</f>
        <v>290.69767441860461</v>
      </c>
      <c r="H46" s="29"/>
      <c r="I46" s="15"/>
      <c r="K46" s="16"/>
    </row>
    <row r="47" spans="1:15" s="1" customFormat="1" ht="24">
      <c r="A47" s="43" t="s">
        <v>36</v>
      </c>
      <c r="B47" s="9">
        <v>159844</v>
      </c>
      <c r="C47" s="9">
        <v>254616</v>
      </c>
      <c r="D47" s="9">
        <v>152895</v>
      </c>
      <c r="E47" s="48">
        <f>(D47/C47)*100</f>
        <v>60.049250636252239</v>
      </c>
      <c r="F47" s="14">
        <f t="shared" si="10"/>
        <v>-6949</v>
      </c>
      <c r="G47" s="48">
        <f>(D47/B47)*100</f>
        <v>95.652636320412398</v>
      </c>
      <c r="H47" s="30"/>
      <c r="I47" s="3"/>
      <c r="K47" s="4"/>
    </row>
    <row r="48" spans="1:15" s="1" customFormat="1" ht="24">
      <c r="A48" s="43" t="s">
        <v>8</v>
      </c>
      <c r="B48" s="9">
        <v>1936</v>
      </c>
      <c r="C48" s="9">
        <v>-343</v>
      </c>
      <c r="D48" s="9">
        <v>-8162</v>
      </c>
      <c r="E48" s="48">
        <f>(D48/C48)*100</f>
        <v>2379.591836734694</v>
      </c>
      <c r="F48" s="14">
        <f t="shared" si="10"/>
        <v>-10098</v>
      </c>
      <c r="G48" s="48">
        <v>0</v>
      </c>
      <c r="H48" s="30"/>
      <c r="I48" s="3"/>
      <c r="K48" s="4"/>
    </row>
    <row r="49" spans="1:13" s="1" customFormat="1">
      <c r="A49" s="43" t="s">
        <v>9</v>
      </c>
      <c r="B49" s="9">
        <v>153340</v>
      </c>
      <c r="C49" s="9">
        <v>187533</v>
      </c>
      <c r="D49" s="9">
        <v>181087</v>
      </c>
      <c r="E49" s="48">
        <f>(D49/C49)*100</f>
        <v>96.562738291394041</v>
      </c>
      <c r="F49" s="14">
        <f t="shared" si="10"/>
        <v>27747</v>
      </c>
      <c r="G49" s="48">
        <f>(D49/B49)*100</f>
        <v>118.09508282248598</v>
      </c>
      <c r="H49" s="31" t="e">
        <f>(#REF!/#REF!)*100</f>
        <v>#REF!</v>
      </c>
      <c r="I49" s="6">
        <f>(E49/C49)*100</f>
        <v>5.1491064661363085E-2</v>
      </c>
      <c r="J49" s="6" t="e">
        <f>(F49/#REF!)*100</f>
        <v>#REF!</v>
      </c>
      <c r="K49" s="6">
        <f>(G49/D49)*100</f>
        <v>6.5214555888874398E-2</v>
      </c>
      <c r="L49" s="6" t="e">
        <f>(H49/#REF!)*100</f>
        <v>#REF!</v>
      </c>
      <c r="M49" s="6">
        <f t="shared" ref="M49" si="11">(I49/E49)*100</f>
        <v>5.3323948318429286E-2</v>
      </c>
    </row>
    <row r="50" spans="1:13" s="1" customFormat="1">
      <c r="A50" s="43" t="s">
        <v>74</v>
      </c>
      <c r="B50" s="9">
        <v>46261</v>
      </c>
      <c r="C50" s="9">
        <v>62949</v>
      </c>
      <c r="D50" s="9">
        <v>80713</v>
      </c>
      <c r="E50" s="48">
        <f>(D50/C50)*100</f>
        <v>128.21966989149948</v>
      </c>
      <c r="F50" s="14">
        <f t="shared" si="10"/>
        <v>34452</v>
      </c>
      <c r="G50" s="48">
        <f>(D50/B50)*100</f>
        <v>174.47309829013639</v>
      </c>
      <c r="H50" s="30"/>
      <c r="I50" s="3"/>
      <c r="K50" s="4"/>
    </row>
    <row r="51" spans="1:13" s="1" customFormat="1" ht="36">
      <c r="A51" s="54" t="s">
        <v>92</v>
      </c>
      <c r="B51" s="9"/>
      <c r="C51" s="9"/>
      <c r="D51" s="9">
        <v>24</v>
      </c>
      <c r="E51" s="48">
        <v>0</v>
      </c>
      <c r="F51" s="14">
        <f t="shared" si="10"/>
        <v>24</v>
      </c>
      <c r="G51" s="48">
        <v>0</v>
      </c>
      <c r="H51" s="30"/>
      <c r="I51" s="3"/>
      <c r="K51" s="4"/>
    </row>
    <row r="52" spans="1:13" s="1" customFormat="1">
      <c r="A52" s="43" t="s">
        <v>101</v>
      </c>
      <c r="B52" s="9">
        <f>B53+B54+B58+B62+B63</f>
        <v>5056138</v>
      </c>
      <c r="C52" s="9">
        <f t="shared" ref="C52:D52" si="12">C53+C54+C58+C62+C63</f>
        <v>8045612</v>
      </c>
      <c r="D52" s="9">
        <f t="shared" si="12"/>
        <v>4925042</v>
      </c>
      <c r="E52" s="48">
        <f>D52/C52*100</f>
        <v>61.214013303152079</v>
      </c>
      <c r="F52" s="14">
        <f>D52-B52</f>
        <v>-131096</v>
      </c>
      <c r="G52" s="48">
        <f>D52/B52*100</f>
        <v>97.407191022080482</v>
      </c>
      <c r="H52" s="30"/>
      <c r="I52" s="3"/>
      <c r="K52" s="4"/>
    </row>
    <row r="53" spans="1:13" s="1" customFormat="1">
      <c r="A53" s="43" t="s">
        <v>10</v>
      </c>
      <c r="B53" s="9">
        <v>84688</v>
      </c>
      <c r="C53" s="9">
        <v>409882</v>
      </c>
      <c r="D53" s="9">
        <v>73783</v>
      </c>
      <c r="E53" s="48">
        <f>(D53/C53)*100</f>
        <v>18.00103444405951</v>
      </c>
      <c r="F53" s="14">
        <f t="shared" si="10"/>
        <v>-10905</v>
      </c>
      <c r="G53" s="48">
        <f>(D53/B53)*100</f>
        <v>87.123323257132057</v>
      </c>
      <c r="H53" s="30"/>
      <c r="I53" s="3"/>
      <c r="K53" s="4"/>
    </row>
    <row r="54" spans="1:13" s="1" customFormat="1">
      <c r="A54" s="43" t="s">
        <v>0</v>
      </c>
      <c r="B54" s="37">
        <f>B56+B57</f>
        <v>3569509</v>
      </c>
      <c r="C54" s="37">
        <f>C56+C57</f>
        <v>4754187</v>
      </c>
      <c r="D54" s="37">
        <f>D56+D57</f>
        <v>3638382</v>
      </c>
      <c r="E54" s="48">
        <f>(D54/C54)*100</f>
        <v>76.530056558566159</v>
      </c>
      <c r="F54" s="14">
        <f t="shared" si="10"/>
        <v>68873</v>
      </c>
      <c r="G54" s="48">
        <f>(D54/B54)*100</f>
        <v>101.92948105747877</v>
      </c>
      <c r="H54" s="30"/>
      <c r="I54" s="3"/>
      <c r="K54" s="4"/>
    </row>
    <row r="55" spans="1:13" s="13" customFormat="1">
      <c r="A55" s="38" t="s">
        <v>3</v>
      </c>
      <c r="B55" s="14"/>
      <c r="C55" s="9"/>
      <c r="D55" s="14"/>
      <c r="E55" s="48"/>
      <c r="F55" s="14"/>
      <c r="G55" s="48"/>
      <c r="H55" s="29"/>
      <c r="I55" s="15"/>
      <c r="K55" s="16"/>
    </row>
    <row r="56" spans="1:13" s="13" customFormat="1" ht="24">
      <c r="A56" s="38" t="s">
        <v>37</v>
      </c>
      <c r="B56" s="14">
        <v>3349389</v>
      </c>
      <c r="C56" s="14">
        <v>4338574</v>
      </c>
      <c r="D56" s="14">
        <v>3363295</v>
      </c>
      <c r="E56" s="48">
        <f>(D56/C56)*100</f>
        <v>77.52074760047887</v>
      </c>
      <c r="F56" s="14">
        <f>D56-B56</f>
        <v>13906</v>
      </c>
      <c r="G56" s="48">
        <f>(D56/B56)*100</f>
        <v>100.41518020152331</v>
      </c>
      <c r="H56" s="29"/>
      <c r="I56" s="15"/>
      <c r="K56" s="16"/>
    </row>
    <row r="57" spans="1:13" s="13" customFormat="1" ht="24">
      <c r="A57" s="38" t="s">
        <v>38</v>
      </c>
      <c r="B57" s="14">
        <v>220120</v>
      </c>
      <c r="C57" s="14">
        <v>415613</v>
      </c>
      <c r="D57" s="14">
        <v>275087</v>
      </c>
      <c r="E57" s="48">
        <f>(D57/C57)*100</f>
        <v>66.188256863957577</v>
      </c>
      <c r="F57" s="14">
        <f>D57-B57</f>
        <v>54967</v>
      </c>
      <c r="G57" s="48">
        <f>(D57/B57)*100</f>
        <v>124.97137924768309</v>
      </c>
      <c r="H57" s="29"/>
      <c r="I57" s="15"/>
      <c r="K57" s="16"/>
    </row>
    <row r="58" spans="1:13" s="1" customFormat="1">
      <c r="A58" s="43" t="s">
        <v>11</v>
      </c>
      <c r="B58" s="37">
        <f>B60+B61</f>
        <v>457051</v>
      </c>
      <c r="C58" s="37">
        <f>C60+C61</f>
        <v>1443959</v>
      </c>
      <c r="D58" s="37">
        <f>D60+D61</f>
        <v>418503</v>
      </c>
      <c r="E58" s="48">
        <f>(D58/C58)*100</f>
        <v>28.983025141295567</v>
      </c>
      <c r="F58" s="14">
        <f>D58-B58</f>
        <v>-38548</v>
      </c>
      <c r="G58" s="48">
        <f>(D58/B58)*100</f>
        <v>91.565930279115463</v>
      </c>
      <c r="H58" s="30"/>
      <c r="I58" s="3"/>
      <c r="K58" s="4"/>
    </row>
    <row r="59" spans="1:13" s="13" customFormat="1">
      <c r="A59" s="38" t="s">
        <v>3</v>
      </c>
      <c r="B59" s="14"/>
      <c r="C59" s="9"/>
      <c r="D59" s="14"/>
      <c r="E59" s="48"/>
      <c r="F59" s="14"/>
      <c r="G59" s="48"/>
      <c r="H59" s="29"/>
      <c r="I59" s="15"/>
      <c r="K59" s="16"/>
    </row>
    <row r="60" spans="1:13" s="13" customFormat="1">
      <c r="A60" s="38" t="s">
        <v>52</v>
      </c>
      <c r="B60" s="14">
        <v>212837</v>
      </c>
      <c r="C60" s="14">
        <v>280426</v>
      </c>
      <c r="D60" s="14">
        <v>210889</v>
      </c>
      <c r="E60" s="48">
        <f>(D60/C60)*100</f>
        <v>75.203083879526147</v>
      </c>
      <c r="F60" s="14">
        <f>D60-B60</f>
        <v>-1948</v>
      </c>
      <c r="G60" s="48">
        <f>(D60/B60)*100</f>
        <v>99.084745603443011</v>
      </c>
      <c r="H60" s="29"/>
      <c r="I60" s="15"/>
      <c r="K60" s="16"/>
    </row>
    <row r="61" spans="1:13" s="13" customFormat="1">
      <c r="A61" s="38" t="s">
        <v>53</v>
      </c>
      <c r="B61" s="14">
        <v>244214</v>
      </c>
      <c r="C61" s="14">
        <v>1163533</v>
      </c>
      <c r="D61" s="14">
        <v>207614</v>
      </c>
      <c r="E61" s="48">
        <f>(D61/C61)*100</f>
        <v>17.843413121931221</v>
      </c>
      <c r="F61" s="14">
        <f>D61-B61</f>
        <v>-36600</v>
      </c>
      <c r="G61" s="48">
        <f>(D61/B61)*100</f>
        <v>85.01314420958667</v>
      </c>
      <c r="H61" s="29"/>
      <c r="I61" s="15"/>
      <c r="K61" s="16"/>
    </row>
    <row r="62" spans="1:13" s="1" customFormat="1">
      <c r="A62" s="43" t="s">
        <v>12</v>
      </c>
      <c r="B62" s="9">
        <v>1695</v>
      </c>
      <c r="C62" s="9">
        <v>2184</v>
      </c>
      <c r="D62" s="9">
        <v>1523</v>
      </c>
      <c r="E62" s="48">
        <f>(D62/C62)*100</f>
        <v>69.734432234432234</v>
      </c>
      <c r="F62" s="14">
        <f>D62-B62</f>
        <v>-172</v>
      </c>
      <c r="G62" s="48">
        <f>(D62/B62)*100</f>
        <v>89.852507374631259</v>
      </c>
      <c r="H62" s="30"/>
      <c r="I62" s="3"/>
      <c r="K62" s="4"/>
    </row>
    <row r="63" spans="1:13" s="1" customFormat="1">
      <c r="A63" s="43" t="s">
        <v>13</v>
      </c>
      <c r="B63" s="9">
        <f>B65+B66</f>
        <v>943195</v>
      </c>
      <c r="C63" s="9">
        <f>C65+C66</f>
        <v>1435400</v>
      </c>
      <c r="D63" s="9">
        <f>D65+D66</f>
        <v>792851</v>
      </c>
      <c r="E63" s="48">
        <f>(D63/C63)*100</f>
        <v>55.235544099205789</v>
      </c>
      <c r="F63" s="14">
        <f>D63-B63</f>
        <v>-150344</v>
      </c>
      <c r="G63" s="48">
        <f>(D63/B63)*100</f>
        <v>84.060136027014565</v>
      </c>
      <c r="H63" s="30"/>
      <c r="I63" s="3"/>
      <c r="K63" s="4"/>
    </row>
    <row r="64" spans="1:13" s="13" customFormat="1">
      <c r="A64" s="38" t="s">
        <v>33</v>
      </c>
      <c r="B64" s="14"/>
      <c r="C64" s="9"/>
      <c r="D64" s="14"/>
      <c r="E64" s="48"/>
      <c r="F64" s="14"/>
      <c r="G64" s="48"/>
      <c r="H64" s="29"/>
      <c r="I64" s="15"/>
      <c r="K64" s="16"/>
    </row>
    <row r="65" spans="1:16" s="13" customFormat="1">
      <c r="A65" s="38" t="s">
        <v>62</v>
      </c>
      <c r="B65" s="14">
        <v>884999</v>
      </c>
      <c r="C65" s="14">
        <v>1121955</v>
      </c>
      <c r="D65" s="14">
        <v>749737</v>
      </c>
      <c r="E65" s="48">
        <f>(D65/C65)*100</f>
        <v>66.824159614244778</v>
      </c>
      <c r="F65" s="14">
        <f>D65-B65</f>
        <v>-135262</v>
      </c>
      <c r="G65" s="48">
        <f>(D65/B65)*100</f>
        <v>84.716140922193134</v>
      </c>
      <c r="H65" s="29"/>
      <c r="I65" s="15"/>
      <c r="K65" s="16"/>
    </row>
    <row r="66" spans="1:16" s="13" customFormat="1">
      <c r="A66" s="38" t="s">
        <v>63</v>
      </c>
      <c r="B66" s="14">
        <v>58196</v>
      </c>
      <c r="C66" s="14">
        <v>313445</v>
      </c>
      <c r="D66" s="14">
        <v>43114</v>
      </c>
      <c r="E66" s="48">
        <f>(D66/C66)*100</f>
        <v>13.754885227073329</v>
      </c>
      <c r="F66" s="14">
        <f>D66-B66</f>
        <v>-15082</v>
      </c>
      <c r="G66" s="48">
        <f>(D66/B66)*100</f>
        <v>74.084129493435981</v>
      </c>
      <c r="H66" s="29"/>
      <c r="I66" s="15"/>
      <c r="K66" s="16"/>
    </row>
    <row r="67" spans="1:16" s="13" customFormat="1" ht="24">
      <c r="A67" s="38" t="s">
        <v>102</v>
      </c>
      <c r="B67" s="14">
        <f>B68+B74</f>
        <v>1498008</v>
      </c>
      <c r="C67" s="14">
        <f t="shared" ref="C67:D67" si="13">C68+C74</f>
        <v>2192284</v>
      </c>
      <c r="D67" s="14">
        <f t="shared" si="13"/>
        <v>1583362</v>
      </c>
      <c r="E67" s="48">
        <f>D67/C67*100</f>
        <v>72.2243103539505</v>
      </c>
      <c r="F67" s="14">
        <f>D67-B67</f>
        <v>85354</v>
      </c>
      <c r="G67" s="48">
        <f>D67/B67*100</f>
        <v>105.69783338940779</v>
      </c>
      <c r="H67" s="29"/>
      <c r="I67" s="15"/>
      <c r="K67" s="16"/>
    </row>
    <row r="68" spans="1:16" s="1" customFormat="1">
      <c r="A68" s="43" t="s">
        <v>1</v>
      </c>
      <c r="B68" s="37">
        <f t="shared" ref="B68:D68" si="14">B70+B71+B72+B73</f>
        <v>1498007</v>
      </c>
      <c r="C68" s="37">
        <f t="shared" si="14"/>
        <v>2192284</v>
      </c>
      <c r="D68" s="37">
        <f t="shared" si="14"/>
        <v>1583344</v>
      </c>
      <c r="E68" s="48">
        <f>(D68/C68)*100</f>
        <v>72.223489292445691</v>
      </c>
      <c r="F68" s="35">
        <f>F70+F71+F72+F73</f>
        <v>85337</v>
      </c>
      <c r="G68" s="48">
        <f>(D68/B68)*100</f>
        <v>105.69670235185818</v>
      </c>
      <c r="H68" s="30"/>
      <c r="I68" s="3"/>
      <c r="K68" s="4"/>
    </row>
    <row r="69" spans="1:16" s="13" customFormat="1">
      <c r="A69" s="38" t="s">
        <v>33</v>
      </c>
      <c r="B69" s="14"/>
      <c r="C69" s="9"/>
      <c r="D69" s="14"/>
      <c r="E69" s="48"/>
      <c r="F69" s="14"/>
      <c r="G69" s="48"/>
      <c r="H69" s="29"/>
      <c r="I69" s="15"/>
      <c r="K69" s="16"/>
    </row>
    <row r="70" spans="1:16" s="13" customFormat="1" ht="24">
      <c r="A70" s="53" t="s">
        <v>61</v>
      </c>
      <c r="B70" s="14">
        <v>22165</v>
      </c>
      <c r="C70" s="14">
        <v>25743</v>
      </c>
      <c r="D70" s="14">
        <v>41181</v>
      </c>
      <c r="E70" s="48">
        <f>(D70/C70)*100</f>
        <v>159.9697005011071</v>
      </c>
      <c r="F70" s="14">
        <f t="shared" ref="F70:F79" si="15">D70-B70</f>
        <v>19016</v>
      </c>
      <c r="G70" s="48">
        <f t="shared" ref="G70:G79" si="16">(D70/B70)*100</f>
        <v>185.7929167606587</v>
      </c>
      <c r="H70" s="29"/>
      <c r="I70" s="15"/>
      <c r="K70" s="16"/>
    </row>
    <row r="71" spans="1:16" s="13" customFormat="1" ht="36">
      <c r="A71" s="53" t="s">
        <v>68</v>
      </c>
      <c r="B71" s="14">
        <v>2112</v>
      </c>
      <c r="C71" s="14">
        <v>4285</v>
      </c>
      <c r="D71" s="14">
        <v>73529</v>
      </c>
      <c r="E71" s="48">
        <f>(D71/C71)*100</f>
        <v>1715.9626604434075</v>
      </c>
      <c r="F71" s="14">
        <f t="shared" si="15"/>
        <v>71417</v>
      </c>
      <c r="G71" s="48">
        <f t="shared" si="16"/>
        <v>3481.486742424242</v>
      </c>
      <c r="H71" s="29"/>
      <c r="I71" s="15"/>
      <c r="K71" s="16"/>
    </row>
    <row r="72" spans="1:16" s="13" customFormat="1" ht="36">
      <c r="A72" s="53" t="s">
        <v>80</v>
      </c>
      <c r="B72" s="14">
        <v>205461</v>
      </c>
      <c r="C72" s="14">
        <v>189001</v>
      </c>
      <c r="D72" s="14">
        <v>100165</v>
      </c>
      <c r="E72" s="48">
        <f>(D72/C72)*100</f>
        <v>52.997074089555085</v>
      </c>
      <c r="F72" s="14">
        <f t="shared" si="15"/>
        <v>-105296</v>
      </c>
      <c r="G72" s="48">
        <f t="shared" si="16"/>
        <v>48.751344537406126</v>
      </c>
      <c r="H72" s="29"/>
      <c r="I72" s="15"/>
      <c r="K72" s="16"/>
    </row>
    <row r="73" spans="1:16" s="13" customFormat="1" ht="24.75" customHeight="1">
      <c r="A73" s="53" t="s">
        <v>82</v>
      </c>
      <c r="B73" s="14">
        <v>1268269</v>
      </c>
      <c r="C73" s="14">
        <v>1973255</v>
      </c>
      <c r="D73" s="14">
        <v>1368469</v>
      </c>
      <c r="E73" s="48">
        <f>(D73/C73)*100</f>
        <v>69.350844163577435</v>
      </c>
      <c r="F73" s="14">
        <f t="shared" si="15"/>
        <v>100200</v>
      </c>
      <c r="G73" s="48">
        <f t="shared" si="16"/>
        <v>107.90053214262905</v>
      </c>
      <c r="H73" s="29"/>
      <c r="I73" s="15"/>
      <c r="K73" s="16"/>
    </row>
    <row r="74" spans="1:16" s="1" customFormat="1">
      <c r="A74" s="43" t="s">
        <v>14</v>
      </c>
      <c r="B74" s="9">
        <v>1</v>
      </c>
      <c r="C74" s="9"/>
      <c r="D74" s="9">
        <v>18</v>
      </c>
      <c r="E74" s="48">
        <v>0</v>
      </c>
      <c r="F74" s="14">
        <f t="shared" si="15"/>
        <v>17</v>
      </c>
      <c r="G74" s="48">
        <f t="shared" si="16"/>
        <v>1800</v>
      </c>
      <c r="H74" s="30"/>
      <c r="I74" s="3"/>
      <c r="K74" s="4"/>
    </row>
    <row r="75" spans="1:16" s="1" customFormat="1">
      <c r="A75" s="43" t="s">
        <v>15</v>
      </c>
      <c r="B75" s="9">
        <v>197328</v>
      </c>
      <c r="C75" s="9">
        <v>290832</v>
      </c>
      <c r="D75" s="9">
        <v>195881</v>
      </c>
      <c r="E75" s="48">
        <f>(D75/C75)*100</f>
        <v>67.351942014633877</v>
      </c>
      <c r="F75" s="14">
        <f t="shared" si="15"/>
        <v>-1447</v>
      </c>
      <c r="G75" s="48">
        <f t="shared" si="16"/>
        <v>99.266703154139307</v>
      </c>
      <c r="H75" s="44" t="e">
        <f>(#REF!/#REF!)*100</f>
        <v>#REF!</v>
      </c>
      <c r="I75" s="17">
        <f>(E75/C75)*100</f>
        <v>2.3158367034794614E-2</v>
      </c>
      <c r="J75" s="17" t="e">
        <f>(F75/#REF!)*100</f>
        <v>#REF!</v>
      </c>
      <c r="K75" s="17">
        <f>(G75/D75)*100</f>
        <v>5.0677045325549341E-2</v>
      </c>
      <c r="L75" s="17" t="e">
        <f>(H75/#REF!)*100</f>
        <v>#REF!</v>
      </c>
      <c r="M75" s="17">
        <f t="shared" ref="M75" si="17">(I75/E75)*100</f>
        <v>3.438411178962425E-2</v>
      </c>
    </row>
    <row r="76" spans="1:16" s="1" customFormat="1" ht="24">
      <c r="A76" s="43" t="s">
        <v>64</v>
      </c>
      <c r="B76" s="9">
        <v>-557</v>
      </c>
      <c r="C76" s="9"/>
      <c r="D76" s="9">
        <v>-86</v>
      </c>
      <c r="E76" s="48">
        <v>0</v>
      </c>
      <c r="F76" s="14">
        <f t="shared" si="15"/>
        <v>471</v>
      </c>
      <c r="G76" s="48">
        <f t="shared" si="16"/>
        <v>15.439856373429084</v>
      </c>
      <c r="H76" s="30"/>
      <c r="I76" s="3"/>
      <c r="K76" s="4"/>
    </row>
    <row r="77" spans="1:16" s="1" customFormat="1" ht="36">
      <c r="A77" s="43" t="s">
        <v>103</v>
      </c>
      <c r="B77" s="9">
        <f>B78+B79+B80+B81+B87+B88+B89</f>
        <v>1861170</v>
      </c>
      <c r="C77" s="9">
        <f t="shared" ref="C77:D77" si="18">C78+C79+C80+C81+C87+C88+C89</f>
        <v>1254349</v>
      </c>
      <c r="D77" s="9">
        <f t="shared" si="18"/>
        <v>1330827</v>
      </c>
      <c r="E77" s="48">
        <f>D77/C77*100</f>
        <v>106.09702722288614</v>
      </c>
      <c r="F77" s="14">
        <f>D77-B77</f>
        <v>-530343</v>
      </c>
      <c r="G77" s="48">
        <f>D77/B77*100</f>
        <v>71.50485984622577</v>
      </c>
      <c r="H77" s="70"/>
      <c r="I77" s="71"/>
      <c r="K77" s="4"/>
    </row>
    <row r="78" spans="1:16" s="1" customFormat="1" ht="48">
      <c r="A78" s="43" t="s">
        <v>18</v>
      </c>
      <c r="B78" s="9">
        <v>10594</v>
      </c>
      <c r="C78" s="9">
        <v>7969</v>
      </c>
      <c r="D78" s="9">
        <v>11553</v>
      </c>
      <c r="E78" s="48">
        <f>(D78/C78)*100</f>
        <v>144.97427531685281</v>
      </c>
      <c r="F78" s="14">
        <f t="shared" si="15"/>
        <v>959</v>
      </c>
      <c r="G78" s="48">
        <f t="shared" si="16"/>
        <v>109.0522937511799</v>
      </c>
      <c r="H78" s="31" t="e">
        <f>(#REF!/#REF!)*100</f>
        <v>#REF!</v>
      </c>
      <c r="I78" s="6">
        <f>(E78/C78)*100</f>
        <v>1.8192279497660033</v>
      </c>
      <c r="J78" s="6" t="e">
        <f>(F78/#REF!)*100</f>
        <v>#REF!</v>
      </c>
      <c r="K78" s="6">
        <f>(G78/D78)*100</f>
        <v>0.94393052671323374</v>
      </c>
      <c r="L78" s="6" t="e">
        <f>(H78/#REF!)*100</f>
        <v>#REF!</v>
      </c>
      <c r="M78" s="6">
        <f t="shared" ref="M78" si="19">(I78/E78)*100</f>
        <v>1.2548625925461161</v>
      </c>
      <c r="P78" s="26"/>
    </row>
    <row r="79" spans="1:16" s="1" customFormat="1" ht="36">
      <c r="A79" s="43" t="s">
        <v>79</v>
      </c>
      <c r="B79" s="9">
        <v>906156</v>
      </c>
      <c r="C79" s="9"/>
      <c r="D79" s="9">
        <v>263568</v>
      </c>
      <c r="E79" s="48">
        <v>0</v>
      </c>
      <c r="F79" s="14">
        <f t="shared" si="15"/>
        <v>-642588</v>
      </c>
      <c r="G79" s="48">
        <f t="shared" si="16"/>
        <v>29.08638247718936</v>
      </c>
      <c r="H79" s="32"/>
      <c r="I79" s="33"/>
      <c r="J79" s="34"/>
      <c r="K79" s="34"/>
      <c r="L79" s="34"/>
      <c r="M79" s="34"/>
      <c r="P79" s="26"/>
    </row>
    <row r="80" spans="1:16" s="1" customFormat="1" ht="24">
      <c r="A80" s="43" t="s">
        <v>19</v>
      </c>
      <c r="B80" s="9"/>
      <c r="C80" s="9">
        <v>1043</v>
      </c>
      <c r="D80" s="9"/>
      <c r="E80" s="48">
        <f>(D80/C80)*100</f>
        <v>0</v>
      </c>
      <c r="F80" s="14">
        <v>0</v>
      </c>
      <c r="G80" s="48">
        <v>0</v>
      </c>
      <c r="H80" s="30"/>
      <c r="I80" s="3"/>
      <c r="K80" s="4"/>
      <c r="O80" s="26"/>
    </row>
    <row r="81" spans="1:16380" s="1" customFormat="1" ht="36">
      <c r="A81" s="43" t="s">
        <v>20</v>
      </c>
      <c r="B81" s="37">
        <f>B83+B84+B85+B86</f>
        <v>813929</v>
      </c>
      <c r="C81" s="37">
        <f>C83+C84+C85+C86</f>
        <v>1090705</v>
      </c>
      <c r="D81" s="37">
        <f t="shared" ref="D81" si="20">D83+D84+D85+D86</f>
        <v>928869</v>
      </c>
      <c r="E81" s="48">
        <f>(D81/C81)*100</f>
        <v>85.16225743899588</v>
      </c>
      <c r="F81" s="14">
        <f>F83+F84+F85+F86</f>
        <v>114940</v>
      </c>
      <c r="G81" s="48">
        <f>(D81/B81)*100</f>
        <v>114.12162485917077</v>
      </c>
      <c r="H81" s="30"/>
      <c r="I81" s="3"/>
      <c r="K81" s="4"/>
      <c r="O81" s="26"/>
      <c r="P81" s="26"/>
    </row>
    <row r="82" spans="1:16380" s="20" customFormat="1">
      <c r="A82" s="38" t="s">
        <v>33</v>
      </c>
      <c r="B82" s="41"/>
      <c r="C82" s="9"/>
      <c r="D82" s="41"/>
      <c r="E82" s="48"/>
      <c r="F82" s="14"/>
      <c r="G82" s="48"/>
      <c r="H82" s="19"/>
      <c r="I82" s="16"/>
      <c r="J82" s="13"/>
      <c r="K82" s="16"/>
      <c r="L82" s="13"/>
      <c r="M82" s="13"/>
    </row>
    <row r="83" spans="1:16380" s="20" customFormat="1">
      <c r="A83" s="38" t="s">
        <v>54</v>
      </c>
      <c r="B83" s="41">
        <v>708538</v>
      </c>
      <c r="C83" s="14">
        <v>954579</v>
      </c>
      <c r="D83" s="41">
        <v>827701</v>
      </c>
      <c r="E83" s="48">
        <f t="shared" ref="E83:E89" si="21">(D83/C83)*100</f>
        <v>86.708486149391518</v>
      </c>
      <c r="F83" s="14">
        <f t="shared" ref="F83:F89" si="22">D83-B83</f>
        <v>119163</v>
      </c>
      <c r="G83" s="48">
        <f t="shared" ref="G83:G89" si="23">(D83/B83)*100</f>
        <v>116.81815230799195</v>
      </c>
      <c r="H83" s="19"/>
      <c r="I83" s="16"/>
      <c r="J83" s="13"/>
      <c r="K83" s="16"/>
      <c r="L83" s="13"/>
      <c r="M83" s="13"/>
    </row>
    <row r="84" spans="1:16380" s="20" customFormat="1">
      <c r="A84" s="38" t="s">
        <v>55</v>
      </c>
      <c r="B84" s="41">
        <v>45810</v>
      </c>
      <c r="C84" s="14">
        <v>65655</v>
      </c>
      <c r="D84" s="41">
        <v>42744</v>
      </c>
      <c r="E84" s="48">
        <f t="shared" si="21"/>
        <v>65.103952478866802</v>
      </c>
      <c r="F84" s="14">
        <f t="shared" si="22"/>
        <v>-3066</v>
      </c>
      <c r="G84" s="48">
        <f t="shared" si="23"/>
        <v>93.307138179436805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20" customFormat="1">
      <c r="A85" s="38" t="s">
        <v>56</v>
      </c>
      <c r="B85" s="41">
        <v>59522</v>
      </c>
      <c r="C85" s="14">
        <v>66907</v>
      </c>
      <c r="D85" s="41">
        <v>55906</v>
      </c>
      <c r="E85" s="48">
        <f t="shared" si="21"/>
        <v>83.557774223922749</v>
      </c>
      <c r="F85" s="14">
        <f t="shared" si="22"/>
        <v>-3616</v>
      </c>
      <c r="G85" s="48">
        <f t="shared" si="23"/>
        <v>93.924935318033661</v>
      </c>
      <c r="H85" s="21"/>
      <c r="I85" s="16"/>
      <c r="J85" s="13"/>
      <c r="K85" s="16"/>
      <c r="L85" s="13"/>
      <c r="M85" s="13"/>
    </row>
    <row r="86" spans="1:16380" s="25" customFormat="1" ht="40.5" customHeight="1">
      <c r="A86" s="39" t="s">
        <v>70</v>
      </c>
      <c r="B86" s="41">
        <v>59</v>
      </c>
      <c r="C86" s="14">
        <v>3564</v>
      </c>
      <c r="D86" s="41">
        <v>2518</v>
      </c>
      <c r="E86" s="48">
        <f t="shared" si="21"/>
        <v>70.650953984287312</v>
      </c>
      <c r="F86" s="14">
        <f t="shared" si="22"/>
        <v>2459</v>
      </c>
      <c r="G86" s="48">
        <f t="shared" si="23"/>
        <v>4267.796610169491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</row>
    <row r="87" spans="1:16380" s="25" customFormat="1" ht="24">
      <c r="A87" s="55" t="s">
        <v>89</v>
      </c>
      <c r="B87" s="42">
        <v>757</v>
      </c>
      <c r="C87" s="9">
        <v>1250</v>
      </c>
      <c r="D87" s="42">
        <v>1139</v>
      </c>
      <c r="E87" s="48">
        <f t="shared" si="21"/>
        <v>91.12</v>
      </c>
      <c r="F87" s="14">
        <f t="shared" si="22"/>
        <v>382</v>
      </c>
      <c r="G87" s="48">
        <f t="shared" si="23"/>
        <v>150.46235138705418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  <c r="BKB87"/>
      <c r="BKC87"/>
      <c r="BKD87"/>
      <c r="BKE87"/>
      <c r="BKF87"/>
      <c r="BKG87"/>
      <c r="BKH87"/>
      <c r="BKI87"/>
      <c r="BKJ87"/>
      <c r="BKK87"/>
      <c r="BKL87"/>
      <c r="BKM87"/>
      <c r="BKN87"/>
      <c r="BKO87"/>
      <c r="BKP87"/>
      <c r="BKQ87"/>
      <c r="BKR87"/>
      <c r="BKS87"/>
      <c r="BKT87"/>
      <c r="BKU87"/>
      <c r="BKV87"/>
      <c r="BKW87"/>
      <c r="BKX87"/>
      <c r="BKY87"/>
      <c r="BKZ87"/>
      <c r="BLA87"/>
      <c r="BLB87"/>
      <c r="BLC87"/>
      <c r="BLD87"/>
      <c r="BLE87"/>
      <c r="BLF87"/>
      <c r="BLG87"/>
      <c r="BLH87"/>
      <c r="BLI87"/>
      <c r="BLJ87"/>
      <c r="BLK87"/>
      <c r="BLL87"/>
      <c r="BLM87"/>
      <c r="BLN87"/>
      <c r="BLO87"/>
      <c r="BLP87"/>
      <c r="BLQ87"/>
      <c r="BLR87"/>
      <c r="BLS87"/>
      <c r="BLT87"/>
      <c r="BLU87"/>
      <c r="BLV87"/>
      <c r="BLW87"/>
      <c r="BLX87"/>
      <c r="BLY87"/>
      <c r="BLZ87"/>
      <c r="BMA87"/>
      <c r="BMB87"/>
      <c r="BMC87"/>
      <c r="BMD87"/>
      <c r="BME87"/>
      <c r="BMF87"/>
      <c r="BMG87"/>
      <c r="BMH87"/>
      <c r="BMI87"/>
      <c r="BMJ87"/>
      <c r="BMK87"/>
      <c r="BML87"/>
      <c r="BMM87"/>
      <c r="BMN87"/>
      <c r="BMO87"/>
      <c r="BMP87"/>
      <c r="BMQ87"/>
      <c r="BMR87"/>
      <c r="BMS87"/>
      <c r="BMT87"/>
      <c r="BMU87"/>
      <c r="BMV87"/>
      <c r="BMW87"/>
      <c r="BMX87"/>
      <c r="BMY87"/>
      <c r="BMZ87"/>
      <c r="BNA87"/>
      <c r="BNB87"/>
      <c r="BNC87"/>
      <c r="BND87"/>
      <c r="BNE87"/>
      <c r="BNF87"/>
      <c r="BNG87"/>
      <c r="BNH87"/>
      <c r="BNI87"/>
      <c r="BNJ87"/>
      <c r="BNK87"/>
      <c r="BNL87"/>
      <c r="BNM87"/>
      <c r="BNN87"/>
      <c r="BNO87"/>
      <c r="BNP87"/>
      <c r="BNQ87"/>
      <c r="BNR87"/>
      <c r="BNS87"/>
      <c r="BNT87"/>
      <c r="BNU87"/>
      <c r="BNV87"/>
      <c r="BNW87"/>
      <c r="BNX87"/>
      <c r="BNY87"/>
      <c r="BNZ87"/>
      <c r="BOA87"/>
      <c r="BOB87"/>
      <c r="BOC87"/>
      <c r="BOD87"/>
      <c r="BOE87"/>
      <c r="BOF87"/>
      <c r="BOG87"/>
      <c r="BOH87"/>
      <c r="BOI87"/>
      <c r="BOJ87"/>
      <c r="BOK87"/>
      <c r="BOL87"/>
      <c r="BOM87"/>
      <c r="BON87"/>
      <c r="BOO87"/>
      <c r="BOP87"/>
      <c r="BOQ87"/>
      <c r="BOR87"/>
      <c r="BOS87"/>
      <c r="BOT87"/>
      <c r="BOU87"/>
      <c r="BOV87"/>
      <c r="BOW87"/>
      <c r="BOX87"/>
      <c r="BOY87"/>
      <c r="BOZ87"/>
      <c r="BPA87"/>
      <c r="BPB87"/>
      <c r="BPC87"/>
      <c r="BPD87"/>
      <c r="BPE87"/>
      <c r="BPF87"/>
      <c r="BPG87"/>
      <c r="BPH87"/>
      <c r="BPI87"/>
      <c r="BPJ87"/>
      <c r="BPK87"/>
      <c r="BPL87"/>
      <c r="BPM87"/>
      <c r="BPN87"/>
      <c r="BPO87"/>
      <c r="BPP87"/>
      <c r="BPQ87"/>
      <c r="BPR87"/>
      <c r="BPS87"/>
      <c r="BPT87"/>
      <c r="BPU87"/>
      <c r="BPV87"/>
      <c r="BPW87"/>
      <c r="BPX87"/>
      <c r="BPY87"/>
      <c r="BPZ87"/>
      <c r="BQA87"/>
      <c r="BQB87"/>
      <c r="BQC87"/>
      <c r="BQD87"/>
      <c r="BQE87"/>
      <c r="BQF87"/>
      <c r="BQG87"/>
      <c r="BQH87"/>
      <c r="BQI87"/>
      <c r="BQJ87"/>
      <c r="BQK87"/>
      <c r="BQL87"/>
      <c r="BQM87"/>
      <c r="BQN87"/>
      <c r="BQO87"/>
      <c r="BQP87"/>
      <c r="BQQ87"/>
      <c r="BQR87"/>
      <c r="BQS87"/>
      <c r="BQT87"/>
      <c r="BQU87"/>
      <c r="BQV87"/>
      <c r="BQW87"/>
      <c r="BQX87"/>
      <c r="BQY87"/>
      <c r="BQZ87"/>
      <c r="BRA87"/>
      <c r="BRB87"/>
      <c r="BRC87"/>
      <c r="BRD87"/>
      <c r="BRE87"/>
      <c r="BRF87"/>
      <c r="BRG87"/>
      <c r="BRH87"/>
      <c r="BRI87"/>
      <c r="BRJ87"/>
      <c r="BRK87"/>
      <c r="BRL87"/>
      <c r="BRM87"/>
      <c r="BRN87"/>
      <c r="BRO87"/>
      <c r="BRP87"/>
      <c r="BRQ87"/>
      <c r="BRR87"/>
      <c r="BRS87"/>
      <c r="BRT87"/>
      <c r="BRU87"/>
      <c r="BRV87"/>
      <c r="BRW87"/>
      <c r="BRX87"/>
      <c r="BRY87"/>
      <c r="BRZ87"/>
      <c r="BSA87"/>
      <c r="BSB87"/>
      <c r="BSC87"/>
      <c r="BSD87"/>
      <c r="BSE87"/>
      <c r="BSF87"/>
      <c r="BSG87"/>
      <c r="BSH87"/>
      <c r="BSI87"/>
      <c r="BSJ87"/>
      <c r="BSK87"/>
      <c r="BSL87"/>
      <c r="BSM87"/>
      <c r="BSN87"/>
      <c r="BSO87"/>
      <c r="BSP87"/>
      <c r="BSQ87"/>
      <c r="BSR87"/>
      <c r="BSS87"/>
      <c r="BST87"/>
      <c r="BSU87"/>
      <c r="BSV87"/>
      <c r="BSW87"/>
      <c r="BSX87"/>
      <c r="BSY87"/>
      <c r="BSZ87"/>
      <c r="BTA87"/>
      <c r="BTB87"/>
      <c r="BTC87"/>
      <c r="BTD87"/>
      <c r="BTE87"/>
      <c r="BTF87"/>
      <c r="BTG87"/>
      <c r="BTH87"/>
      <c r="BTI87"/>
      <c r="BTJ87"/>
      <c r="BTK87"/>
      <c r="BTL87"/>
      <c r="BTM87"/>
      <c r="BTN87"/>
      <c r="BTO87"/>
      <c r="BTP87"/>
      <c r="BTQ87"/>
      <c r="BTR87"/>
      <c r="BTS87"/>
      <c r="BTT87"/>
      <c r="BTU87"/>
      <c r="BTV87"/>
      <c r="BTW87"/>
      <c r="BTX87"/>
      <c r="BTY87"/>
      <c r="BTZ87"/>
      <c r="BUA87"/>
      <c r="BUB87"/>
      <c r="BUC87"/>
      <c r="BUD87"/>
      <c r="BUE87"/>
      <c r="BUF87"/>
      <c r="BUG87"/>
      <c r="BUH87"/>
      <c r="BUI87"/>
      <c r="BUJ87"/>
      <c r="BUK87"/>
      <c r="BUL87"/>
      <c r="BUM87"/>
      <c r="BUN87"/>
      <c r="BUO87"/>
      <c r="BUP87"/>
      <c r="BUQ87"/>
      <c r="BUR87"/>
      <c r="BUS87"/>
      <c r="BUT87"/>
      <c r="BUU87"/>
      <c r="BUV87"/>
      <c r="BUW87"/>
      <c r="BUX87"/>
      <c r="BUY87"/>
      <c r="BUZ87"/>
      <c r="BVA87"/>
      <c r="BVB87"/>
      <c r="BVC87"/>
      <c r="BVD87"/>
      <c r="BVE87"/>
      <c r="BVF87"/>
      <c r="BVG87"/>
      <c r="BVH87"/>
      <c r="BVI87"/>
      <c r="BVJ87"/>
      <c r="BVK87"/>
      <c r="BVL87"/>
      <c r="BVM87"/>
      <c r="BVN87"/>
      <c r="BVO87"/>
      <c r="BVP87"/>
      <c r="BVQ87"/>
      <c r="BVR87"/>
      <c r="BVS87"/>
      <c r="BVT87"/>
      <c r="BVU87"/>
      <c r="BVV87"/>
      <c r="BVW87"/>
      <c r="BVX87"/>
      <c r="BVY87"/>
      <c r="BVZ87"/>
      <c r="BWA87"/>
      <c r="BWB87"/>
      <c r="BWC87"/>
      <c r="BWD87"/>
      <c r="BWE87"/>
      <c r="BWF87"/>
      <c r="BWG87"/>
      <c r="BWH87"/>
      <c r="BWI87"/>
      <c r="BWJ87"/>
      <c r="BWK87"/>
      <c r="BWL87"/>
      <c r="BWM87"/>
      <c r="BWN87"/>
      <c r="BWO87"/>
      <c r="BWP87"/>
      <c r="BWQ87"/>
      <c r="BWR87"/>
      <c r="BWS87"/>
      <c r="BWT87"/>
      <c r="BWU87"/>
      <c r="BWV87"/>
      <c r="BWW87"/>
      <c r="BWX87"/>
      <c r="BWY87"/>
      <c r="BWZ87"/>
      <c r="BXA87"/>
      <c r="BXB87"/>
      <c r="BXC87"/>
      <c r="BXD87"/>
      <c r="BXE87"/>
      <c r="BXF87"/>
      <c r="BXG87"/>
      <c r="BXH87"/>
      <c r="BXI87"/>
      <c r="BXJ87"/>
      <c r="BXK87"/>
      <c r="BXL87"/>
      <c r="BXM87"/>
      <c r="BXN87"/>
      <c r="BXO87"/>
      <c r="BXP87"/>
      <c r="BXQ87"/>
      <c r="BXR87"/>
      <c r="BXS87"/>
      <c r="BXT87"/>
      <c r="BXU87"/>
      <c r="BXV87"/>
      <c r="BXW87"/>
      <c r="BXX87"/>
      <c r="BXY87"/>
      <c r="BXZ87"/>
      <c r="BYA87"/>
      <c r="BYB87"/>
      <c r="BYC87"/>
      <c r="BYD87"/>
      <c r="BYE87"/>
      <c r="BYF87"/>
      <c r="BYG87"/>
      <c r="BYH87"/>
      <c r="BYI87"/>
      <c r="BYJ87"/>
      <c r="BYK87"/>
      <c r="BYL87"/>
      <c r="BYM87"/>
      <c r="BYN87"/>
      <c r="BYO87"/>
      <c r="BYP87"/>
      <c r="BYQ87"/>
      <c r="BYR87"/>
      <c r="BYS87"/>
      <c r="BYT87"/>
      <c r="BYU87"/>
      <c r="BYV87"/>
      <c r="BYW87"/>
      <c r="BYX87"/>
      <c r="BYY87"/>
      <c r="BYZ87"/>
      <c r="BZA87"/>
      <c r="BZB87"/>
      <c r="BZC87"/>
      <c r="BZD87"/>
      <c r="BZE87"/>
      <c r="BZF87"/>
      <c r="BZG87"/>
      <c r="BZH87"/>
      <c r="BZI87"/>
      <c r="BZJ87"/>
      <c r="BZK87"/>
      <c r="BZL87"/>
      <c r="BZM87"/>
      <c r="BZN87"/>
      <c r="BZO87"/>
      <c r="BZP87"/>
      <c r="BZQ87"/>
      <c r="BZR87"/>
      <c r="BZS87"/>
      <c r="BZT87"/>
      <c r="BZU87"/>
      <c r="BZV87"/>
      <c r="BZW87"/>
      <c r="BZX87"/>
      <c r="BZY87"/>
      <c r="BZZ87"/>
      <c r="CAA87"/>
      <c r="CAB87"/>
      <c r="CAC87"/>
      <c r="CAD87"/>
      <c r="CAE87"/>
      <c r="CAF87"/>
      <c r="CAG87"/>
      <c r="CAH87"/>
      <c r="CAI87"/>
      <c r="CAJ87"/>
      <c r="CAK87"/>
      <c r="CAL87"/>
      <c r="CAM87"/>
      <c r="CAN87"/>
      <c r="CAO87"/>
      <c r="CAP87"/>
      <c r="CAQ87"/>
      <c r="CAR87"/>
      <c r="CAS87"/>
      <c r="CAT87"/>
      <c r="CAU87"/>
      <c r="CAV87"/>
      <c r="CAW87"/>
      <c r="CAX87"/>
      <c r="CAY87"/>
      <c r="CAZ87"/>
      <c r="CBA87"/>
      <c r="CBB87"/>
      <c r="CBC87"/>
      <c r="CBD87"/>
      <c r="CBE87"/>
      <c r="CBF87"/>
      <c r="CBG87"/>
      <c r="CBH87"/>
      <c r="CBI87"/>
      <c r="CBJ87"/>
      <c r="CBK87"/>
      <c r="CBL87"/>
      <c r="CBM87"/>
      <c r="CBN87"/>
      <c r="CBO87"/>
      <c r="CBP87"/>
      <c r="CBQ87"/>
      <c r="CBR87"/>
      <c r="CBS87"/>
      <c r="CBT87"/>
      <c r="CBU87"/>
      <c r="CBV87"/>
      <c r="CBW87"/>
      <c r="CBX87"/>
      <c r="CBY87"/>
      <c r="CBZ87"/>
      <c r="CCA87"/>
      <c r="CCB87"/>
      <c r="CCC87"/>
      <c r="CCD87"/>
      <c r="CCE87"/>
      <c r="CCF87"/>
      <c r="CCG87"/>
      <c r="CCH87"/>
      <c r="CCI87"/>
      <c r="CCJ87"/>
      <c r="CCK87"/>
      <c r="CCL87"/>
      <c r="CCM87"/>
      <c r="CCN87"/>
      <c r="CCO87"/>
      <c r="CCP87"/>
      <c r="CCQ87"/>
      <c r="CCR87"/>
      <c r="CCS87"/>
      <c r="CCT87"/>
      <c r="CCU87"/>
      <c r="CCV87"/>
      <c r="CCW87"/>
      <c r="CCX87"/>
      <c r="CCY87"/>
      <c r="CCZ87"/>
      <c r="CDA87"/>
      <c r="CDB87"/>
      <c r="CDC87"/>
      <c r="CDD87"/>
      <c r="CDE87"/>
      <c r="CDF87"/>
      <c r="CDG87"/>
      <c r="CDH87"/>
      <c r="CDI87"/>
      <c r="CDJ87"/>
      <c r="CDK87"/>
      <c r="CDL87"/>
      <c r="CDM87"/>
      <c r="CDN87"/>
      <c r="CDO87"/>
      <c r="CDP87"/>
      <c r="CDQ87"/>
      <c r="CDR87"/>
      <c r="CDS87"/>
      <c r="CDT87"/>
      <c r="CDU87"/>
      <c r="CDV87"/>
      <c r="CDW87"/>
      <c r="CDX87"/>
      <c r="CDY87"/>
      <c r="CDZ87"/>
      <c r="CEA87"/>
      <c r="CEB87"/>
      <c r="CEC87"/>
      <c r="CED87"/>
      <c r="CEE87"/>
      <c r="CEF87"/>
      <c r="CEG87"/>
      <c r="CEH87"/>
      <c r="CEI87"/>
      <c r="CEJ87"/>
      <c r="CEK87"/>
      <c r="CEL87"/>
      <c r="CEM87"/>
      <c r="CEN87"/>
      <c r="CEO87"/>
      <c r="CEP87"/>
      <c r="CEQ87"/>
      <c r="CER87"/>
      <c r="CES87"/>
      <c r="CET87"/>
      <c r="CEU87"/>
      <c r="CEV87"/>
      <c r="CEW87"/>
      <c r="CEX87"/>
      <c r="CEY87"/>
      <c r="CEZ87"/>
      <c r="CFA87"/>
      <c r="CFB87"/>
      <c r="CFC87"/>
      <c r="CFD87"/>
      <c r="CFE87"/>
      <c r="CFF87"/>
      <c r="CFG87"/>
      <c r="CFH87"/>
      <c r="CFI87"/>
      <c r="CFJ87"/>
      <c r="CFK87"/>
      <c r="CFL87"/>
      <c r="CFM87"/>
      <c r="CFN87"/>
      <c r="CFO87"/>
      <c r="CFP87"/>
      <c r="CFQ87"/>
      <c r="CFR87"/>
      <c r="CFS87"/>
      <c r="CFT87"/>
      <c r="CFU87"/>
      <c r="CFV87"/>
      <c r="CFW87"/>
      <c r="CFX87"/>
      <c r="CFY87"/>
      <c r="CFZ87"/>
      <c r="CGA87"/>
      <c r="CGB87"/>
      <c r="CGC87"/>
      <c r="CGD87"/>
      <c r="CGE87"/>
      <c r="CGF87"/>
      <c r="CGG87"/>
      <c r="CGH87"/>
      <c r="CGI87"/>
      <c r="CGJ87"/>
      <c r="CGK87"/>
      <c r="CGL87"/>
      <c r="CGM87"/>
      <c r="CGN87"/>
      <c r="CGO87"/>
      <c r="CGP87"/>
      <c r="CGQ87"/>
      <c r="CGR87"/>
      <c r="CGS87"/>
      <c r="CGT87"/>
      <c r="CGU87"/>
      <c r="CGV87"/>
      <c r="CGW87"/>
      <c r="CGX87"/>
      <c r="CGY87"/>
      <c r="CGZ87"/>
      <c r="CHA87"/>
      <c r="CHB87"/>
      <c r="CHC87"/>
      <c r="CHD87"/>
      <c r="CHE87"/>
      <c r="CHF87"/>
      <c r="CHG87"/>
      <c r="CHH87"/>
      <c r="CHI87"/>
      <c r="CHJ87"/>
      <c r="CHK87"/>
      <c r="CHL87"/>
      <c r="CHM87"/>
      <c r="CHN87"/>
      <c r="CHO87"/>
      <c r="CHP87"/>
      <c r="CHQ87"/>
      <c r="CHR87"/>
      <c r="CHS87"/>
      <c r="CHT87"/>
      <c r="CHU87"/>
      <c r="CHV87"/>
      <c r="CHW87"/>
      <c r="CHX87"/>
      <c r="CHY87"/>
      <c r="CHZ87"/>
      <c r="CIA87"/>
      <c r="CIB87"/>
      <c r="CIC87"/>
      <c r="CID87"/>
      <c r="CIE87"/>
      <c r="CIF87"/>
      <c r="CIG87"/>
      <c r="CIH87"/>
      <c r="CII87"/>
      <c r="CIJ87"/>
      <c r="CIK87"/>
      <c r="CIL87"/>
      <c r="CIM87"/>
      <c r="CIN87"/>
      <c r="CIO87"/>
      <c r="CIP87"/>
      <c r="CIQ87"/>
      <c r="CIR87"/>
      <c r="CIS87"/>
      <c r="CIT87"/>
      <c r="CIU87"/>
      <c r="CIV87"/>
      <c r="CIW87"/>
      <c r="CIX87"/>
      <c r="CIY87"/>
      <c r="CIZ87"/>
      <c r="CJA87"/>
      <c r="CJB87"/>
      <c r="CJC87"/>
      <c r="CJD87"/>
      <c r="CJE87"/>
      <c r="CJF87"/>
      <c r="CJG87"/>
      <c r="CJH87"/>
      <c r="CJI87"/>
      <c r="CJJ87"/>
      <c r="CJK87"/>
      <c r="CJL87"/>
      <c r="CJM87"/>
      <c r="CJN87"/>
      <c r="CJO87"/>
      <c r="CJP87"/>
      <c r="CJQ87"/>
      <c r="CJR87"/>
      <c r="CJS87"/>
      <c r="CJT87"/>
      <c r="CJU87"/>
      <c r="CJV87"/>
      <c r="CJW87"/>
      <c r="CJX87"/>
      <c r="CJY87"/>
      <c r="CJZ87"/>
      <c r="CKA87"/>
      <c r="CKB87"/>
      <c r="CKC87"/>
      <c r="CKD87"/>
      <c r="CKE87"/>
      <c r="CKF87"/>
      <c r="CKG87"/>
      <c r="CKH87"/>
      <c r="CKI87"/>
      <c r="CKJ87"/>
      <c r="CKK87"/>
      <c r="CKL87"/>
      <c r="CKM87"/>
      <c r="CKN87"/>
      <c r="CKO87"/>
      <c r="CKP87"/>
      <c r="CKQ87"/>
      <c r="CKR87"/>
      <c r="CKS87"/>
      <c r="CKT87"/>
      <c r="CKU87"/>
      <c r="CKV87"/>
      <c r="CKW87"/>
      <c r="CKX87"/>
      <c r="CKY87"/>
      <c r="CKZ87"/>
      <c r="CLA87"/>
      <c r="CLB87"/>
      <c r="CLC87"/>
      <c r="CLD87"/>
      <c r="CLE87"/>
      <c r="CLF87"/>
      <c r="CLG87"/>
      <c r="CLH87"/>
      <c r="CLI87"/>
      <c r="CLJ87"/>
      <c r="CLK87"/>
      <c r="CLL87"/>
      <c r="CLM87"/>
      <c r="CLN87"/>
      <c r="CLO87"/>
      <c r="CLP87"/>
      <c r="CLQ87"/>
      <c r="CLR87"/>
      <c r="CLS87"/>
      <c r="CLT87"/>
      <c r="CLU87"/>
      <c r="CLV87"/>
      <c r="CLW87"/>
      <c r="CLX87"/>
      <c r="CLY87"/>
      <c r="CLZ87"/>
      <c r="CMA87"/>
      <c r="CMB87"/>
      <c r="CMC87"/>
      <c r="CMD87"/>
      <c r="CME87"/>
      <c r="CMF87"/>
      <c r="CMG87"/>
      <c r="CMH87"/>
      <c r="CMI87"/>
      <c r="CMJ87"/>
      <c r="CMK87"/>
      <c r="CML87"/>
      <c r="CMM87"/>
      <c r="CMN87"/>
      <c r="CMO87"/>
      <c r="CMP87"/>
      <c r="CMQ87"/>
      <c r="CMR87"/>
      <c r="CMS87"/>
      <c r="CMT87"/>
      <c r="CMU87"/>
      <c r="CMV87"/>
      <c r="CMW87"/>
      <c r="CMX87"/>
      <c r="CMY87"/>
      <c r="CMZ87"/>
      <c r="CNA87"/>
      <c r="CNB87"/>
      <c r="CNC87"/>
      <c r="CND87"/>
      <c r="CNE87"/>
      <c r="CNF87"/>
      <c r="CNG87"/>
      <c r="CNH87"/>
      <c r="CNI87"/>
      <c r="CNJ87"/>
      <c r="CNK87"/>
      <c r="CNL87"/>
      <c r="CNM87"/>
      <c r="CNN87"/>
      <c r="CNO87"/>
      <c r="CNP87"/>
      <c r="CNQ87"/>
      <c r="CNR87"/>
      <c r="CNS87"/>
      <c r="CNT87"/>
      <c r="CNU87"/>
      <c r="CNV87"/>
      <c r="CNW87"/>
      <c r="CNX87"/>
      <c r="CNY87"/>
      <c r="CNZ87"/>
      <c r="COA87"/>
      <c r="COB87"/>
      <c r="COC87"/>
      <c r="COD87"/>
      <c r="COE87"/>
      <c r="COF87"/>
      <c r="COG87"/>
      <c r="COH87"/>
      <c r="COI87"/>
      <c r="COJ87"/>
      <c r="COK87"/>
      <c r="COL87"/>
      <c r="COM87"/>
      <c r="CON87"/>
      <c r="COO87"/>
      <c r="COP87"/>
      <c r="COQ87"/>
      <c r="COR87"/>
      <c r="COS87"/>
      <c r="COT87"/>
      <c r="COU87"/>
      <c r="COV87"/>
      <c r="COW87"/>
      <c r="COX87"/>
      <c r="COY87"/>
      <c r="COZ87"/>
      <c r="CPA87"/>
      <c r="CPB87"/>
      <c r="CPC87"/>
      <c r="CPD87"/>
      <c r="CPE87"/>
      <c r="CPF87"/>
      <c r="CPG87"/>
      <c r="CPH87"/>
      <c r="CPI87"/>
      <c r="CPJ87"/>
      <c r="CPK87"/>
      <c r="CPL87"/>
      <c r="CPM87"/>
      <c r="CPN87"/>
      <c r="CPO87"/>
      <c r="CPP87"/>
      <c r="CPQ87"/>
      <c r="CPR87"/>
      <c r="CPS87"/>
      <c r="CPT87"/>
      <c r="CPU87"/>
      <c r="CPV87"/>
      <c r="CPW87"/>
      <c r="CPX87"/>
      <c r="CPY87"/>
      <c r="CPZ87"/>
      <c r="CQA87"/>
      <c r="CQB87"/>
      <c r="CQC87"/>
      <c r="CQD87"/>
      <c r="CQE87"/>
      <c r="CQF87"/>
      <c r="CQG87"/>
      <c r="CQH87"/>
      <c r="CQI87"/>
      <c r="CQJ87"/>
      <c r="CQK87"/>
      <c r="CQL87"/>
      <c r="CQM87"/>
      <c r="CQN87"/>
      <c r="CQO87"/>
      <c r="CQP87"/>
      <c r="CQQ87"/>
      <c r="CQR87"/>
      <c r="CQS87"/>
      <c r="CQT87"/>
      <c r="CQU87"/>
      <c r="CQV87"/>
      <c r="CQW87"/>
      <c r="CQX87"/>
      <c r="CQY87"/>
      <c r="CQZ87"/>
      <c r="CRA87"/>
      <c r="CRB87"/>
      <c r="CRC87"/>
      <c r="CRD87"/>
      <c r="CRE87"/>
      <c r="CRF87"/>
      <c r="CRG87"/>
      <c r="CRH87"/>
      <c r="CRI87"/>
      <c r="CRJ87"/>
      <c r="CRK87"/>
      <c r="CRL87"/>
      <c r="CRM87"/>
      <c r="CRN87"/>
      <c r="CRO87"/>
      <c r="CRP87"/>
      <c r="CRQ87"/>
      <c r="CRR87"/>
      <c r="CRS87"/>
      <c r="CRT87"/>
      <c r="CRU87"/>
      <c r="CRV87"/>
      <c r="CRW87"/>
      <c r="CRX87"/>
      <c r="CRY87"/>
      <c r="CRZ87"/>
      <c r="CSA87"/>
      <c r="CSB87"/>
      <c r="CSC87"/>
      <c r="CSD87"/>
      <c r="CSE87"/>
      <c r="CSF87"/>
      <c r="CSG87"/>
      <c r="CSH87"/>
      <c r="CSI87"/>
      <c r="CSJ87"/>
      <c r="CSK87"/>
      <c r="CSL87"/>
      <c r="CSM87"/>
      <c r="CSN87"/>
      <c r="CSO87"/>
      <c r="CSP87"/>
      <c r="CSQ87"/>
      <c r="CSR87"/>
      <c r="CSS87"/>
      <c r="CST87"/>
      <c r="CSU87"/>
      <c r="CSV87"/>
      <c r="CSW87"/>
      <c r="CSX87"/>
      <c r="CSY87"/>
      <c r="CSZ87"/>
      <c r="CTA87"/>
      <c r="CTB87"/>
      <c r="CTC87"/>
      <c r="CTD87"/>
      <c r="CTE87"/>
      <c r="CTF87"/>
      <c r="CTG87"/>
      <c r="CTH87"/>
      <c r="CTI87"/>
      <c r="CTJ87"/>
      <c r="CTK87"/>
      <c r="CTL87"/>
      <c r="CTM87"/>
      <c r="CTN87"/>
      <c r="CTO87"/>
      <c r="CTP87"/>
      <c r="CTQ87"/>
      <c r="CTR87"/>
      <c r="CTS87"/>
      <c r="CTT87"/>
      <c r="CTU87"/>
      <c r="CTV87"/>
      <c r="CTW87"/>
      <c r="CTX87"/>
      <c r="CTY87"/>
      <c r="CTZ87"/>
      <c r="CUA87"/>
      <c r="CUB87"/>
      <c r="CUC87"/>
      <c r="CUD87"/>
      <c r="CUE87"/>
      <c r="CUF87"/>
      <c r="CUG87"/>
      <c r="CUH87"/>
      <c r="CUI87"/>
      <c r="CUJ87"/>
      <c r="CUK87"/>
      <c r="CUL87"/>
      <c r="CUM87"/>
      <c r="CUN87"/>
      <c r="CUO87"/>
      <c r="CUP87"/>
      <c r="CUQ87"/>
      <c r="CUR87"/>
      <c r="CUS87"/>
      <c r="CUT87"/>
      <c r="CUU87"/>
      <c r="CUV87"/>
      <c r="CUW87"/>
      <c r="CUX87"/>
      <c r="CUY87"/>
      <c r="CUZ87"/>
      <c r="CVA87"/>
      <c r="CVB87"/>
      <c r="CVC87"/>
      <c r="CVD87"/>
      <c r="CVE87"/>
      <c r="CVF87"/>
      <c r="CVG87"/>
      <c r="CVH87"/>
      <c r="CVI87"/>
      <c r="CVJ87"/>
      <c r="CVK87"/>
      <c r="CVL87"/>
      <c r="CVM87"/>
      <c r="CVN87"/>
      <c r="CVO87"/>
      <c r="CVP87"/>
      <c r="CVQ87"/>
      <c r="CVR87"/>
      <c r="CVS87"/>
      <c r="CVT87"/>
      <c r="CVU87"/>
      <c r="CVV87"/>
      <c r="CVW87"/>
      <c r="CVX87"/>
      <c r="CVY87"/>
      <c r="CVZ87"/>
      <c r="CWA87"/>
      <c r="CWB87"/>
      <c r="CWC87"/>
      <c r="CWD87"/>
      <c r="CWE87"/>
      <c r="CWF87"/>
      <c r="CWG87"/>
      <c r="CWH87"/>
      <c r="CWI87"/>
      <c r="CWJ87"/>
      <c r="CWK87"/>
      <c r="CWL87"/>
      <c r="CWM87"/>
      <c r="CWN87"/>
      <c r="CWO87"/>
      <c r="CWP87"/>
      <c r="CWQ87"/>
      <c r="CWR87"/>
      <c r="CWS87"/>
      <c r="CWT87"/>
      <c r="CWU87"/>
      <c r="CWV87"/>
      <c r="CWW87"/>
      <c r="CWX87"/>
      <c r="CWY87"/>
      <c r="CWZ87"/>
      <c r="CXA87"/>
      <c r="CXB87"/>
      <c r="CXC87"/>
      <c r="CXD87"/>
      <c r="CXE87"/>
      <c r="CXF87"/>
      <c r="CXG87"/>
      <c r="CXH87"/>
      <c r="CXI87"/>
      <c r="CXJ87"/>
      <c r="CXK87"/>
      <c r="CXL87"/>
      <c r="CXM87"/>
      <c r="CXN87"/>
      <c r="CXO87"/>
      <c r="CXP87"/>
      <c r="CXQ87"/>
      <c r="CXR87"/>
      <c r="CXS87"/>
      <c r="CXT87"/>
      <c r="CXU87"/>
      <c r="CXV87"/>
      <c r="CXW87"/>
      <c r="CXX87"/>
      <c r="CXY87"/>
      <c r="CXZ87"/>
      <c r="CYA87"/>
      <c r="CYB87"/>
      <c r="CYC87"/>
      <c r="CYD87"/>
      <c r="CYE87"/>
      <c r="CYF87"/>
      <c r="CYG87"/>
      <c r="CYH87"/>
      <c r="CYI87"/>
      <c r="CYJ87"/>
      <c r="CYK87"/>
      <c r="CYL87"/>
      <c r="CYM87"/>
      <c r="CYN87"/>
      <c r="CYO87"/>
      <c r="CYP87"/>
      <c r="CYQ87"/>
      <c r="CYR87"/>
      <c r="CYS87"/>
      <c r="CYT87"/>
      <c r="CYU87"/>
      <c r="CYV87"/>
      <c r="CYW87"/>
      <c r="CYX87"/>
      <c r="CYY87"/>
      <c r="CYZ87"/>
      <c r="CZA87"/>
      <c r="CZB87"/>
      <c r="CZC87"/>
      <c r="CZD87"/>
      <c r="CZE87"/>
      <c r="CZF87"/>
      <c r="CZG87"/>
      <c r="CZH87"/>
      <c r="CZI87"/>
      <c r="CZJ87"/>
      <c r="CZK87"/>
      <c r="CZL87"/>
      <c r="CZM87"/>
      <c r="CZN87"/>
      <c r="CZO87"/>
      <c r="CZP87"/>
      <c r="CZQ87"/>
      <c r="CZR87"/>
      <c r="CZS87"/>
      <c r="CZT87"/>
      <c r="CZU87"/>
      <c r="CZV87"/>
      <c r="CZW87"/>
      <c r="CZX87"/>
      <c r="CZY87"/>
      <c r="CZZ87"/>
      <c r="DAA87"/>
      <c r="DAB87"/>
      <c r="DAC87"/>
      <c r="DAD87"/>
      <c r="DAE87"/>
      <c r="DAF87"/>
      <c r="DAG87"/>
      <c r="DAH87"/>
      <c r="DAI87"/>
      <c r="DAJ87"/>
      <c r="DAK87"/>
      <c r="DAL87"/>
      <c r="DAM87"/>
      <c r="DAN87"/>
      <c r="DAO87"/>
      <c r="DAP87"/>
      <c r="DAQ87"/>
      <c r="DAR87"/>
      <c r="DAS87"/>
      <c r="DAT87"/>
      <c r="DAU87"/>
      <c r="DAV87"/>
      <c r="DAW87"/>
      <c r="DAX87"/>
      <c r="DAY87"/>
      <c r="DAZ87"/>
      <c r="DBA87"/>
      <c r="DBB87"/>
      <c r="DBC87"/>
      <c r="DBD87"/>
      <c r="DBE87"/>
      <c r="DBF87"/>
      <c r="DBG87"/>
      <c r="DBH87"/>
      <c r="DBI87"/>
      <c r="DBJ87"/>
      <c r="DBK87"/>
      <c r="DBL87"/>
      <c r="DBM87"/>
      <c r="DBN87"/>
      <c r="DBO87"/>
      <c r="DBP87"/>
      <c r="DBQ87"/>
      <c r="DBR87"/>
      <c r="DBS87"/>
      <c r="DBT87"/>
      <c r="DBU87"/>
      <c r="DBV87"/>
      <c r="DBW87"/>
      <c r="DBX87"/>
      <c r="DBY87"/>
      <c r="DBZ87"/>
      <c r="DCA87"/>
      <c r="DCB87"/>
      <c r="DCC87"/>
      <c r="DCD87"/>
      <c r="DCE87"/>
      <c r="DCF87"/>
      <c r="DCG87"/>
      <c r="DCH87"/>
      <c r="DCI87"/>
      <c r="DCJ87"/>
      <c r="DCK87"/>
      <c r="DCL87"/>
      <c r="DCM87"/>
      <c r="DCN87"/>
      <c r="DCO87"/>
      <c r="DCP87"/>
      <c r="DCQ87"/>
      <c r="DCR87"/>
      <c r="DCS87"/>
      <c r="DCT87"/>
      <c r="DCU87"/>
      <c r="DCV87"/>
      <c r="DCW87"/>
      <c r="DCX87"/>
      <c r="DCY87"/>
      <c r="DCZ87"/>
      <c r="DDA87"/>
      <c r="DDB87"/>
      <c r="DDC87"/>
      <c r="DDD87"/>
      <c r="DDE87"/>
      <c r="DDF87"/>
      <c r="DDG87"/>
      <c r="DDH87"/>
      <c r="DDI87"/>
      <c r="DDJ87"/>
      <c r="DDK87"/>
      <c r="DDL87"/>
      <c r="DDM87"/>
      <c r="DDN87"/>
      <c r="DDO87"/>
      <c r="DDP87"/>
      <c r="DDQ87"/>
      <c r="DDR87"/>
      <c r="DDS87"/>
      <c r="DDT87"/>
      <c r="DDU87"/>
      <c r="DDV87"/>
      <c r="DDW87"/>
      <c r="DDX87"/>
      <c r="DDY87"/>
      <c r="DDZ87"/>
      <c r="DEA87"/>
      <c r="DEB87"/>
      <c r="DEC87"/>
      <c r="DED87"/>
      <c r="DEE87"/>
      <c r="DEF87"/>
      <c r="DEG87"/>
      <c r="DEH87"/>
      <c r="DEI87"/>
      <c r="DEJ87"/>
      <c r="DEK87"/>
      <c r="DEL87"/>
      <c r="DEM87"/>
      <c r="DEN87"/>
      <c r="DEO87"/>
      <c r="DEP87"/>
      <c r="DEQ87"/>
      <c r="DER87"/>
      <c r="DES87"/>
      <c r="DET87"/>
      <c r="DEU87"/>
      <c r="DEV87"/>
      <c r="DEW87"/>
      <c r="DEX87"/>
      <c r="DEY87"/>
      <c r="DEZ87"/>
      <c r="DFA87"/>
      <c r="DFB87"/>
      <c r="DFC87"/>
      <c r="DFD87"/>
      <c r="DFE87"/>
      <c r="DFF87"/>
      <c r="DFG87"/>
      <c r="DFH87"/>
      <c r="DFI87"/>
      <c r="DFJ87"/>
      <c r="DFK87"/>
      <c r="DFL87"/>
      <c r="DFM87"/>
      <c r="DFN87"/>
      <c r="DFO87"/>
      <c r="DFP87"/>
      <c r="DFQ87"/>
      <c r="DFR87"/>
      <c r="DFS87"/>
      <c r="DFT87"/>
      <c r="DFU87"/>
      <c r="DFV87"/>
      <c r="DFW87"/>
      <c r="DFX87"/>
      <c r="DFY87"/>
      <c r="DFZ87"/>
      <c r="DGA87"/>
      <c r="DGB87"/>
      <c r="DGC87"/>
      <c r="DGD87"/>
      <c r="DGE87"/>
      <c r="DGF87"/>
      <c r="DGG87"/>
      <c r="DGH87"/>
      <c r="DGI87"/>
      <c r="DGJ87"/>
      <c r="DGK87"/>
      <c r="DGL87"/>
      <c r="DGM87"/>
      <c r="DGN87"/>
      <c r="DGO87"/>
      <c r="DGP87"/>
      <c r="DGQ87"/>
      <c r="DGR87"/>
      <c r="DGS87"/>
      <c r="DGT87"/>
      <c r="DGU87"/>
      <c r="DGV87"/>
      <c r="DGW87"/>
      <c r="DGX87"/>
      <c r="DGY87"/>
      <c r="DGZ87"/>
      <c r="DHA87"/>
      <c r="DHB87"/>
      <c r="DHC87"/>
      <c r="DHD87"/>
      <c r="DHE87"/>
      <c r="DHF87"/>
      <c r="DHG87"/>
      <c r="DHH87"/>
      <c r="DHI87"/>
      <c r="DHJ87"/>
      <c r="DHK87"/>
      <c r="DHL87"/>
      <c r="DHM87"/>
      <c r="DHN87"/>
      <c r="DHO87"/>
      <c r="DHP87"/>
      <c r="DHQ87"/>
      <c r="DHR87"/>
      <c r="DHS87"/>
      <c r="DHT87"/>
      <c r="DHU87"/>
      <c r="DHV87"/>
      <c r="DHW87"/>
      <c r="DHX87"/>
      <c r="DHY87"/>
      <c r="DHZ87"/>
      <c r="DIA87"/>
      <c r="DIB87"/>
      <c r="DIC87"/>
      <c r="DID87"/>
      <c r="DIE87"/>
      <c r="DIF87"/>
      <c r="DIG87"/>
      <c r="DIH87"/>
      <c r="DII87"/>
      <c r="DIJ87"/>
      <c r="DIK87"/>
      <c r="DIL87"/>
      <c r="DIM87"/>
      <c r="DIN87"/>
      <c r="DIO87"/>
      <c r="DIP87"/>
      <c r="DIQ87"/>
      <c r="DIR87"/>
      <c r="DIS87"/>
      <c r="DIT87"/>
      <c r="DIU87"/>
      <c r="DIV87"/>
      <c r="DIW87"/>
      <c r="DIX87"/>
      <c r="DIY87"/>
      <c r="DIZ87"/>
      <c r="DJA87"/>
      <c r="DJB87"/>
      <c r="DJC87"/>
      <c r="DJD87"/>
      <c r="DJE87"/>
      <c r="DJF87"/>
      <c r="DJG87"/>
      <c r="DJH87"/>
      <c r="DJI87"/>
      <c r="DJJ87"/>
      <c r="DJK87"/>
      <c r="DJL87"/>
      <c r="DJM87"/>
      <c r="DJN87"/>
      <c r="DJO87"/>
      <c r="DJP87"/>
      <c r="DJQ87"/>
      <c r="DJR87"/>
      <c r="DJS87"/>
      <c r="DJT87"/>
      <c r="DJU87"/>
      <c r="DJV87"/>
      <c r="DJW87"/>
      <c r="DJX87"/>
      <c r="DJY87"/>
      <c r="DJZ87"/>
      <c r="DKA87"/>
      <c r="DKB87"/>
      <c r="DKC87"/>
      <c r="DKD87"/>
      <c r="DKE87"/>
      <c r="DKF87"/>
      <c r="DKG87"/>
      <c r="DKH87"/>
      <c r="DKI87"/>
      <c r="DKJ87"/>
      <c r="DKK87"/>
      <c r="DKL87"/>
      <c r="DKM87"/>
      <c r="DKN87"/>
      <c r="DKO87"/>
      <c r="DKP87"/>
      <c r="DKQ87"/>
      <c r="DKR87"/>
      <c r="DKS87"/>
      <c r="DKT87"/>
      <c r="DKU87"/>
      <c r="DKV87"/>
      <c r="DKW87"/>
      <c r="DKX87"/>
      <c r="DKY87"/>
      <c r="DKZ87"/>
      <c r="DLA87"/>
      <c r="DLB87"/>
      <c r="DLC87"/>
      <c r="DLD87"/>
      <c r="DLE87"/>
      <c r="DLF87"/>
      <c r="DLG87"/>
      <c r="DLH87"/>
      <c r="DLI87"/>
      <c r="DLJ87"/>
      <c r="DLK87"/>
      <c r="DLL87"/>
      <c r="DLM87"/>
      <c r="DLN87"/>
      <c r="DLO87"/>
      <c r="DLP87"/>
      <c r="DLQ87"/>
      <c r="DLR87"/>
      <c r="DLS87"/>
      <c r="DLT87"/>
      <c r="DLU87"/>
      <c r="DLV87"/>
      <c r="DLW87"/>
      <c r="DLX87"/>
      <c r="DLY87"/>
      <c r="DLZ87"/>
      <c r="DMA87"/>
      <c r="DMB87"/>
      <c r="DMC87"/>
      <c r="DMD87"/>
      <c r="DME87"/>
      <c r="DMF87"/>
      <c r="DMG87"/>
      <c r="DMH87"/>
      <c r="DMI87"/>
      <c r="DMJ87"/>
      <c r="DMK87"/>
      <c r="DML87"/>
      <c r="DMM87"/>
      <c r="DMN87"/>
      <c r="DMO87"/>
      <c r="DMP87"/>
      <c r="DMQ87"/>
      <c r="DMR87"/>
      <c r="DMS87"/>
      <c r="DMT87"/>
      <c r="DMU87"/>
      <c r="DMV87"/>
      <c r="DMW87"/>
      <c r="DMX87"/>
      <c r="DMY87"/>
      <c r="DMZ87"/>
      <c r="DNA87"/>
      <c r="DNB87"/>
      <c r="DNC87"/>
      <c r="DND87"/>
      <c r="DNE87"/>
      <c r="DNF87"/>
      <c r="DNG87"/>
      <c r="DNH87"/>
      <c r="DNI87"/>
      <c r="DNJ87"/>
      <c r="DNK87"/>
      <c r="DNL87"/>
      <c r="DNM87"/>
      <c r="DNN87"/>
      <c r="DNO87"/>
      <c r="DNP87"/>
      <c r="DNQ87"/>
      <c r="DNR87"/>
      <c r="DNS87"/>
      <c r="DNT87"/>
      <c r="DNU87"/>
      <c r="DNV87"/>
      <c r="DNW87"/>
      <c r="DNX87"/>
      <c r="DNY87"/>
      <c r="DNZ87"/>
      <c r="DOA87"/>
      <c r="DOB87"/>
      <c r="DOC87"/>
      <c r="DOD87"/>
      <c r="DOE87"/>
      <c r="DOF87"/>
      <c r="DOG87"/>
      <c r="DOH87"/>
      <c r="DOI87"/>
      <c r="DOJ87"/>
      <c r="DOK87"/>
      <c r="DOL87"/>
      <c r="DOM87"/>
      <c r="DON87"/>
      <c r="DOO87"/>
      <c r="DOP87"/>
      <c r="DOQ87"/>
      <c r="DOR87"/>
      <c r="DOS87"/>
      <c r="DOT87"/>
      <c r="DOU87"/>
      <c r="DOV87"/>
      <c r="DOW87"/>
      <c r="DOX87"/>
      <c r="DOY87"/>
      <c r="DOZ87"/>
      <c r="DPA87"/>
      <c r="DPB87"/>
      <c r="DPC87"/>
      <c r="DPD87"/>
      <c r="DPE87"/>
      <c r="DPF87"/>
      <c r="DPG87"/>
      <c r="DPH87"/>
      <c r="DPI87"/>
      <c r="DPJ87"/>
      <c r="DPK87"/>
      <c r="DPL87"/>
      <c r="DPM87"/>
      <c r="DPN87"/>
      <c r="DPO87"/>
      <c r="DPP87"/>
      <c r="DPQ87"/>
      <c r="DPR87"/>
      <c r="DPS87"/>
      <c r="DPT87"/>
      <c r="DPU87"/>
      <c r="DPV87"/>
      <c r="DPW87"/>
      <c r="DPX87"/>
      <c r="DPY87"/>
      <c r="DPZ87"/>
      <c r="DQA87"/>
      <c r="DQB87"/>
      <c r="DQC87"/>
      <c r="DQD87"/>
      <c r="DQE87"/>
      <c r="DQF87"/>
      <c r="DQG87"/>
      <c r="DQH87"/>
      <c r="DQI87"/>
      <c r="DQJ87"/>
      <c r="DQK87"/>
      <c r="DQL87"/>
      <c r="DQM87"/>
      <c r="DQN87"/>
      <c r="DQO87"/>
      <c r="DQP87"/>
      <c r="DQQ87"/>
      <c r="DQR87"/>
      <c r="DQS87"/>
      <c r="DQT87"/>
      <c r="DQU87"/>
      <c r="DQV87"/>
      <c r="DQW87"/>
      <c r="DQX87"/>
      <c r="DQY87"/>
      <c r="DQZ87"/>
      <c r="DRA87"/>
      <c r="DRB87"/>
      <c r="DRC87"/>
      <c r="DRD87"/>
      <c r="DRE87"/>
      <c r="DRF87"/>
      <c r="DRG87"/>
      <c r="DRH87"/>
      <c r="DRI87"/>
      <c r="DRJ87"/>
      <c r="DRK87"/>
      <c r="DRL87"/>
      <c r="DRM87"/>
      <c r="DRN87"/>
      <c r="DRO87"/>
      <c r="DRP87"/>
      <c r="DRQ87"/>
      <c r="DRR87"/>
      <c r="DRS87"/>
      <c r="DRT87"/>
      <c r="DRU87"/>
      <c r="DRV87"/>
      <c r="DRW87"/>
      <c r="DRX87"/>
      <c r="DRY87"/>
      <c r="DRZ87"/>
      <c r="DSA87"/>
      <c r="DSB87"/>
      <c r="DSC87"/>
      <c r="DSD87"/>
      <c r="DSE87"/>
      <c r="DSF87"/>
      <c r="DSG87"/>
      <c r="DSH87"/>
      <c r="DSI87"/>
      <c r="DSJ87"/>
      <c r="DSK87"/>
      <c r="DSL87"/>
      <c r="DSM87"/>
      <c r="DSN87"/>
      <c r="DSO87"/>
      <c r="DSP87"/>
      <c r="DSQ87"/>
      <c r="DSR87"/>
      <c r="DSS87"/>
      <c r="DST87"/>
      <c r="DSU87"/>
      <c r="DSV87"/>
      <c r="DSW87"/>
      <c r="DSX87"/>
      <c r="DSY87"/>
      <c r="DSZ87"/>
      <c r="DTA87"/>
      <c r="DTB87"/>
      <c r="DTC87"/>
      <c r="DTD87"/>
      <c r="DTE87"/>
      <c r="DTF87"/>
      <c r="DTG87"/>
      <c r="DTH87"/>
      <c r="DTI87"/>
      <c r="DTJ87"/>
      <c r="DTK87"/>
      <c r="DTL87"/>
      <c r="DTM87"/>
      <c r="DTN87"/>
      <c r="DTO87"/>
      <c r="DTP87"/>
      <c r="DTQ87"/>
      <c r="DTR87"/>
      <c r="DTS87"/>
      <c r="DTT87"/>
      <c r="DTU87"/>
      <c r="DTV87"/>
      <c r="DTW87"/>
      <c r="DTX87"/>
      <c r="DTY87"/>
      <c r="DTZ87"/>
      <c r="DUA87"/>
      <c r="DUB87"/>
      <c r="DUC87"/>
      <c r="DUD87"/>
      <c r="DUE87"/>
      <c r="DUF87"/>
      <c r="DUG87"/>
      <c r="DUH87"/>
      <c r="DUI87"/>
      <c r="DUJ87"/>
      <c r="DUK87"/>
      <c r="DUL87"/>
      <c r="DUM87"/>
      <c r="DUN87"/>
      <c r="DUO87"/>
      <c r="DUP87"/>
      <c r="DUQ87"/>
      <c r="DUR87"/>
      <c r="DUS87"/>
      <c r="DUT87"/>
      <c r="DUU87"/>
      <c r="DUV87"/>
      <c r="DUW87"/>
      <c r="DUX87"/>
      <c r="DUY87"/>
      <c r="DUZ87"/>
      <c r="DVA87"/>
      <c r="DVB87"/>
      <c r="DVC87"/>
      <c r="DVD87"/>
      <c r="DVE87"/>
      <c r="DVF87"/>
      <c r="DVG87"/>
      <c r="DVH87"/>
      <c r="DVI87"/>
      <c r="DVJ87"/>
      <c r="DVK87"/>
      <c r="DVL87"/>
      <c r="DVM87"/>
      <c r="DVN87"/>
      <c r="DVO87"/>
      <c r="DVP87"/>
      <c r="DVQ87"/>
      <c r="DVR87"/>
      <c r="DVS87"/>
      <c r="DVT87"/>
      <c r="DVU87"/>
      <c r="DVV87"/>
      <c r="DVW87"/>
      <c r="DVX87"/>
      <c r="DVY87"/>
      <c r="DVZ87"/>
      <c r="DWA87"/>
      <c r="DWB87"/>
      <c r="DWC87"/>
      <c r="DWD87"/>
      <c r="DWE87"/>
      <c r="DWF87"/>
      <c r="DWG87"/>
      <c r="DWH87"/>
      <c r="DWI87"/>
      <c r="DWJ87"/>
      <c r="DWK87"/>
      <c r="DWL87"/>
      <c r="DWM87"/>
      <c r="DWN87"/>
      <c r="DWO87"/>
      <c r="DWP87"/>
      <c r="DWQ87"/>
      <c r="DWR87"/>
      <c r="DWS87"/>
      <c r="DWT87"/>
      <c r="DWU87"/>
      <c r="DWV87"/>
      <c r="DWW87"/>
      <c r="DWX87"/>
      <c r="DWY87"/>
      <c r="DWZ87"/>
      <c r="DXA87"/>
      <c r="DXB87"/>
      <c r="DXC87"/>
      <c r="DXD87"/>
      <c r="DXE87"/>
      <c r="DXF87"/>
      <c r="DXG87"/>
      <c r="DXH87"/>
      <c r="DXI87"/>
      <c r="DXJ87"/>
      <c r="DXK87"/>
      <c r="DXL87"/>
      <c r="DXM87"/>
      <c r="DXN87"/>
      <c r="DXO87"/>
      <c r="DXP87"/>
      <c r="DXQ87"/>
      <c r="DXR87"/>
      <c r="DXS87"/>
      <c r="DXT87"/>
      <c r="DXU87"/>
      <c r="DXV87"/>
      <c r="DXW87"/>
      <c r="DXX87"/>
      <c r="DXY87"/>
      <c r="DXZ87"/>
      <c r="DYA87"/>
      <c r="DYB87"/>
      <c r="DYC87"/>
      <c r="DYD87"/>
      <c r="DYE87"/>
      <c r="DYF87"/>
      <c r="DYG87"/>
      <c r="DYH87"/>
      <c r="DYI87"/>
      <c r="DYJ87"/>
      <c r="DYK87"/>
      <c r="DYL87"/>
      <c r="DYM87"/>
      <c r="DYN87"/>
      <c r="DYO87"/>
      <c r="DYP87"/>
      <c r="DYQ87"/>
      <c r="DYR87"/>
      <c r="DYS87"/>
      <c r="DYT87"/>
      <c r="DYU87"/>
      <c r="DYV87"/>
      <c r="DYW87"/>
      <c r="DYX87"/>
      <c r="DYY87"/>
      <c r="DYZ87"/>
      <c r="DZA87"/>
      <c r="DZB87"/>
      <c r="DZC87"/>
      <c r="DZD87"/>
      <c r="DZE87"/>
      <c r="DZF87"/>
      <c r="DZG87"/>
      <c r="DZH87"/>
      <c r="DZI87"/>
      <c r="DZJ87"/>
      <c r="DZK87"/>
      <c r="DZL87"/>
      <c r="DZM87"/>
      <c r="DZN87"/>
      <c r="DZO87"/>
      <c r="DZP87"/>
      <c r="DZQ87"/>
      <c r="DZR87"/>
      <c r="DZS87"/>
      <c r="DZT87"/>
      <c r="DZU87"/>
      <c r="DZV87"/>
      <c r="DZW87"/>
      <c r="DZX87"/>
      <c r="DZY87"/>
      <c r="DZZ87"/>
      <c r="EAA87"/>
      <c r="EAB87"/>
      <c r="EAC87"/>
      <c r="EAD87"/>
      <c r="EAE87"/>
      <c r="EAF87"/>
      <c r="EAG87"/>
      <c r="EAH87"/>
      <c r="EAI87"/>
      <c r="EAJ87"/>
      <c r="EAK87"/>
      <c r="EAL87"/>
      <c r="EAM87"/>
      <c r="EAN87"/>
      <c r="EAO87"/>
      <c r="EAP87"/>
      <c r="EAQ87"/>
      <c r="EAR87"/>
      <c r="EAS87"/>
      <c r="EAT87"/>
      <c r="EAU87"/>
      <c r="EAV87"/>
      <c r="EAW87"/>
      <c r="EAX87"/>
      <c r="EAY87"/>
      <c r="EAZ87"/>
      <c r="EBA87"/>
      <c r="EBB87"/>
      <c r="EBC87"/>
      <c r="EBD87"/>
      <c r="EBE87"/>
      <c r="EBF87"/>
      <c r="EBG87"/>
      <c r="EBH87"/>
      <c r="EBI87"/>
      <c r="EBJ87"/>
      <c r="EBK87"/>
      <c r="EBL87"/>
      <c r="EBM87"/>
      <c r="EBN87"/>
      <c r="EBO87"/>
      <c r="EBP87"/>
      <c r="EBQ87"/>
      <c r="EBR87"/>
      <c r="EBS87"/>
      <c r="EBT87"/>
      <c r="EBU87"/>
      <c r="EBV87"/>
      <c r="EBW87"/>
      <c r="EBX87"/>
      <c r="EBY87"/>
      <c r="EBZ87"/>
      <c r="ECA87"/>
      <c r="ECB87"/>
      <c r="ECC87"/>
      <c r="ECD87"/>
      <c r="ECE87"/>
      <c r="ECF87"/>
      <c r="ECG87"/>
      <c r="ECH87"/>
      <c r="ECI87"/>
      <c r="ECJ87"/>
      <c r="ECK87"/>
      <c r="ECL87"/>
      <c r="ECM87"/>
      <c r="ECN87"/>
      <c r="ECO87"/>
      <c r="ECP87"/>
      <c r="ECQ87"/>
      <c r="ECR87"/>
      <c r="ECS87"/>
      <c r="ECT87"/>
      <c r="ECU87"/>
      <c r="ECV87"/>
      <c r="ECW87"/>
      <c r="ECX87"/>
      <c r="ECY87"/>
      <c r="ECZ87"/>
      <c r="EDA87"/>
      <c r="EDB87"/>
      <c r="EDC87"/>
      <c r="EDD87"/>
      <c r="EDE87"/>
      <c r="EDF87"/>
      <c r="EDG87"/>
      <c r="EDH87"/>
      <c r="EDI87"/>
      <c r="EDJ87"/>
      <c r="EDK87"/>
      <c r="EDL87"/>
      <c r="EDM87"/>
      <c r="EDN87"/>
      <c r="EDO87"/>
      <c r="EDP87"/>
      <c r="EDQ87"/>
      <c r="EDR87"/>
      <c r="EDS87"/>
      <c r="EDT87"/>
      <c r="EDU87"/>
      <c r="EDV87"/>
      <c r="EDW87"/>
      <c r="EDX87"/>
      <c r="EDY87"/>
      <c r="EDZ87"/>
      <c r="EEA87"/>
      <c r="EEB87"/>
      <c r="EEC87"/>
      <c r="EED87"/>
      <c r="EEE87"/>
      <c r="EEF87"/>
      <c r="EEG87"/>
      <c r="EEH87"/>
      <c r="EEI87"/>
      <c r="EEJ87"/>
      <c r="EEK87"/>
      <c r="EEL87"/>
      <c r="EEM87"/>
      <c r="EEN87"/>
      <c r="EEO87"/>
      <c r="EEP87"/>
      <c r="EEQ87"/>
      <c r="EER87"/>
      <c r="EES87"/>
      <c r="EET87"/>
      <c r="EEU87"/>
      <c r="EEV87"/>
      <c r="EEW87"/>
      <c r="EEX87"/>
      <c r="EEY87"/>
      <c r="EEZ87"/>
      <c r="EFA87"/>
      <c r="EFB87"/>
      <c r="EFC87"/>
      <c r="EFD87"/>
      <c r="EFE87"/>
      <c r="EFF87"/>
      <c r="EFG87"/>
      <c r="EFH87"/>
      <c r="EFI87"/>
      <c r="EFJ87"/>
      <c r="EFK87"/>
      <c r="EFL87"/>
      <c r="EFM87"/>
      <c r="EFN87"/>
      <c r="EFO87"/>
      <c r="EFP87"/>
      <c r="EFQ87"/>
      <c r="EFR87"/>
      <c r="EFS87"/>
      <c r="EFT87"/>
      <c r="EFU87"/>
      <c r="EFV87"/>
      <c r="EFW87"/>
      <c r="EFX87"/>
      <c r="EFY87"/>
      <c r="EFZ87"/>
      <c r="EGA87"/>
      <c r="EGB87"/>
      <c r="EGC87"/>
      <c r="EGD87"/>
      <c r="EGE87"/>
      <c r="EGF87"/>
      <c r="EGG87"/>
      <c r="EGH87"/>
      <c r="EGI87"/>
      <c r="EGJ87"/>
      <c r="EGK87"/>
      <c r="EGL87"/>
      <c r="EGM87"/>
      <c r="EGN87"/>
      <c r="EGO87"/>
      <c r="EGP87"/>
      <c r="EGQ87"/>
      <c r="EGR87"/>
      <c r="EGS87"/>
      <c r="EGT87"/>
      <c r="EGU87"/>
      <c r="EGV87"/>
      <c r="EGW87"/>
      <c r="EGX87"/>
      <c r="EGY87"/>
      <c r="EGZ87"/>
      <c r="EHA87"/>
      <c r="EHB87"/>
      <c r="EHC87"/>
      <c r="EHD87"/>
      <c r="EHE87"/>
      <c r="EHF87"/>
      <c r="EHG87"/>
      <c r="EHH87"/>
      <c r="EHI87"/>
      <c r="EHJ87"/>
      <c r="EHK87"/>
      <c r="EHL87"/>
      <c r="EHM87"/>
      <c r="EHN87"/>
      <c r="EHO87"/>
      <c r="EHP87"/>
      <c r="EHQ87"/>
      <c r="EHR87"/>
      <c r="EHS87"/>
      <c r="EHT87"/>
      <c r="EHU87"/>
      <c r="EHV87"/>
      <c r="EHW87"/>
      <c r="EHX87"/>
      <c r="EHY87"/>
      <c r="EHZ87"/>
      <c r="EIA87"/>
      <c r="EIB87"/>
      <c r="EIC87"/>
      <c r="EID87"/>
      <c r="EIE87"/>
      <c r="EIF87"/>
      <c r="EIG87"/>
      <c r="EIH87"/>
      <c r="EII87"/>
      <c r="EIJ87"/>
      <c r="EIK87"/>
      <c r="EIL87"/>
      <c r="EIM87"/>
      <c r="EIN87"/>
      <c r="EIO87"/>
      <c r="EIP87"/>
      <c r="EIQ87"/>
      <c r="EIR87"/>
      <c r="EIS87"/>
      <c r="EIT87"/>
      <c r="EIU87"/>
      <c r="EIV87"/>
      <c r="EIW87"/>
      <c r="EIX87"/>
      <c r="EIY87"/>
      <c r="EIZ87"/>
      <c r="EJA87"/>
      <c r="EJB87"/>
      <c r="EJC87"/>
      <c r="EJD87"/>
      <c r="EJE87"/>
      <c r="EJF87"/>
      <c r="EJG87"/>
      <c r="EJH87"/>
      <c r="EJI87"/>
      <c r="EJJ87"/>
      <c r="EJK87"/>
      <c r="EJL87"/>
      <c r="EJM87"/>
      <c r="EJN87"/>
      <c r="EJO87"/>
      <c r="EJP87"/>
      <c r="EJQ87"/>
      <c r="EJR87"/>
      <c r="EJS87"/>
      <c r="EJT87"/>
      <c r="EJU87"/>
      <c r="EJV87"/>
      <c r="EJW87"/>
      <c r="EJX87"/>
      <c r="EJY87"/>
      <c r="EJZ87"/>
      <c r="EKA87"/>
      <c r="EKB87"/>
      <c r="EKC87"/>
      <c r="EKD87"/>
      <c r="EKE87"/>
      <c r="EKF87"/>
      <c r="EKG87"/>
      <c r="EKH87"/>
      <c r="EKI87"/>
      <c r="EKJ87"/>
      <c r="EKK87"/>
      <c r="EKL87"/>
      <c r="EKM87"/>
      <c r="EKN87"/>
      <c r="EKO87"/>
      <c r="EKP87"/>
      <c r="EKQ87"/>
      <c r="EKR87"/>
      <c r="EKS87"/>
      <c r="EKT87"/>
      <c r="EKU87"/>
      <c r="EKV87"/>
      <c r="EKW87"/>
      <c r="EKX87"/>
      <c r="EKY87"/>
      <c r="EKZ87"/>
      <c r="ELA87"/>
      <c r="ELB87"/>
      <c r="ELC87"/>
      <c r="ELD87"/>
      <c r="ELE87"/>
      <c r="ELF87"/>
      <c r="ELG87"/>
      <c r="ELH87"/>
      <c r="ELI87"/>
      <c r="ELJ87"/>
      <c r="ELK87"/>
      <c r="ELL87"/>
      <c r="ELM87"/>
      <c r="ELN87"/>
      <c r="ELO87"/>
      <c r="ELP87"/>
      <c r="ELQ87"/>
      <c r="ELR87"/>
      <c r="ELS87"/>
      <c r="ELT87"/>
      <c r="ELU87"/>
      <c r="ELV87"/>
      <c r="ELW87"/>
      <c r="ELX87"/>
      <c r="ELY87"/>
      <c r="ELZ87"/>
      <c r="EMA87"/>
      <c r="EMB87"/>
      <c r="EMC87"/>
      <c r="EMD87"/>
      <c r="EME87"/>
      <c r="EMF87"/>
      <c r="EMG87"/>
      <c r="EMH87"/>
      <c r="EMI87"/>
      <c r="EMJ87"/>
      <c r="EMK87"/>
      <c r="EML87"/>
      <c r="EMM87"/>
      <c r="EMN87"/>
      <c r="EMO87"/>
      <c r="EMP87"/>
      <c r="EMQ87"/>
      <c r="EMR87"/>
      <c r="EMS87"/>
      <c r="EMT87"/>
      <c r="EMU87"/>
      <c r="EMV87"/>
      <c r="EMW87"/>
      <c r="EMX87"/>
      <c r="EMY87"/>
      <c r="EMZ87"/>
      <c r="ENA87"/>
      <c r="ENB87"/>
      <c r="ENC87"/>
      <c r="END87"/>
      <c r="ENE87"/>
      <c r="ENF87"/>
      <c r="ENG87"/>
      <c r="ENH87"/>
      <c r="ENI87"/>
      <c r="ENJ87"/>
      <c r="ENK87"/>
      <c r="ENL87"/>
      <c r="ENM87"/>
      <c r="ENN87"/>
      <c r="ENO87"/>
      <c r="ENP87"/>
      <c r="ENQ87"/>
      <c r="ENR87"/>
      <c r="ENS87"/>
      <c r="ENT87"/>
      <c r="ENU87"/>
      <c r="ENV87"/>
      <c r="ENW87"/>
      <c r="ENX87"/>
      <c r="ENY87"/>
      <c r="ENZ87"/>
      <c r="EOA87"/>
      <c r="EOB87"/>
      <c r="EOC87"/>
      <c r="EOD87"/>
      <c r="EOE87"/>
      <c r="EOF87"/>
      <c r="EOG87"/>
      <c r="EOH87"/>
      <c r="EOI87"/>
      <c r="EOJ87"/>
      <c r="EOK87"/>
      <c r="EOL87"/>
      <c r="EOM87"/>
      <c r="EON87"/>
      <c r="EOO87"/>
      <c r="EOP87"/>
      <c r="EOQ87"/>
      <c r="EOR87"/>
      <c r="EOS87"/>
      <c r="EOT87"/>
      <c r="EOU87"/>
      <c r="EOV87"/>
      <c r="EOW87"/>
      <c r="EOX87"/>
      <c r="EOY87"/>
      <c r="EOZ87"/>
      <c r="EPA87"/>
      <c r="EPB87"/>
      <c r="EPC87"/>
      <c r="EPD87"/>
      <c r="EPE87"/>
      <c r="EPF87"/>
      <c r="EPG87"/>
      <c r="EPH87"/>
      <c r="EPI87"/>
      <c r="EPJ87"/>
      <c r="EPK87"/>
      <c r="EPL87"/>
      <c r="EPM87"/>
      <c r="EPN87"/>
      <c r="EPO87"/>
      <c r="EPP87"/>
      <c r="EPQ87"/>
      <c r="EPR87"/>
      <c r="EPS87"/>
      <c r="EPT87"/>
      <c r="EPU87"/>
      <c r="EPV87"/>
      <c r="EPW87"/>
      <c r="EPX87"/>
      <c r="EPY87"/>
      <c r="EPZ87"/>
      <c r="EQA87"/>
      <c r="EQB87"/>
      <c r="EQC87"/>
      <c r="EQD87"/>
      <c r="EQE87"/>
      <c r="EQF87"/>
      <c r="EQG87"/>
      <c r="EQH87"/>
      <c r="EQI87"/>
      <c r="EQJ87"/>
      <c r="EQK87"/>
      <c r="EQL87"/>
      <c r="EQM87"/>
      <c r="EQN87"/>
      <c r="EQO87"/>
      <c r="EQP87"/>
      <c r="EQQ87"/>
      <c r="EQR87"/>
      <c r="EQS87"/>
      <c r="EQT87"/>
      <c r="EQU87"/>
      <c r="EQV87"/>
      <c r="EQW87"/>
      <c r="EQX87"/>
      <c r="EQY87"/>
      <c r="EQZ87"/>
      <c r="ERA87"/>
      <c r="ERB87"/>
      <c r="ERC87"/>
      <c r="ERD87"/>
      <c r="ERE87"/>
      <c r="ERF87"/>
      <c r="ERG87"/>
      <c r="ERH87"/>
      <c r="ERI87"/>
      <c r="ERJ87"/>
      <c r="ERK87"/>
      <c r="ERL87"/>
      <c r="ERM87"/>
      <c r="ERN87"/>
      <c r="ERO87"/>
      <c r="ERP87"/>
      <c r="ERQ87"/>
      <c r="ERR87"/>
      <c r="ERS87"/>
      <c r="ERT87"/>
      <c r="ERU87"/>
      <c r="ERV87"/>
      <c r="ERW87"/>
      <c r="ERX87"/>
      <c r="ERY87"/>
      <c r="ERZ87"/>
      <c r="ESA87"/>
      <c r="ESB87"/>
      <c r="ESC87"/>
      <c r="ESD87"/>
      <c r="ESE87"/>
      <c r="ESF87"/>
      <c r="ESG87"/>
      <c r="ESH87"/>
      <c r="ESI87"/>
      <c r="ESJ87"/>
      <c r="ESK87"/>
      <c r="ESL87"/>
      <c r="ESM87"/>
      <c r="ESN87"/>
      <c r="ESO87"/>
      <c r="ESP87"/>
      <c r="ESQ87"/>
      <c r="ESR87"/>
      <c r="ESS87"/>
      <c r="EST87"/>
      <c r="ESU87"/>
      <c r="ESV87"/>
      <c r="ESW87"/>
      <c r="ESX87"/>
      <c r="ESY87"/>
      <c r="ESZ87"/>
      <c r="ETA87"/>
      <c r="ETB87"/>
      <c r="ETC87"/>
      <c r="ETD87"/>
      <c r="ETE87"/>
      <c r="ETF87"/>
      <c r="ETG87"/>
      <c r="ETH87"/>
      <c r="ETI87"/>
      <c r="ETJ87"/>
      <c r="ETK87"/>
      <c r="ETL87"/>
      <c r="ETM87"/>
      <c r="ETN87"/>
      <c r="ETO87"/>
      <c r="ETP87"/>
      <c r="ETQ87"/>
      <c r="ETR87"/>
      <c r="ETS87"/>
      <c r="ETT87"/>
      <c r="ETU87"/>
      <c r="ETV87"/>
      <c r="ETW87"/>
      <c r="ETX87"/>
      <c r="ETY87"/>
      <c r="ETZ87"/>
      <c r="EUA87"/>
      <c r="EUB87"/>
      <c r="EUC87"/>
      <c r="EUD87"/>
      <c r="EUE87"/>
      <c r="EUF87"/>
      <c r="EUG87"/>
      <c r="EUH87"/>
      <c r="EUI87"/>
      <c r="EUJ87"/>
      <c r="EUK87"/>
      <c r="EUL87"/>
      <c r="EUM87"/>
      <c r="EUN87"/>
      <c r="EUO87"/>
      <c r="EUP87"/>
      <c r="EUQ87"/>
      <c r="EUR87"/>
      <c r="EUS87"/>
      <c r="EUT87"/>
      <c r="EUU87"/>
      <c r="EUV87"/>
      <c r="EUW87"/>
      <c r="EUX87"/>
      <c r="EUY87"/>
      <c r="EUZ87"/>
      <c r="EVA87"/>
      <c r="EVB87"/>
      <c r="EVC87"/>
      <c r="EVD87"/>
      <c r="EVE87"/>
      <c r="EVF87"/>
      <c r="EVG87"/>
      <c r="EVH87"/>
      <c r="EVI87"/>
      <c r="EVJ87"/>
      <c r="EVK87"/>
      <c r="EVL87"/>
      <c r="EVM87"/>
      <c r="EVN87"/>
      <c r="EVO87"/>
      <c r="EVP87"/>
      <c r="EVQ87"/>
      <c r="EVR87"/>
      <c r="EVS87"/>
      <c r="EVT87"/>
      <c r="EVU87"/>
      <c r="EVV87"/>
      <c r="EVW87"/>
      <c r="EVX87"/>
      <c r="EVY87"/>
      <c r="EVZ87"/>
      <c r="EWA87"/>
      <c r="EWB87"/>
      <c r="EWC87"/>
      <c r="EWD87"/>
      <c r="EWE87"/>
      <c r="EWF87"/>
      <c r="EWG87"/>
      <c r="EWH87"/>
      <c r="EWI87"/>
      <c r="EWJ87"/>
      <c r="EWK87"/>
      <c r="EWL87"/>
      <c r="EWM87"/>
      <c r="EWN87"/>
      <c r="EWO87"/>
      <c r="EWP87"/>
      <c r="EWQ87"/>
      <c r="EWR87"/>
      <c r="EWS87"/>
      <c r="EWT87"/>
      <c r="EWU87"/>
      <c r="EWV87"/>
      <c r="EWW87"/>
      <c r="EWX87"/>
      <c r="EWY87"/>
      <c r="EWZ87"/>
      <c r="EXA87"/>
      <c r="EXB87"/>
      <c r="EXC87"/>
      <c r="EXD87"/>
      <c r="EXE87"/>
      <c r="EXF87"/>
      <c r="EXG87"/>
      <c r="EXH87"/>
      <c r="EXI87"/>
      <c r="EXJ87"/>
      <c r="EXK87"/>
      <c r="EXL87"/>
      <c r="EXM87"/>
      <c r="EXN87"/>
      <c r="EXO87"/>
      <c r="EXP87"/>
      <c r="EXQ87"/>
      <c r="EXR87"/>
      <c r="EXS87"/>
      <c r="EXT87"/>
      <c r="EXU87"/>
      <c r="EXV87"/>
      <c r="EXW87"/>
      <c r="EXX87"/>
      <c r="EXY87"/>
      <c r="EXZ87"/>
      <c r="EYA87"/>
      <c r="EYB87"/>
      <c r="EYC87"/>
      <c r="EYD87"/>
      <c r="EYE87"/>
      <c r="EYF87"/>
      <c r="EYG87"/>
      <c r="EYH87"/>
      <c r="EYI87"/>
      <c r="EYJ87"/>
      <c r="EYK87"/>
      <c r="EYL87"/>
      <c r="EYM87"/>
      <c r="EYN87"/>
      <c r="EYO87"/>
      <c r="EYP87"/>
      <c r="EYQ87"/>
      <c r="EYR87"/>
      <c r="EYS87"/>
      <c r="EYT87"/>
      <c r="EYU87"/>
      <c r="EYV87"/>
      <c r="EYW87"/>
      <c r="EYX87"/>
      <c r="EYY87"/>
      <c r="EYZ87"/>
      <c r="EZA87"/>
      <c r="EZB87"/>
      <c r="EZC87"/>
      <c r="EZD87"/>
      <c r="EZE87"/>
      <c r="EZF87"/>
      <c r="EZG87"/>
      <c r="EZH87"/>
      <c r="EZI87"/>
      <c r="EZJ87"/>
      <c r="EZK87"/>
      <c r="EZL87"/>
      <c r="EZM87"/>
      <c r="EZN87"/>
      <c r="EZO87"/>
      <c r="EZP87"/>
      <c r="EZQ87"/>
      <c r="EZR87"/>
      <c r="EZS87"/>
      <c r="EZT87"/>
      <c r="EZU87"/>
      <c r="EZV87"/>
      <c r="EZW87"/>
      <c r="EZX87"/>
      <c r="EZY87"/>
      <c r="EZZ87"/>
      <c r="FAA87"/>
      <c r="FAB87"/>
      <c r="FAC87"/>
      <c r="FAD87"/>
      <c r="FAE87"/>
      <c r="FAF87"/>
      <c r="FAG87"/>
      <c r="FAH87"/>
      <c r="FAI87"/>
      <c r="FAJ87"/>
      <c r="FAK87"/>
      <c r="FAL87"/>
      <c r="FAM87"/>
      <c r="FAN87"/>
      <c r="FAO87"/>
      <c r="FAP87"/>
      <c r="FAQ87"/>
      <c r="FAR87"/>
      <c r="FAS87"/>
      <c r="FAT87"/>
      <c r="FAU87"/>
      <c r="FAV87"/>
      <c r="FAW87"/>
      <c r="FAX87"/>
      <c r="FAY87"/>
      <c r="FAZ87"/>
      <c r="FBA87"/>
      <c r="FBB87"/>
      <c r="FBC87"/>
      <c r="FBD87"/>
      <c r="FBE87"/>
      <c r="FBF87"/>
      <c r="FBG87"/>
      <c r="FBH87"/>
      <c r="FBI87"/>
      <c r="FBJ87"/>
      <c r="FBK87"/>
      <c r="FBL87"/>
      <c r="FBM87"/>
      <c r="FBN87"/>
      <c r="FBO87"/>
      <c r="FBP87"/>
      <c r="FBQ87"/>
      <c r="FBR87"/>
      <c r="FBS87"/>
      <c r="FBT87"/>
      <c r="FBU87"/>
      <c r="FBV87"/>
      <c r="FBW87"/>
      <c r="FBX87"/>
      <c r="FBY87"/>
      <c r="FBZ87"/>
      <c r="FCA87"/>
      <c r="FCB87"/>
      <c r="FCC87"/>
      <c r="FCD87"/>
      <c r="FCE87"/>
      <c r="FCF87"/>
      <c r="FCG87"/>
      <c r="FCH87"/>
      <c r="FCI87"/>
      <c r="FCJ87"/>
      <c r="FCK87"/>
      <c r="FCL87"/>
      <c r="FCM87"/>
      <c r="FCN87"/>
      <c r="FCO87"/>
      <c r="FCP87"/>
      <c r="FCQ87"/>
      <c r="FCR87"/>
      <c r="FCS87"/>
      <c r="FCT87"/>
      <c r="FCU87"/>
      <c r="FCV87"/>
      <c r="FCW87"/>
      <c r="FCX87"/>
      <c r="FCY87"/>
      <c r="FCZ87"/>
      <c r="FDA87"/>
      <c r="FDB87"/>
      <c r="FDC87"/>
      <c r="FDD87"/>
      <c r="FDE87"/>
      <c r="FDF87"/>
      <c r="FDG87"/>
      <c r="FDH87"/>
      <c r="FDI87"/>
      <c r="FDJ87"/>
      <c r="FDK87"/>
      <c r="FDL87"/>
      <c r="FDM87"/>
      <c r="FDN87"/>
      <c r="FDO87"/>
      <c r="FDP87"/>
      <c r="FDQ87"/>
      <c r="FDR87"/>
      <c r="FDS87"/>
      <c r="FDT87"/>
      <c r="FDU87"/>
      <c r="FDV87"/>
      <c r="FDW87"/>
      <c r="FDX87"/>
      <c r="FDY87"/>
      <c r="FDZ87"/>
      <c r="FEA87"/>
      <c r="FEB87"/>
      <c r="FEC87"/>
      <c r="FED87"/>
      <c r="FEE87"/>
      <c r="FEF87"/>
      <c r="FEG87"/>
      <c r="FEH87"/>
      <c r="FEI87"/>
      <c r="FEJ87"/>
      <c r="FEK87"/>
      <c r="FEL87"/>
      <c r="FEM87"/>
      <c r="FEN87"/>
      <c r="FEO87"/>
      <c r="FEP87"/>
      <c r="FEQ87"/>
      <c r="FER87"/>
      <c r="FES87"/>
      <c r="FET87"/>
      <c r="FEU87"/>
      <c r="FEV87"/>
      <c r="FEW87"/>
      <c r="FEX87"/>
      <c r="FEY87"/>
      <c r="FEZ87"/>
      <c r="FFA87"/>
      <c r="FFB87"/>
      <c r="FFC87"/>
      <c r="FFD87"/>
      <c r="FFE87"/>
      <c r="FFF87"/>
      <c r="FFG87"/>
      <c r="FFH87"/>
      <c r="FFI87"/>
      <c r="FFJ87"/>
      <c r="FFK87"/>
      <c r="FFL87"/>
      <c r="FFM87"/>
      <c r="FFN87"/>
      <c r="FFO87"/>
      <c r="FFP87"/>
      <c r="FFQ87"/>
      <c r="FFR87"/>
      <c r="FFS87"/>
      <c r="FFT87"/>
      <c r="FFU87"/>
      <c r="FFV87"/>
      <c r="FFW87"/>
      <c r="FFX87"/>
      <c r="FFY87"/>
      <c r="FFZ87"/>
      <c r="FGA87"/>
      <c r="FGB87"/>
      <c r="FGC87"/>
      <c r="FGD87"/>
      <c r="FGE87"/>
      <c r="FGF87"/>
      <c r="FGG87"/>
      <c r="FGH87"/>
      <c r="FGI87"/>
      <c r="FGJ87"/>
      <c r="FGK87"/>
      <c r="FGL87"/>
      <c r="FGM87"/>
      <c r="FGN87"/>
      <c r="FGO87"/>
      <c r="FGP87"/>
      <c r="FGQ87"/>
      <c r="FGR87"/>
      <c r="FGS87"/>
      <c r="FGT87"/>
      <c r="FGU87"/>
      <c r="FGV87"/>
      <c r="FGW87"/>
      <c r="FGX87"/>
      <c r="FGY87"/>
      <c r="FGZ87"/>
      <c r="FHA87"/>
      <c r="FHB87"/>
      <c r="FHC87"/>
      <c r="FHD87"/>
      <c r="FHE87"/>
      <c r="FHF87"/>
      <c r="FHG87"/>
      <c r="FHH87"/>
      <c r="FHI87"/>
      <c r="FHJ87"/>
      <c r="FHK87"/>
      <c r="FHL87"/>
      <c r="FHM87"/>
      <c r="FHN87"/>
      <c r="FHO87"/>
      <c r="FHP87"/>
      <c r="FHQ87"/>
      <c r="FHR87"/>
      <c r="FHS87"/>
      <c r="FHT87"/>
      <c r="FHU87"/>
      <c r="FHV87"/>
      <c r="FHW87"/>
      <c r="FHX87"/>
      <c r="FHY87"/>
      <c r="FHZ87"/>
      <c r="FIA87"/>
      <c r="FIB87"/>
      <c r="FIC87"/>
      <c r="FID87"/>
      <c r="FIE87"/>
      <c r="FIF87"/>
      <c r="FIG87"/>
      <c r="FIH87"/>
      <c r="FII87"/>
      <c r="FIJ87"/>
      <c r="FIK87"/>
      <c r="FIL87"/>
      <c r="FIM87"/>
      <c r="FIN87"/>
      <c r="FIO87"/>
      <c r="FIP87"/>
      <c r="FIQ87"/>
      <c r="FIR87"/>
      <c r="FIS87"/>
      <c r="FIT87"/>
      <c r="FIU87"/>
      <c r="FIV87"/>
      <c r="FIW87"/>
      <c r="FIX87"/>
      <c r="FIY87"/>
      <c r="FIZ87"/>
      <c r="FJA87"/>
      <c r="FJB87"/>
      <c r="FJC87"/>
      <c r="FJD87"/>
      <c r="FJE87"/>
      <c r="FJF87"/>
      <c r="FJG87"/>
      <c r="FJH87"/>
      <c r="FJI87"/>
      <c r="FJJ87"/>
      <c r="FJK87"/>
      <c r="FJL87"/>
      <c r="FJM87"/>
      <c r="FJN87"/>
      <c r="FJO87"/>
      <c r="FJP87"/>
      <c r="FJQ87"/>
      <c r="FJR87"/>
      <c r="FJS87"/>
      <c r="FJT87"/>
      <c r="FJU87"/>
      <c r="FJV87"/>
      <c r="FJW87"/>
      <c r="FJX87"/>
      <c r="FJY87"/>
      <c r="FJZ87"/>
      <c r="FKA87"/>
      <c r="FKB87"/>
      <c r="FKC87"/>
      <c r="FKD87"/>
      <c r="FKE87"/>
      <c r="FKF87"/>
      <c r="FKG87"/>
      <c r="FKH87"/>
      <c r="FKI87"/>
      <c r="FKJ87"/>
      <c r="FKK87"/>
      <c r="FKL87"/>
      <c r="FKM87"/>
      <c r="FKN87"/>
      <c r="FKO87"/>
      <c r="FKP87"/>
      <c r="FKQ87"/>
      <c r="FKR87"/>
      <c r="FKS87"/>
      <c r="FKT87"/>
      <c r="FKU87"/>
      <c r="FKV87"/>
      <c r="FKW87"/>
      <c r="FKX87"/>
      <c r="FKY87"/>
      <c r="FKZ87"/>
      <c r="FLA87"/>
      <c r="FLB87"/>
      <c r="FLC87"/>
      <c r="FLD87"/>
      <c r="FLE87"/>
      <c r="FLF87"/>
      <c r="FLG87"/>
      <c r="FLH87"/>
      <c r="FLI87"/>
      <c r="FLJ87"/>
      <c r="FLK87"/>
      <c r="FLL87"/>
      <c r="FLM87"/>
      <c r="FLN87"/>
      <c r="FLO87"/>
      <c r="FLP87"/>
      <c r="FLQ87"/>
      <c r="FLR87"/>
      <c r="FLS87"/>
      <c r="FLT87"/>
      <c r="FLU87"/>
      <c r="FLV87"/>
      <c r="FLW87"/>
      <c r="FLX87"/>
      <c r="FLY87"/>
      <c r="FLZ87"/>
      <c r="FMA87"/>
      <c r="FMB87"/>
      <c r="FMC87"/>
      <c r="FMD87"/>
      <c r="FME87"/>
      <c r="FMF87"/>
      <c r="FMG87"/>
      <c r="FMH87"/>
      <c r="FMI87"/>
      <c r="FMJ87"/>
      <c r="FMK87"/>
      <c r="FML87"/>
      <c r="FMM87"/>
      <c r="FMN87"/>
      <c r="FMO87"/>
      <c r="FMP87"/>
      <c r="FMQ87"/>
      <c r="FMR87"/>
      <c r="FMS87"/>
      <c r="FMT87"/>
      <c r="FMU87"/>
      <c r="FMV87"/>
      <c r="FMW87"/>
      <c r="FMX87"/>
      <c r="FMY87"/>
      <c r="FMZ87"/>
      <c r="FNA87"/>
      <c r="FNB87"/>
      <c r="FNC87"/>
      <c r="FND87"/>
      <c r="FNE87"/>
      <c r="FNF87"/>
      <c r="FNG87"/>
      <c r="FNH87"/>
      <c r="FNI87"/>
      <c r="FNJ87"/>
      <c r="FNK87"/>
      <c r="FNL87"/>
      <c r="FNM87"/>
      <c r="FNN87"/>
      <c r="FNO87"/>
      <c r="FNP87"/>
      <c r="FNQ87"/>
      <c r="FNR87"/>
      <c r="FNS87"/>
      <c r="FNT87"/>
      <c r="FNU87"/>
      <c r="FNV87"/>
      <c r="FNW87"/>
      <c r="FNX87"/>
      <c r="FNY87"/>
      <c r="FNZ87"/>
      <c r="FOA87"/>
      <c r="FOB87"/>
      <c r="FOC87"/>
      <c r="FOD87"/>
      <c r="FOE87"/>
      <c r="FOF87"/>
      <c r="FOG87"/>
      <c r="FOH87"/>
      <c r="FOI87"/>
      <c r="FOJ87"/>
      <c r="FOK87"/>
      <c r="FOL87"/>
      <c r="FOM87"/>
      <c r="FON87"/>
      <c r="FOO87"/>
      <c r="FOP87"/>
      <c r="FOQ87"/>
      <c r="FOR87"/>
      <c r="FOS87"/>
      <c r="FOT87"/>
      <c r="FOU87"/>
      <c r="FOV87"/>
      <c r="FOW87"/>
      <c r="FOX87"/>
      <c r="FOY87"/>
      <c r="FOZ87"/>
      <c r="FPA87"/>
      <c r="FPB87"/>
      <c r="FPC87"/>
      <c r="FPD87"/>
      <c r="FPE87"/>
      <c r="FPF87"/>
      <c r="FPG87"/>
      <c r="FPH87"/>
      <c r="FPI87"/>
      <c r="FPJ87"/>
      <c r="FPK87"/>
      <c r="FPL87"/>
      <c r="FPM87"/>
      <c r="FPN87"/>
      <c r="FPO87"/>
      <c r="FPP87"/>
      <c r="FPQ87"/>
      <c r="FPR87"/>
      <c r="FPS87"/>
      <c r="FPT87"/>
      <c r="FPU87"/>
      <c r="FPV87"/>
      <c r="FPW87"/>
      <c r="FPX87"/>
      <c r="FPY87"/>
      <c r="FPZ87"/>
      <c r="FQA87"/>
      <c r="FQB87"/>
      <c r="FQC87"/>
      <c r="FQD87"/>
      <c r="FQE87"/>
      <c r="FQF87"/>
      <c r="FQG87"/>
      <c r="FQH87"/>
      <c r="FQI87"/>
      <c r="FQJ87"/>
      <c r="FQK87"/>
      <c r="FQL87"/>
      <c r="FQM87"/>
      <c r="FQN87"/>
      <c r="FQO87"/>
      <c r="FQP87"/>
      <c r="FQQ87"/>
      <c r="FQR87"/>
      <c r="FQS87"/>
      <c r="FQT87"/>
      <c r="FQU87"/>
      <c r="FQV87"/>
      <c r="FQW87"/>
      <c r="FQX87"/>
      <c r="FQY87"/>
      <c r="FQZ87"/>
      <c r="FRA87"/>
      <c r="FRB87"/>
      <c r="FRC87"/>
      <c r="FRD87"/>
      <c r="FRE87"/>
      <c r="FRF87"/>
      <c r="FRG87"/>
      <c r="FRH87"/>
      <c r="FRI87"/>
      <c r="FRJ87"/>
      <c r="FRK87"/>
      <c r="FRL87"/>
      <c r="FRM87"/>
      <c r="FRN87"/>
      <c r="FRO87"/>
      <c r="FRP87"/>
      <c r="FRQ87"/>
      <c r="FRR87"/>
      <c r="FRS87"/>
      <c r="FRT87"/>
      <c r="FRU87"/>
      <c r="FRV87"/>
      <c r="FRW87"/>
      <c r="FRX87"/>
      <c r="FRY87"/>
      <c r="FRZ87"/>
      <c r="FSA87"/>
      <c r="FSB87"/>
      <c r="FSC87"/>
      <c r="FSD87"/>
      <c r="FSE87"/>
      <c r="FSF87"/>
      <c r="FSG87"/>
      <c r="FSH87"/>
      <c r="FSI87"/>
      <c r="FSJ87"/>
      <c r="FSK87"/>
      <c r="FSL87"/>
      <c r="FSM87"/>
      <c r="FSN87"/>
      <c r="FSO87"/>
      <c r="FSP87"/>
      <c r="FSQ87"/>
      <c r="FSR87"/>
      <c r="FSS87"/>
      <c r="FST87"/>
      <c r="FSU87"/>
      <c r="FSV87"/>
      <c r="FSW87"/>
      <c r="FSX87"/>
      <c r="FSY87"/>
      <c r="FSZ87"/>
      <c r="FTA87"/>
      <c r="FTB87"/>
      <c r="FTC87"/>
      <c r="FTD87"/>
      <c r="FTE87"/>
      <c r="FTF87"/>
      <c r="FTG87"/>
      <c r="FTH87"/>
      <c r="FTI87"/>
      <c r="FTJ87"/>
      <c r="FTK87"/>
      <c r="FTL87"/>
      <c r="FTM87"/>
      <c r="FTN87"/>
      <c r="FTO87"/>
      <c r="FTP87"/>
      <c r="FTQ87"/>
      <c r="FTR87"/>
      <c r="FTS87"/>
      <c r="FTT87"/>
      <c r="FTU87"/>
      <c r="FTV87"/>
      <c r="FTW87"/>
      <c r="FTX87"/>
      <c r="FTY87"/>
      <c r="FTZ87"/>
      <c r="FUA87"/>
      <c r="FUB87"/>
      <c r="FUC87"/>
      <c r="FUD87"/>
      <c r="FUE87"/>
      <c r="FUF87"/>
      <c r="FUG87"/>
      <c r="FUH87"/>
      <c r="FUI87"/>
      <c r="FUJ87"/>
      <c r="FUK87"/>
      <c r="FUL87"/>
      <c r="FUM87"/>
      <c r="FUN87"/>
      <c r="FUO87"/>
      <c r="FUP87"/>
      <c r="FUQ87"/>
      <c r="FUR87"/>
      <c r="FUS87"/>
      <c r="FUT87"/>
      <c r="FUU87"/>
      <c r="FUV87"/>
      <c r="FUW87"/>
      <c r="FUX87"/>
      <c r="FUY87"/>
      <c r="FUZ87"/>
      <c r="FVA87"/>
      <c r="FVB87"/>
      <c r="FVC87"/>
      <c r="FVD87"/>
      <c r="FVE87"/>
      <c r="FVF87"/>
      <c r="FVG87"/>
      <c r="FVH87"/>
      <c r="FVI87"/>
      <c r="FVJ87"/>
      <c r="FVK87"/>
      <c r="FVL87"/>
      <c r="FVM87"/>
      <c r="FVN87"/>
      <c r="FVO87"/>
      <c r="FVP87"/>
      <c r="FVQ87"/>
      <c r="FVR87"/>
      <c r="FVS87"/>
      <c r="FVT87"/>
      <c r="FVU87"/>
      <c r="FVV87"/>
      <c r="FVW87"/>
      <c r="FVX87"/>
      <c r="FVY87"/>
      <c r="FVZ87"/>
      <c r="FWA87"/>
      <c r="FWB87"/>
      <c r="FWC87"/>
      <c r="FWD87"/>
      <c r="FWE87"/>
      <c r="FWF87"/>
      <c r="FWG87"/>
      <c r="FWH87"/>
      <c r="FWI87"/>
      <c r="FWJ87"/>
      <c r="FWK87"/>
      <c r="FWL87"/>
      <c r="FWM87"/>
      <c r="FWN87"/>
      <c r="FWO87"/>
      <c r="FWP87"/>
      <c r="FWQ87"/>
      <c r="FWR87"/>
      <c r="FWS87"/>
      <c r="FWT87"/>
      <c r="FWU87"/>
      <c r="FWV87"/>
      <c r="FWW87"/>
      <c r="FWX87"/>
      <c r="FWY87"/>
      <c r="FWZ87"/>
      <c r="FXA87"/>
      <c r="FXB87"/>
      <c r="FXC87"/>
      <c r="FXD87"/>
      <c r="FXE87"/>
      <c r="FXF87"/>
      <c r="FXG87"/>
      <c r="FXH87"/>
      <c r="FXI87"/>
      <c r="FXJ87"/>
      <c r="FXK87"/>
      <c r="FXL87"/>
      <c r="FXM87"/>
      <c r="FXN87"/>
      <c r="FXO87"/>
      <c r="FXP87"/>
      <c r="FXQ87"/>
      <c r="FXR87"/>
      <c r="FXS87"/>
      <c r="FXT87"/>
      <c r="FXU87"/>
      <c r="FXV87"/>
      <c r="FXW87"/>
      <c r="FXX87"/>
      <c r="FXY87"/>
      <c r="FXZ87"/>
      <c r="FYA87"/>
      <c r="FYB87"/>
      <c r="FYC87"/>
      <c r="FYD87"/>
      <c r="FYE87"/>
      <c r="FYF87"/>
      <c r="FYG87"/>
      <c r="FYH87"/>
      <c r="FYI87"/>
      <c r="FYJ87"/>
      <c r="FYK87"/>
      <c r="FYL87"/>
      <c r="FYM87"/>
      <c r="FYN87"/>
      <c r="FYO87"/>
      <c r="FYP87"/>
      <c r="FYQ87"/>
      <c r="FYR87"/>
      <c r="FYS87"/>
      <c r="FYT87"/>
      <c r="FYU87"/>
      <c r="FYV87"/>
      <c r="FYW87"/>
      <c r="FYX87"/>
      <c r="FYY87"/>
      <c r="FYZ87"/>
      <c r="FZA87"/>
      <c r="FZB87"/>
      <c r="FZC87"/>
      <c r="FZD87"/>
      <c r="FZE87"/>
      <c r="FZF87"/>
      <c r="FZG87"/>
      <c r="FZH87"/>
      <c r="FZI87"/>
      <c r="FZJ87"/>
      <c r="FZK87"/>
      <c r="FZL87"/>
      <c r="FZM87"/>
      <c r="FZN87"/>
      <c r="FZO87"/>
      <c r="FZP87"/>
      <c r="FZQ87"/>
      <c r="FZR87"/>
      <c r="FZS87"/>
      <c r="FZT87"/>
      <c r="FZU87"/>
      <c r="FZV87"/>
      <c r="FZW87"/>
      <c r="FZX87"/>
      <c r="FZY87"/>
      <c r="FZZ87"/>
      <c r="GAA87"/>
      <c r="GAB87"/>
      <c r="GAC87"/>
      <c r="GAD87"/>
      <c r="GAE87"/>
      <c r="GAF87"/>
      <c r="GAG87"/>
      <c r="GAH87"/>
      <c r="GAI87"/>
      <c r="GAJ87"/>
      <c r="GAK87"/>
      <c r="GAL87"/>
      <c r="GAM87"/>
      <c r="GAN87"/>
      <c r="GAO87"/>
      <c r="GAP87"/>
      <c r="GAQ87"/>
      <c r="GAR87"/>
      <c r="GAS87"/>
      <c r="GAT87"/>
      <c r="GAU87"/>
      <c r="GAV87"/>
      <c r="GAW87"/>
      <c r="GAX87"/>
      <c r="GAY87"/>
      <c r="GAZ87"/>
      <c r="GBA87"/>
      <c r="GBB87"/>
      <c r="GBC87"/>
      <c r="GBD87"/>
      <c r="GBE87"/>
      <c r="GBF87"/>
      <c r="GBG87"/>
      <c r="GBH87"/>
      <c r="GBI87"/>
      <c r="GBJ87"/>
      <c r="GBK87"/>
      <c r="GBL87"/>
      <c r="GBM87"/>
      <c r="GBN87"/>
      <c r="GBO87"/>
      <c r="GBP87"/>
      <c r="GBQ87"/>
      <c r="GBR87"/>
      <c r="GBS87"/>
      <c r="GBT87"/>
      <c r="GBU87"/>
      <c r="GBV87"/>
      <c r="GBW87"/>
      <c r="GBX87"/>
      <c r="GBY87"/>
      <c r="GBZ87"/>
      <c r="GCA87"/>
      <c r="GCB87"/>
      <c r="GCC87"/>
      <c r="GCD87"/>
      <c r="GCE87"/>
      <c r="GCF87"/>
      <c r="GCG87"/>
      <c r="GCH87"/>
      <c r="GCI87"/>
      <c r="GCJ87"/>
      <c r="GCK87"/>
      <c r="GCL87"/>
      <c r="GCM87"/>
      <c r="GCN87"/>
      <c r="GCO87"/>
      <c r="GCP87"/>
      <c r="GCQ87"/>
      <c r="GCR87"/>
      <c r="GCS87"/>
      <c r="GCT87"/>
      <c r="GCU87"/>
      <c r="GCV87"/>
      <c r="GCW87"/>
      <c r="GCX87"/>
      <c r="GCY87"/>
      <c r="GCZ87"/>
      <c r="GDA87"/>
      <c r="GDB87"/>
      <c r="GDC87"/>
      <c r="GDD87"/>
      <c r="GDE87"/>
      <c r="GDF87"/>
      <c r="GDG87"/>
      <c r="GDH87"/>
      <c r="GDI87"/>
      <c r="GDJ87"/>
      <c r="GDK87"/>
      <c r="GDL87"/>
      <c r="GDM87"/>
      <c r="GDN87"/>
      <c r="GDO87"/>
      <c r="GDP87"/>
      <c r="GDQ87"/>
      <c r="GDR87"/>
      <c r="GDS87"/>
      <c r="GDT87"/>
      <c r="GDU87"/>
      <c r="GDV87"/>
      <c r="GDW87"/>
      <c r="GDX87"/>
      <c r="GDY87"/>
      <c r="GDZ87"/>
      <c r="GEA87"/>
      <c r="GEB87"/>
      <c r="GEC87"/>
      <c r="GED87"/>
      <c r="GEE87"/>
      <c r="GEF87"/>
      <c r="GEG87"/>
      <c r="GEH87"/>
      <c r="GEI87"/>
      <c r="GEJ87"/>
      <c r="GEK87"/>
      <c r="GEL87"/>
      <c r="GEM87"/>
      <c r="GEN87"/>
      <c r="GEO87"/>
      <c r="GEP87"/>
      <c r="GEQ87"/>
      <c r="GER87"/>
      <c r="GES87"/>
      <c r="GET87"/>
      <c r="GEU87"/>
      <c r="GEV87"/>
      <c r="GEW87"/>
      <c r="GEX87"/>
      <c r="GEY87"/>
      <c r="GEZ87"/>
      <c r="GFA87"/>
      <c r="GFB87"/>
      <c r="GFC87"/>
      <c r="GFD87"/>
      <c r="GFE87"/>
      <c r="GFF87"/>
      <c r="GFG87"/>
      <c r="GFH87"/>
      <c r="GFI87"/>
      <c r="GFJ87"/>
      <c r="GFK87"/>
      <c r="GFL87"/>
      <c r="GFM87"/>
      <c r="GFN87"/>
      <c r="GFO87"/>
      <c r="GFP87"/>
      <c r="GFQ87"/>
      <c r="GFR87"/>
      <c r="GFS87"/>
      <c r="GFT87"/>
      <c r="GFU87"/>
      <c r="GFV87"/>
      <c r="GFW87"/>
      <c r="GFX87"/>
      <c r="GFY87"/>
      <c r="GFZ87"/>
      <c r="GGA87"/>
      <c r="GGB87"/>
      <c r="GGC87"/>
      <c r="GGD87"/>
      <c r="GGE87"/>
      <c r="GGF87"/>
      <c r="GGG87"/>
      <c r="GGH87"/>
      <c r="GGI87"/>
      <c r="GGJ87"/>
      <c r="GGK87"/>
      <c r="GGL87"/>
      <c r="GGM87"/>
      <c r="GGN87"/>
      <c r="GGO87"/>
      <c r="GGP87"/>
      <c r="GGQ87"/>
      <c r="GGR87"/>
      <c r="GGS87"/>
      <c r="GGT87"/>
      <c r="GGU87"/>
      <c r="GGV87"/>
      <c r="GGW87"/>
      <c r="GGX87"/>
      <c r="GGY87"/>
      <c r="GGZ87"/>
      <c r="GHA87"/>
      <c r="GHB87"/>
      <c r="GHC87"/>
      <c r="GHD87"/>
      <c r="GHE87"/>
      <c r="GHF87"/>
      <c r="GHG87"/>
      <c r="GHH87"/>
      <c r="GHI87"/>
      <c r="GHJ87"/>
      <c r="GHK87"/>
      <c r="GHL87"/>
      <c r="GHM87"/>
      <c r="GHN87"/>
      <c r="GHO87"/>
      <c r="GHP87"/>
      <c r="GHQ87"/>
      <c r="GHR87"/>
      <c r="GHS87"/>
      <c r="GHT87"/>
      <c r="GHU87"/>
      <c r="GHV87"/>
      <c r="GHW87"/>
      <c r="GHX87"/>
      <c r="GHY87"/>
      <c r="GHZ87"/>
      <c r="GIA87"/>
      <c r="GIB87"/>
      <c r="GIC87"/>
      <c r="GID87"/>
      <c r="GIE87"/>
      <c r="GIF87"/>
      <c r="GIG87"/>
      <c r="GIH87"/>
      <c r="GII87"/>
      <c r="GIJ87"/>
      <c r="GIK87"/>
      <c r="GIL87"/>
      <c r="GIM87"/>
      <c r="GIN87"/>
      <c r="GIO87"/>
      <c r="GIP87"/>
      <c r="GIQ87"/>
      <c r="GIR87"/>
      <c r="GIS87"/>
      <c r="GIT87"/>
      <c r="GIU87"/>
      <c r="GIV87"/>
      <c r="GIW87"/>
      <c r="GIX87"/>
      <c r="GIY87"/>
      <c r="GIZ87"/>
      <c r="GJA87"/>
      <c r="GJB87"/>
      <c r="GJC87"/>
      <c r="GJD87"/>
      <c r="GJE87"/>
      <c r="GJF87"/>
      <c r="GJG87"/>
      <c r="GJH87"/>
      <c r="GJI87"/>
      <c r="GJJ87"/>
      <c r="GJK87"/>
      <c r="GJL87"/>
      <c r="GJM87"/>
      <c r="GJN87"/>
      <c r="GJO87"/>
      <c r="GJP87"/>
      <c r="GJQ87"/>
      <c r="GJR87"/>
      <c r="GJS87"/>
      <c r="GJT87"/>
      <c r="GJU87"/>
      <c r="GJV87"/>
      <c r="GJW87"/>
      <c r="GJX87"/>
      <c r="GJY87"/>
      <c r="GJZ87"/>
      <c r="GKA87"/>
      <c r="GKB87"/>
      <c r="GKC87"/>
      <c r="GKD87"/>
      <c r="GKE87"/>
      <c r="GKF87"/>
      <c r="GKG87"/>
      <c r="GKH87"/>
      <c r="GKI87"/>
      <c r="GKJ87"/>
      <c r="GKK87"/>
      <c r="GKL87"/>
      <c r="GKM87"/>
      <c r="GKN87"/>
      <c r="GKO87"/>
      <c r="GKP87"/>
      <c r="GKQ87"/>
      <c r="GKR87"/>
      <c r="GKS87"/>
      <c r="GKT87"/>
      <c r="GKU87"/>
      <c r="GKV87"/>
      <c r="GKW87"/>
      <c r="GKX87"/>
      <c r="GKY87"/>
      <c r="GKZ87"/>
      <c r="GLA87"/>
      <c r="GLB87"/>
      <c r="GLC87"/>
      <c r="GLD87"/>
      <c r="GLE87"/>
      <c r="GLF87"/>
      <c r="GLG87"/>
      <c r="GLH87"/>
      <c r="GLI87"/>
      <c r="GLJ87"/>
      <c r="GLK87"/>
      <c r="GLL87"/>
      <c r="GLM87"/>
      <c r="GLN87"/>
      <c r="GLO87"/>
      <c r="GLP87"/>
      <c r="GLQ87"/>
      <c r="GLR87"/>
      <c r="GLS87"/>
      <c r="GLT87"/>
      <c r="GLU87"/>
      <c r="GLV87"/>
      <c r="GLW87"/>
      <c r="GLX87"/>
      <c r="GLY87"/>
      <c r="GLZ87"/>
      <c r="GMA87"/>
      <c r="GMB87"/>
      <c r="GMC87"/>
      <c r="GMD87"/>
      <c r="GME87"/>
      <c r="GMF87"/>
      <c r="GMG87"/>
      <c r="GMH87"/>
      <c r="GMI87"/>
      <c r="GMJ87"/>
      <c r="GMK87"/>
      <c r="GML87"/>
      <c r="GMM87"/>
      <c r="GMN87"/>
      <c r="GMO87"/>
      <c r="GMP87"/>
      <c r="GMQ87"/>
      <c r="GMR87"/>
      <c r="GMS87"/>
      <c r="GMT87"/>
      <c r="GMU87"/>
      <c r="GMV87"/>
      <c r="GMW87"/>
      <c r="GMX87"/>
      <c r="GMY87"/>
      <c r="GMZ87"/>
      <c r="GNA87"/>
      <c r="GNB87"/>
      <c r="GNC87"/>
      <c r="GND87"/>
      <c r="GNE87"/>
      <c r="GNF87"/>
      <c r="GNG87"/>
      <c r="GNH87"/>
      <c r="GNI87"/>
      <c r="GNJ87"/>
      <c r="GNK87"/>
      <c r="GNL87"/>
      <c r="GNM87"/>
      <c r="GNN87"/>
      <c r="GNO87"/>
      <c r="GNP87"/>
      <c r="GNQ87"/>
      <c r="GNR87"/>
      <c r="GNS87"/>
      <c r="GNT87"/>
      <c r="GNU87"/>
      <c r="GNV87"/>
      <c r="GNW87"/>
      <c r="GNX87"/>
      <c r="GNY87"/>
      <c r="GNZ87"/>
      <c r="GOA87"/>
      <c r="GOB87"/>
      <c r="GOC87"/>
      <c r="GOD87"/>
      <c r="GOE87"/>
      <c r="GOF87"/>
      <c r="GOG87"/>
      <c r="GOH87"/>
      <c r="GOI87"/>
      <c r="GOJ87"/>
      <c r="GOK87"/>
      <c r="GOL87"/>
      <c r="GOM87"/>
      <c r="GON87"/>
      <c r="GOO87"/>
      <c r="GOP87"/>
      <c r="GOQ87"/>
      <c r="GOR87"/>
      <c r="GOS87"/>
      <c r="GOT87"/>
      <c r="GOU87"/>
      <c r="GOV87"/>
      <c r="GOW87"/>
      <c r="GOX87"/>
      <c r="GOY87"/>
      <c r="GOZ87"/>
      <c r="GPA87"/>
      <c r="GPB87"/>
      <c r="GPC87"/>
      <c r="GPD87"/>
      <c r="GPE87"/>
      <c r="GPF87"/>
      <c r="GPG87"/>
      <c r="GPH87"/>
      <c r="GPI87"/>
      <c r="GPJ87"/>
      <c r="GPK87"/>
      <c r="GPL87"/>
      <c r="GPM87"/>
      <c r="GPN87"/>
      <c r="GPO87"/>
      <c r="GPP87"/>
      <c r="GPQ87"/>
      <c r="GPR87"/>
      <c r="GPS87"/>
      <c r="GPT87"/>
      <c r="GPU87"/>
      <c r="GPV87"/>
      <c r="GPW87"/>
      <c r="GPX87"/>
      <c r="GPY87"/>
      <c r="GPZ87"/>
      <c r="GQA87"/>
      <c r="GQB87"/>
      <c r="GQC87"/>
      <c r="GQD87"/>
      <c r="GQE87"/>
      <c r="GQF87"/>
      <c r="GQG87"/>
      <c r="GQH87"/>
      <c r="GQI87"/>
      <c r="GQJ87"/>
      <c r="GQK87"/>
      <c r="GQL87"/>
      <c r="GQM87"/>
      <c r="GQN87"/>
      <c r="GQO87"/>
      <c r="GQP87"/>
      <c r="GQQ87"/>
      <c r="GQR87"/>
      <c r="GQS87"/>
      <c r="GQT87"/>
      <c r="GQU87"/>
      <c r="GQV87"/>
      <c r="GQW87"/>
      <c r="GQX87"/>
      <c r="GQY87"/>
      <c r="GQZ87"/>
      <c r="GRA87"/>
      <c r="GRB87"/>
      <c r="GRC87"/>
      <c r="GRD87"/>
      <c r="GRE87"/>
      <c r="GRF87"/>
      <c r="GRG87"/>
      <c r="GRH87"/>
      <c r="GRI87"/>
      <c r="GRJ87"/>
      <c r="GRK87"/>
      <c r="GRL87"/>
      <c r="GRM87"/>
      <c r="GRN87"/>
      <c r="GRO87"/>
      <c r="GRP87"/>
      <c r="GRQ87"/>
      <c r="GRR87"/>
      <c r="GRS87"/>
      <c r="GRT87"/>
      <c r="GRU87"/>
      <c r="GRV87"/>
      <c r="GRW87"/>
      <c r="GRX87"/>
      <c r="GRY87"/>
      <c r="GRZ87"/>
      <c r="GSA87"/>
      <c r="GSB87"/>
      <c r="GSC87"/>
      <c r="GSD87"/>
      <c r="GSE87"/>
      <c r="GSF87"/>
      <c r="GSG87"/>
      <c r="GSH87"/>
      <c r="GSI87"/>
      <c r="GSJ87"/>
      <c r="GSK87"/>
      <c r="GSL87"/>
      <c r="GSM87"/>
      <c r="GSN87"/>
      <c r="GSO87"/>
      <c r="GSP87"/>
      <c r="GSQ87"/>
      <c r="GSR87"/>
      <c r="GSS87"/>
      <c r="GST87"/>
      <c r="GSU87"/>
      <c r="GSV87"/>
      <c r="GSW87"/>
      <c r="GSX87"/>
      <c r="GSY87"/>
      <c r="GSZ87"/>
      <c r="GTA87"/>
      <c r="GTB87"/>
      <c r="GTC87"/>
      <c r="GTD87"/>
      <c r="GTE87"/>
      <c r="GTF87"/>
      <c r="GTG87"/>
      <c r="GTH87"/>
      <c r="GTI87"/>
      <c r="GTJ87"/>
      <c r="GTK87"/>
      <c r="GTL87"/>
      <c r="GTM87"/>
      <c r="GTN87"/>
      <c r="GTO87"/>
      <c r="GTP87"/>
      <c r="GTQ87"/>
      <c r="GTR87"/>
      <c r="GTS87"/>
      <c r="GTT87"/>
      <c r="GTU87"/>
      <c r="GTV87"/>
      <c r="GTW87"/>
      <c r="GTX87"/>
      <c r="GTY87"/>
      <c r="GTZ87"/>
      <c r="GUA87"/>
      <c r="GUB87"/>
      <c r="GUC87"/>
      <c r="GUD87"/>
      <c r="GUE87"/>
      <c r="GUF87"/>
      <c r="GUG87"/>
      <c r="GUH87"/>
      <c r="GUI87"/>
      <c r="GUJ87"/>
      <c r="GUK87"/>
      <c r="GUL87"/>
      <c r="GUM87"/>
      <c r="GUN87"/>
      <c r="GUO87"/>
      <c r="GUP87"/>
      <c r="GUQ87"/>
      <c r="GUR87"/>
      <c r="GUS87"/>
      <c r="GUT87"/>
      <c r="GUU87"/>
      <c r="GUV87"/>
      <c r="GUW87"/>
      <c r="GUX87"/>
      <c r="GUY87"/>
      <c r="GUZ87"/>
      <c r="GVA87"/>
      <c r="GVB87"/>
      <c r="GVC87"/>
      <c r="GVD87"/>
      <c r="GVE87"/>
      <c r="GVF87"/>
      <c r="GVG87"/>
      <c r="GVH87"/>
      <c r="GVI87"/>
      <c r="GVJ87"/>
      <c r="GVK87"/>
      <c r="GVL87"/>
      <c r="GVM87"/>
      <c r="GVN87"/>
      <c r="GVO87"/>
      <c r="GVP87"/>
      <c r="GVQ87"/>
      <c r="GVR87"/>
      <c r="GVS87"/>
      <c r="GVT87"/>
      <c r="GVU87"/>
      <c r="GVV87"/>
      <c r="GVW87"/>
      <c r="GVX87"/>
      <c r="GVY87"/>
      <c r="GVZ87"/>
      <c r="GWA87"/>
      <c r="GWB87"/>
      <c r="GWC87"/>
      <c r="GWD87"/>
      <c r="GWE87"/>
      <c r="GWF87"/>
      <c r="GWG87"/>
      <c r="GWH87"/>
      <c r="GWI87"/>
      <c r="GWJ87"/>
      <c r="GWK87"/>
      <c r="GWL87"/>
      <c r="GWM87"/>
      <c r="GWN87"/>
      <c r="GWO87"/>
      <c r="GWP87"/>
      <c r="GWQ87"/>
      <c r="GWR87"/>
      <c r="GWS87"/>
      <c r="GWT87"/>
      <c r="GWU87"/>
      <c r="GWV87"/>
      <c r="GWW87"/>
      <c r="GWX87"/>
      <c r="GWY87"/>
      <c r="GWZ87"/>
      <c r="GXA87"/>
      <c r="GXB87"/>
      <c r="GXC87"/>
      <c r="GXD87"/>
      <c r="GXE87"/>
      <c r="GXF87"/>
      <c r="GXG87"/>
      <c r="GXH87"/>
      <c r="GXI87"/>
      <c r="GXJ87"/>
      <c r="GXK87"/>
      <c r="GXL87"/>
      <c r="GXM87"/>
      <c r="GXN87"/>
      <c r="GXO87"/>
      <c r="GXP87"/>
      <c r="GXQ87"/>
      <c r="GXR87"/>
      <c r="GXS87"/>
      <c r="GXT87"/>
      <c r="GXU87"/>
      <c r="GXV87"/>
      <c r="GXW87"/>
      <c r="GXX87"/>
      <c r="GXY87"/>
      <c r="GXZ87"/>
      <c r="GYA87"/>
      <c r="GYB87"/>
      <c r="GYC87"/>
      <c r="GYD87"/>
      <c r="GYE87"/>
      <c r="GYF87"/>
      <c r="GYG87"/>
      <c r="GYH87"/>
      <c r="GYI87"/>
      <c r="GYJ87"/>
      <c r="GYK87"/>
      <c r="GYL87"/>
      <c r="GYM87"/>
      <c r="GYN87"/>
      <c r="GYO87"/>
      <c r="GYP87"/>
      <c r="GYQ87"/>
      <c r="GYR87"/>
      <c r="GYS87"/>
      <c r="GYT87"/>
      <c r="GYU87"/>
      <c r="GYV87"/>
      <c r="GYW87"/>
      <c r="GYX87"/>
      <c r="GYY87"/>
      <c r="GYZ87"/>
      <c r="GZA87"/>
      <c r="GZB87"/>
      <c r="GZC87"/>
      <c r="GZD87"/>
      <c r="GZE87"/>
      <c r="GZF87"/>
      <c r="GZG87"/>
      <c r="GZH87"/>
      <c r="GZI87"/>
      <c r="GZJ87"/>
      <c r="GZK87"/>
      <c r="GZL87"/>
      <c r="GZM87"/>
      <c r="GZN87"/>
      <c r="GZO87"/>
      <c r="GZP87"/>
      <c r="GZQ87"/>
      <c r="GZR87"/>
      <c r="GZS87"/>
      <c r="GZT87"/>
      <c r="GZU87"/>
      <c r="GZV87"/>
      <c r="GZW87"/>
      <c r="GZX87"/>
      <c r="GZY87"/>
      <c r="GZZ87"/>
      <c r="HAA87"/>
      <c r="HAB87"/>
      <c r="HAC87"/>
      <c r="HAD87"/>
      <c r="HAE87"/>
      <c r="HAF87"/>
      <c r="HAG87"/>
      <c r="HAH87"/>
      <c r="HAI87"/>
      <c r="HAJ87"/>
      <c r="HAK87"/>
      <c r="HAL87"/>
      <c r="HAM87"/>
      <c r="HAN87"/>
      <c r="HAO87"/>
      <c r="HAP87"/>
      <c r="HAQ87"/>
      <c r="HAR87"/>
      <c r="HAS87"/>
      <c r="HAT87"/>
      <c r="HAU87"/>
      <c r="HAV87"/>
      <c r="HAW87"/>
      <c r="HAX87"/>
      <c r="HAY87"/>
      <c r="HAZ87"/>
      <c r="HBA87"/>
      <c r="HBB87"/>
      <c r="HBC87"/>
      <c r="HBD87"/>
      <c r="HBE87"/>
      <c r="HBF87"/>
      <c r="HBG87"/>
      <c r="HBH87"/>
      <c r="HBI87"/>
      <c r="HBJ87"/>
      <c r="HBK87"/>
      <c r="HBL87"/>
      <c r="HBM87"/>
      <c r="HBN87"/>
      <c r="HBO87"/>
      <c r="HBP87"/>
      <c r="HBQ87"/>
      <c r="HBR87"/>
      <c r="HBS87"/>
      <c r="HBT87"/>
      <c r="HBU87"/>
      <c r="HBV87"/>
      <c r="HBW87"/>
      <c r="HBX87"/>
      <c r="HBY87"/>
      <c r="HBZ87"/>
      <c r="HCA87"/>
      <c r="HCB87"/>
      <c r="HCC87"/>
      <c r="HCD87"/>
      <c r="HCE87"/>
      <c r="HCF87"/>
      <c r="HCG87"/>
      <c r="HCH87"/>
      <c r="HCI87"/>
      <c r="HCJ87"/>
      <c r="HCK87"/>
      <c r="HCL87"/>
      <c r="HCM87"/>
      <c r="HCN87"/>
      <c r="HCO87"/>
      <c r="HCP87"/>
      <c r="HCQ87"/>
      <c r="HCR87"/>
      <c r="HCS87"/>
      <c r="HCT87"/>
      <c r="HCU87"/>
      <c r="HCV87"/>
      <c r="HCW87"/>
      <c r="HCX87"/>
      <c r="HCY87"/>
      <c r="HCZ87"/>
      <c r="HDA87"/>
      <c r="HDB87"/>
      <c r="HDC87"/>
      <c r="HDD87"/>
      <c r="HDE87"/>
      <c r="HDF87"/>
      <c r="HDG87"/>
      <c r="HDH87"/>
      <c r="HDI87"/>
      <c r="HDJ87"/>
      <c r="HDK87"/>
      <c r="HDL87"/>
      <c r="HDM87"/>
      <c r="HDN87"/>
      <c r="HDO87"/>
      <c r="HDP87"/>
      <c r="HDQ87"/>
      <c r="HDR87"/>
      <c r="HDS87"/>
      <c r="HDT87"/>
      <c r="HDU87"/>
      <c r="HDV87"/>
      <c r="HDW87"/>
      <c r="HDX87"/>
      <c r="HDY87"/>
      <c r="HDZ87"/>
      <c r="HEA87"/>
      <c r="HEB87"/>
      <c r="HEC87"/>
      <c r="HED87"/>
      <c r="HEE87"/>
      <c r="HEF87"/>
      <c r="HEG87"/>
      <c r="HEH87"/>
      <c r="HEI87"/>
      <c r="HEJ87"/>
      <c r="HEK87"/>
      <c r="HEL87"/>
      <c r="HEM87"/>
      <c r="HEN87"/>
      <c r="HEO87"/>
      <c r="HEP87"/>
      <c r="HEQ87"/>
      <c r="HER87"/>
      <c r="HES87"/>
      <c r="HET87"/>
      <c r="HEU87"/>
      <c r="HEV87"/>
      <c r="HEW87"/>
      <c r="HEX87"/>
      <c r="HEY87"/>
      <c r="HEZ87"/>
      <c r="HFA87"/>
      <c r="HFB87"/>
      <c r="HFC87"/>
      <c r="HFD87"/>
      <c r="HFE87"/>
      <c r="HFF87"/>
      <c r="HFG87"/>
      <c r="HFH87"/>
      <c r="HFI87"/>
      <c r="HFJ87"/>
      <c r="HFK87"/>
      <c r="HFL87"/>
      <c r="HFM87"/>
      <c r="HFN87"/>
      <c r="HFO87"/>
      <c r="HFP87"/>
      <c r="HFQ87"/>
      <c r="HFR87"/>
      <c r="HFS87"/>
      <c r="HFT87"/>
      <c r="HFU87"/>
      <c r="HFV87"/>
      <c r="HFW87"/>
      <c r="HFX87"/>
      <c r="HFY87"/>
      <c r="HFZ87"/>
      <c r="HGA87"/>
      <c r="HGB87"/>
      <c r="HGC87"/>
      <c r="HGD87"/>
      <c r="HGE87"/>
      <c r="HGF87"/>
      <c r="HGG87"/>
      <c r="HGH87"/>
      <c r="HGI87"/>
      <c r="HGJ87"/>
      <c r="HGK87"/>
      <c r="HGL87"/>
      <c r="HGM87"/>
      <c r="HGN87"/>
      <c r="HGO87"/>
      <c r="HGP87"/>
      <c r="HGQ87"/>
      <c r="HGR87"/>
      <c r="HGS87"/>
      <c r="HGT87"/>
      <c r="HGU87"/>
      <c r="HGV87"/>
      <c r="HGW87"/>
      <c r="HGX87"/>
      <c r="HGY87"/>
      <c r="HGZ87"/>
      <c r="HHA87"/>
      <c r="HHB87"/>
      <c r="HHC87"/>
      <c r="HHD87"/>
      <c r="HHE87"/>
      <c r="HHF87"/>
      <c r="HHG87"/>
      <c r="HHH87"/>
      <c r="HHI87"/>
      <c r="HHJ87"/>
      <c r="HHK87"/>
      <c r="HHL87"/>
      <c r="HHM87"/>
      <c r="HHN87"/>
      <c r="HHO87"/>
      <c r="HHP87"/>
      <c r="HHQ87"/>
      <c r="HHR87"/>
      <c r="HHS87"/>
      <c r="HHT87"/>
      <c r="HHU87"/>
      <c r="HHV87"/>
      <c r="HHW87"/>
      <c r="HHX87"/>
      <c r="HHY87"/>
      <c r="HHZ87"/>
      <c r="HIA87"/>
      <c r="HIB87"/>
      <c r="HIC87"/>
      <c r="HID87"/>
      <c r="HIE87"/>
      <c r="HIF87"/>
      <c r="HIG87"/>
      <c r="HIH87"/>
      <c r="HII87"/>
      <c r="HIJ87"/>
      <c r="HIK87"/>
      <c r="HIL87"/>
      <c r="HIM87"/>
      <c r="HIN87"/>
      <c r="HIO87"/>
      <c r="HIP87"/>
      <c r="HIQ87"/>
      <c r="HIR87"/>
      <c r="HIS87"/>
      <c r="HIT87"/>
      <c r="HIU87"/>
      <c r="HIV87"/>
      <c r="HIW87"/>
      <c r="HIX87"/>
      <c r="HIY87"/>
      <c r="HIZ87"/>
      <c r="HJA87"/>
      <c r="HJB87"/>
      <c r="HJC87"/>
      <c r="HJD87"/>
      <c r="HJE87"/>
      <c r="HJF87"/>
      <c r="HJG87"/>
      <c r="HJH87"/>
      <c r="HJI87"/>
      <c r="HJJ87"/>
      <c r="HJK87"/>
      <c r="HJL87"/>
      <c r="HJM87"/>
      <c r="HJN87"/>
      <c r="HJO87"/>
      <c r="HJP87"/>
      <c r="HJQ87"/>
      <c r="HJR87"/>
      <c r="HJS87"/>
      <c r="HJT87"/>
      <c r="HJU87"/>
      <c r="HJV87"/>
      <c r="HJW87"/>
      <c r="HJX87"/>
      <c r="HJY87"/>
      <c r="HJZ87"/>
      <c r="HKA87"/>
      <c r="HKB87"/>
      <c r="HKC87"/>
      <c r="HKD87"/>
      <c r="HKE87"/>
      <c r="HKF87"/>
      <c r="HKG87"/>
      <c r="HKH87"/>
      <c r="HKI87"/>
      <c r="HKJ87"/>
      <c r="HKK87"/>
      <c r="HKL87"/>
      <c r="HKM87"/>
      <c r="HKN87"/>
      <c r="HKO87"/>
      <c r="HKP87"/>
      <c r="HKQ87"/>
      <c r="HKR87"/>
      <c r="HKS87"/>
      <c r="HKT87"/>
      <c r="HKU87"/>
      <c r="HKV87"/>
      <c r="HKW87"/>
      <c r="HKX87"/>
      <c r="HKY87"/>
      <c r="HKZ87"/>
      <c r="HLA87"/>
      <c r="HLB87"/>
      <c r="HLC87"/>
      <c r="HLD87"/>
      <c r="HLE87"/>
      <c r="HLF87"/>
      <c r="HLG87"/>
      <c r="HLH87"/>
      <c r="HLI87"/>
      <c r="HLJ87"/>
      <c r="HLK87"/>
      <c r="HLL87"/>
      <c r="HLM87"/>
      <c r="HLN87"/>
      <c r="HLO87"/>
      <c r="HLP87"/>
      <c r="HLQ87"/>
      <c r="HLR87"/>
      <c r="HLS87"/>
      <c r="HLT87"/>
      <c r="HLU87"/>
      <c r="HLV87"/>
      <c r="HLW87"/>
      <c r="HLX87"/>
      <c r="HLY87"/>
      <c r="HLZ87"/>
      <c r="HMA87"/>
      <c r="HMB87"/>
      <c r="HMC87"/>
      <c r="HMD87"/>
      <c r="HME87"/>
      <c r="HMF87"/>
      <c r="HMG87"/>
      <c r="HMH87"/>
      <c r="HMI87"/>
      <c r="HMJ87"/>
      <c r="HMK87"/>
      <c r="HML87"/>
      <c r="HMM87"/>
      <c r="HMN87"/>
      <c r="HMO87"/>
      <c r="HMP87"/>
      <c r="HMQ87"/>
      <c r="HMR87"/>
      <c r="HMS87"/>
      <c r="HMT87"/>
      <c r="HMU87"/>
      <c r="HMV87"/>
      <c r="HMW87"/>
      <c r="HMX87"/>
      <c r="HMY87"/>
      <c r="HMZ87"/>
      <c r="HNA87"/>
      <c r="HNB87"/>
      <c r="HNC87"/>
      <c r="HND87"/>
      <c r="HNE87"/>
      <c r="HNF87"/>
      <c r="HNG87"/>
      <c r="HNH87"/>
      <c r="HNI87"/>
      <c r="HNJ87"/>
      <c r="HNK87"/>
      <c r="HNL87"/>
      <c r="HNM87"/>
      <c r="HNN87"/>
      <c r="HNO87"/>
      <c r="HNP87"/>
      <c r="HNQ87"/>
      <c r="HNR87"/>
      <c r="HNS87"/>
      <c r="HNT87"/>
      <c r="HNU87"/>
      <c r="HNV87"/>
      <c r="HNW87"/>
      <c r="HNX87"/>
      <c r="HNY87"/>
      <c r="HNZ87"/>
      <c r="HOA87"/>
      <c r="HOB87"/>
      <c r="HOC87"/>
      <c r="HOD87"/>
      <c r="HOE87"/>
      <c r="HOF87"/>
      <c r="HOG87"/>
      <c r="HOH87"/>
      <c r="HOI87"/>
      <c r="HOJ87"/>
      <c r="HOK87"/>
      <c r="HOL87"/>
      <c r="HOM87"/>
      <c r="HON87"/>
      <c r="HOO87"/>
      <c r="HOP87"/>
      <c r="HOQ87"/>
      <c r="HOR87"/>
      <c r="HOS87"/>
      <c r="HOT87"/>
      <c r="HOU87"/>
      <c r="HOV87"/>
      <c r="HOW87"/>
      <c r="HOX87"/>
      <c r="HOY87"/>
      <c r="HOZ87"/>
      <c r="HPA87"/>
      <c r="HPB87"/>
      <c r="HPC87"/>
      <c r="HPD87"/>
      <c r="HPE87"/>
      <c r="HPF87"/>
      <c r="HPG87"/>
      <c r="HPH87"/>
      <c r="HPI87"/>
      <c r="HPJ87"/>
      <c r="HPK87"/>
      <c r="HPL87"/>
      <c r="HPM87"/>
      <c r="HPN87"/>
      <c r="HPO87"/>
      <c r="HPP87"/>
      <c r="HPQ87"/>
      <c r="HPR87"/>
      <c r="HPS87"/>
      <c r="HPT87"/>
      <c r="HPU87"/>
      <c r="HPV87"/>
      <c r="HPW87"/>
      <c r="HPX87"/>
      <c r="HPY87"/>
      <c r="HPZ87"/>
      <c r="HQA87"/>
      <c r="HQB87"/>
      <c r="HQC87"/>
      <c r="HQD87"/>
      <c r="HQE87"/>
      <c r="HQF87"/>
      <c r="HQG87"/>
      <c r="HQH87"/>
      <c r="HQI87"/>
      <c r="HQJ87"/>
      <c r="HQK87"/>
      <c r="HQL87"/>
      <c r="HQM87"/>
      <c r="HQN87"/>
      <c r="HQO87"/>
      <c r="HQP87"/>
      <c r="HQQ87"/>
      <c r="HQR87"/>
      <c r="HQS87"/>
      <c r="HQT87"/>
      <c r="HQU87"/>
      <c r="HQV87"/>
      <c r="HQW87"/>
      <c r="HQX87"/>
      <c r="HQY87"/>
      <c r="HQZ87"/>
      <c r="HRA87"/>
      <c r="HRB87"/>
      <c r="HRC87"/>
      <c r="HRD87"/>
      <c r="HRE87"/>
      <c r="HRF87"/>
      <c r="HRG87"/>
      <c r="HRH87"/>
      <c r="HRI87"/>
      <c r="HRJ87"/>
      <c r="HRK87"/>
      <c r="HRL87"/>
      <c r="HRM87"/>
      <c r="HRN87"/>
      <c r="HRO87"/>
      <c r="HRP87"/>
      <c r="HRQ87"/>
      <c r="HRR87"/>
      <c r="HRS87"/>
      <c r="HRT87"/>
      <c r="HRU87"/>
      <c r="HRV87"/>
      <c r="HRW87"/>
      <c r="HRX87"/>
      <c r="HRY87"/>
      <c r="HRZ87"/>
      <c r="HSA87"/>
      <c r="HSB87"/>
      <c r="HSC87"/>
      <c r="HSD87"/>
      <c r="HSE87"/>
      <c r="HSF87"/>
      <c r="HSG87"/>
      <c r="HSH87"/>
      <c r="HSI87"/>
      <c r="HSJ87"/>
      <c r="HSK87"/>
      <c r="HSL87"/>
      <c r="HSM87"/>
      <c r="HSN87"/>
      <c r="HSO87"/>
      <c r="HSP87"/>
      <c r="HSQ87"/>
      <c r="HSR87"/>
      <c r="HSS87"/>
      <c r="HST87"/>
      <c r="HSU87"/>
      <c r="HSV87"/>
      <c r="HSW87"/>
      <c r="HSX87"/>
      <c r="HSY87"/>
      <c r="HSZ87"/>
      <c r="HTA87"/>
      <c r="HTB87"/>
      <c r="HTC87"/>
      <c r="HTD87"/>
      <c r="HTE87"/>
      <c r="HTF87"/>
      <c r="HTG87"/>
      <c r="HTH87"/>
      <c r="HTI87"/>
      <c r="HTJ87"/>
      <c r="HTK87"/>
      <c r="HTL87"/>
      <c r="HTM87"/>
      <c r="HTN87"/>
      <c r="HTO87"/>
      <c r="HTP87"/>
      <c r="HTQ87"/>
      <c r="HTR87"/>
      <c r="HTS87"/>
      <c r="HTT87"/>
      <c r="HTU87"/>
      <c r="HTV87"/>
      <c r="HTW87"/>
      <c r="HTX87"/>
      <c r="HTY87"/>
      <c r="HTZ87"/>
      <c r="HUA87"/>
      <c r="HUB87"/>
      <c r="HUC87"/>
      <c r="HUD87"/>
      <c r="HUE87"/>
      <c r="HUF87"/>
      <c r="HUG87"/>
      <c r="HUH87"/>
      <c r="HUI87"/>
      <c r="HUJ87"/>
      <c r="HUK87"/>
      <c r="HUL87"/>
      <c r="HUM87"/>
      <c r="HUN87"/>
      <c r="HUO87"/>
      <c r="HUP87"/>
      <c r="HUQ87"/>
      <c r="HUR87"/>
      <c r="HUS87"/>
      <c r="HUT87"/>
      <c r="HUU87"/>
      <c r="HUV87"/>
      <c r="HUW87"/>
      <c r="HUX87"/>
      <c r="HUY87"/>
      <c r="HUZ87"/>
      <c r="HVA87"/>
      <c r="HVB87"/>
      <c r="HVC87"/>
      <c r="HVD87"/>
      <c r="HVE87"/>
      <c r="HVF87"/>
      <c r="HVG87"/>
      <c r="HVH87"/>
      <c r="HVI87"/>
      <c r="HVJ87"/>
      <c r="HVK87"/>
      <c r="HVL87"/>
      <c r="HVM87"/>
      <c r="HVN87"/>
      <c r="HVO87"/>
      <c r="HVP87"/>
      <c r="HVQ87"/>
      <c r="HVR87"/>
      <c r="HVS87"/>
      <c r="HVT87"/>
      <c r="HVU87"/>
      <c r="HVV87"/>
      <c r="HVW87"/>
      <c r="HVX87"/>
      <c r="HVY87"/>
      <c r="HVZ87"/>
      <c r="HWA87"/>
      <c r="HWB87"/>
      <c r="HWC87"/>
      <c r="HWD87"/>
      <c r="HWE87"/>
      <c r="HWF87"/>
      <c r="HWG87"/>
      <c r="HWH87"/>
      <c r="HWI87"/>
      <c r="HWJ87"/>
      <c r="HWK87"/>
      <c r="HWL87"/>
      <c r="HWM87"/>
      <c r="HWN87"/>
      <c r="HWO87"/>
      <c r="HWP87"/>
      <c r="HWQ87"/>
      <c r="HWR87"/>
      <c r="HWS87"/>
      <c r="HWT87"/>
      <c r="HWU87"/>
      <c r="HWV87"/>
      <c r="HWW87"/>
      <c r="HWX87"/>
      <c r="HWY87"/>
      <c r="HWZ87"/>
      <c r="HXA87"/>
      <c r="HXB87"/>
      <c r="HXC87"/>
      <c r="HXD87"/>
      <c r="HXE87"/>
      <c r="HXF87"/>
      <c r="HXG87"/>
      <c r="HXH87"/>
      <c r="HXI87"/>
      <c r="HXJ87"/>
      <c r="HXK87"/>
      <c r="HXL87"/>
      <c r="HXM87"/>
      <c r="HXN87"/>
      <c r="HXO87"/>
      <c r="HXP87"/>
      <c r="HXQ87"/>
      <c r="HXR87"/>
      <c r="HXS87"/>
      <c r="HXT87"/>
      <c r="HXU87"/>
      <c r="HXV87"/>
      <c r="HXW87"/>
      <c r="HXX87"/>
      <c r="HXY87"/>
      <c r="HXZ87"/>
      <c r="HYA87"/>
      <c r="HYB87"/>
      <c r="HYC87"/>
      <c r="HYD87"/>
      <c r="HYE87"/>
      <c r="HYF87"/>
      <c r="HYG87"/>
      <c r="HYH87"/>
      <c r="HYI87"/>
      <c r="HYJ87"/>
      <c r="HYK87"/>
      <c r="HYL87"/>
      <c r="HYM87"/>
      <c r="HYN87"/>
      <c r="HYO87"/>
      <c r="HYP87"/>
      <c r="HYQ87"/>
      <c r="HYR87"/>
      <c r="HYS87"/>
      <c r="HYT87"/>
      <c r="HYU87"/>
      <c r="HYV87"/>
      <c r="HYW87"/>
      <c r="HYX87"/>
      <c r="HYY87"/>
      <c r="HYZ87"/>
      <c r="HZA87"/>
      <c r="HZB87"/>
      <c r="HZC87"/>
      <c r="HZD87"/>
      <c r="HZE87"/>
      <c r="HZF87"/>
      <c r="HZG87"/>
      <c r="HZH87"/>
      <c r="HZI87"/>
      <c r="HZJ87"/>
      <c r="HZK87"/>
      <c r="HZL87"/>
      <c r="HZM87"/>
      <c r="HZN87"/>
      <c r="HZO87"/>
      <c r="HZP87"/>
      <c r="HZQ87"/>
      <c r="HZR87"/>
      <c r="HZS87"/>
      <c r="HZT87"/>
      <c r="HZU87"/>
      <c r="HZV87"/>
      <c r="HZW87"/>
      <c r="HZX87"/>
      <c r="HZY87"/>
      <c r="HZZ87"/>
      <c r="IAA87"/>
      <c r="IAB87"/>
      <c r="IAC87"/>
      <c r="IAD87"/>
      <c r="IAE87"/>
      <c r="IAF87"/>
      <c r="IAG87"/>
      <c r="IAH87"/>
      <c r="IAI87"/>
      <c r="IAJ87"/>
      <c r="IAK87"/>
      <c r="IAL87"/>
      <c r="IAM87"/>
      <c r="IAN87"/>
      <c r="IAO87"/>
      <c r="IAP87"/>
      <c r="IAQ87"/>
      <c r="IAR87"/>
      <c r="IAS87"/>
      <c r="IAT87"/>
      <c r="IAU87"/>
      <c r="IAV87"/>
      <c r="IAW87"/>
      <c r="IAX87"/>
      <c r="IAY87"/>
      <c r="IAZ87"/>
      <c r="IBA87"/>
      <c r="IBB87"/>
      <c r="IBC87"/>
      <c r="IBD87"/>
      <c r="IBE87"/>
      <c r="IBF87"/>
      <c r="IBG87"/>
      <c r="IBH87"/>
      <c r="IBI87"/>
      <c r="IBJ87"/>
      <c r="IBK87"/>
      <c r="IBL87"/>
      <c r="IBM87"/>
      <c r="IBN87"/>
      <c r="IBO87"/>
      <c r="IBP87"/>
      <c r="IBQ87"/>
      <c r="IBR87"/>
      <c r="IBS87"/>
      <c r="IBT87"/>
      <c r="IBU87"/>
      <c r="IBV87"/>
      <c r="IBW87"/>
      <c r="IBX87"/>
      <c r="IBY87"/>
      <c r="IBZ87"/>
      <c r="ICA87"/>
      <c r="ICB87"/>
      <c r="ICC87"/>
      <c r="ICD87"/>
      <c r="ICE87"/>
      <c r="ICF87"/>
      <c r="ICG87"/>
      <c r="ICH87"/>
      <c r="ICI87"/>
      <c r="ICJ87"/>
      <c r="ICK87"/>
      <c r="ICL87"/>
      <c r="ICM87"/>
      <c r="ICN87"/>
      <c r="ICO87"/>
      <c r="ICP87"/>
      <c r="ICQ87"/>
      <c r="ICR87"/>
      <c r="ICS87"/>
      <c r="ICT87"/>
      <c r="ICU87"/>
      <c r="ICV87"/>
      <c r="ICW87"/>
      <c r="ICX87"/>
      <c r="ICY87"/>
      <c r="ICZ87"/>
      <c r="IDA87"/>
      <c r="IDB87"/>
      <c r="IDC87"/>
      <c r="IDD87"/>
      <c r="IDE87"/>
      <c r="IDF87"/>
      <c r="IDG87"/>
      <c r="IDH87"/>
      <c r="IDI87"/>
      <c r="IDJ87"/>
      <c r="IDK87"/>
      <c r="IDL87"/>
      <c r="IDM87"/>
      <c r="IDN87"/>
      <c r="IDO87"/>
      <c r="IDP87"/>
      <c r="IDQ87"/>
      <c r="IDR87"/>
      <c r="IDS87"/>
      <c r="IDT87"/>
      <c r="IDU87"/>
      <c r="IDV87"/>
      <c r="IDW87"/>
      <c r="IDX87"/>
      <c r="IDY87"/>
      <c r="IDZ87"/>
      <c r="IEA87"/>
      <c r="IEB87"/>
      <c r="IEC87"/>
      <c r="IED87"/>
      <c r="IEE87"/>
      <c r="IEF87"/>
      <c r="IEG87"/>
      <c r="IEH87"/>
      <c r="IEI87"/>
      <c r="IEJ87"/>
      <c r="IEK87"/>
      <c r="IEL87"/>
      <c r="IEM87"/>
      <c r="IEN87"/>
      <c r="IEO87"/>
      <c r="IEP87"/>
      <c r="IEQ87"/>
      <c r="IER87"/>
      <c r="IES87"/>
      <c r="IET87"/>
      <c r="IEU87"/>
      <c r="IEV87"/>
      <c r="IEW87"/>
      <c r="IEX87"/>
      <c r="IEY87"/>
      <c r="IEZ87"/>
      <c r="IFA87"/>
      <c r="IFB87"/>
      <c r="IFC87"/>
      <c r="IFD87"/>
      <c r="IFE87"/>
      <c r="IFF87"/>
      <c r="IFG87"/>
      <c r="IFH87"/>
      <c r="IFI87"/>
      <c r="IFJ87"/>
      <c r="IFK87"/>
      <c r="IFL87"/>
      <c r="IFM87"/>
      <c r="IFN87"/>
      <c r="IFO87"/>
      <c r="IFP87"/>
      <c r="IFQ87"/>
      <c r="IFR87"/>
      <c r="IFS87"/>
      <c r="IFT87"/>
      <c r="IFU87"/>
      <c r="IFV87"/>
      <c r="IFW87"/>
      <c r="IFX87"/>
      <c r="IFY87"/>
      <c r="IFZ87"/>
      <c r="IGA87"/>
      <c r="IGB87"/>
      <c r="IGC87"/>
      <c r="IGD87"/>
      <c r="IGE87"/>
      <c r="IGF87"/>
      <c r="IGG87"/>
      <c r="IGH87"/>
      <c r="IGI87"/>
      <c r="IGJ87"/>
      <c r="IGK87"/>
      <c r="IGL87"/>
      <c r="IGM87"/>
      <c r="IGN87"/>
      <c r="IGO87"/>
      <c r="IGP87"/>
      <c r="IGQ87"/>
      <c r="IGR87"/>
      <c r="IGS87"/>
      <c r="IGT87"/>
      <c r="IGU87"/>
      <c r="IGV87"/>
      <c r="IGW87"/>
      <c r="IGX87"/>
      <c r="IGY87"/>
      <c r="IGZ87"/>
      <c r="IHA87"/>
      <c r="IHB87"/>
      <c r="IHC87"/>
      <c r="IHD87"/>
      <c r="IHE87"/>
      <c r="IHF87"/>
      <c r="IHG87"/>
      <c r="IHH87"/>
      <c r="IHI87"/>
      <c r="IHJ87"/>
      <c r="IHK87"/>
      <c r="IHL87"/>
      <c r="IHM87"/>
      <c r="IHN87"/>
      <c r="IHO87"/>
      <c r="IHP87"/>
      <c r="IHQ87"/>
      <c r="IHR87"/>
      <c r="IHS87"/>
      <c r="IHT87"/>
      <c r="IHU87"/>
      <c r="IHV87"/>
      <c r="IHW87"/>
      <c r="IHX87"/>
      <c r="IHY87"/>
      <c r="IHZ87"/>
      <c r="IIA87"/>
      <c r="IIB87"/>
      <c r="IIC87"/>
      <c r="IID87"/>
      <c r="IIE87"/>
      <c r="IIF87"/>
      <c r="IIG87"/>
      <c r="IIH87"/>
      <c r="III87"/>
      <c r="IIJ87"/>
      <c r="IIK87"/>
      <c r="IIL87"/>
      <c r="IIM87"/>
      <c r="IIN87"/>
      <c r="IIO87"/>
      <c r="IIP87"/>
      <c r="IIQ87"/>
      <c r="IIR87"/>
      <c r="IIS87"/>
      <c r="IIT87"/>
      <c r="IIU87"/>
      <c r="IIV87"/>
      <c r="IIW87"/>
      <c r="IIX87"/>
      <c r="IIY87"/>
      <c r="IIZ87"/>
      <c r="IJA87"/>
      <c r="IJB87"/>
      <c r="IJC87"/>
      <c r="IJD87"/>
      <c r="IJE87"/>
      <c r="IJF87"/>
      <c r="IJG87"/>
      <c r="IJH87"/>
      <c r="IJI87"/>
      <c r="IJJ87"/>
      <c r="IJK87"/>
      <c r="IJL87"/>
      <c r="IJM87"/>
      <c r="IJN87"/>
      <c r="IJO87"/>
      <c r="IJP87"/>
      <c r="IJQ87"/>
      <c r="IJR87"/>
      <c r="IJS87"/>
      <c r="IJT87"/>
      <c r="IJU87"/>
      <c r="IJV87"/>
      <c r="IJW87"/>
      <c r="IJX87"/>
      <c r="IJY87"/>
      <c r="IJZ87"/>
      <c r="IKA87"/>
      <c r="IKB87"/>
      <c r="IKC87"/>
      <c r="IKD87"/>
      <c r="IKE87"/>
      <c r="IKF87"/>
      <c r="IKG87"/>
      <c r="IKH87"/>
      <c r="IKI87"/>
      <c r="IKJ87"/>
      <c r="IKK87"/>
      <c r="IKL87"/>
      <c r="IKM87"/>
      <c r="IKN87"/>
      <c r="IKO87"/>
      <c r="IKP87"/>
      <c r="IKQ87"/>
      <c r="IKR87"/>
      <c r="IKS87"/>
      <c r="IKT87"/>
      <c r="IKU87"/>
      <c r="IKV87"/>
      <c r="IKW87"/>
      <c r="IKX87"/>
      <c r="IKY87"/>
      <c r="IKZ87"/>
      <c r="ILA87"/>
      <c r="ILB87"/>
      <c r="ILC87"/>
      <c r="ILD87"/>
      <c r="ILE87"/>
      <c r="ILF87"/>
      <c r="ILG87"/>
      <c r="ILH87"/>
      <c r="ILI87"/>
      <c r="ILJ87"/>
      <c r="ILK87"/>
      <c r="ILL87"/>
      <c r="ILM87"/>
      <c r="ILN87"/>
      <c r="ILO87"/>
      <c r="ILP87"/>
      <c r="ILQ87"/>
      <c r="ILR87"/>
      <c r="ILS87"/>
      <c r="ILT87"/>
      <c r="ILU87"/>
      <c r="ILV87"/>
      <c r="ILW87"/>
      <c r="ILX87"/>
      <c r="ILY87"/>
      <c r="ILZ87"/>
      <c r="IMA87"/>
      <c r="IMB87"/>
      <c r="IMC87"/>
      <c r="IMD87"/>
      <c r="IME87"/>
      <c r="IMF87"/>
      <c r="IMG87"/>
      <c r="IMH87"/>
      <c r="IMI87"/>
      <c r="IMJ87"/>
      <c r="IMK87"/>
      <c r="IML87"/>
      <c r="IMM87"/>
      <c r="IMN87"/>
      <c r="IMO87"/>
      <c r="IMP87"/>
      <c r="IMQ87"/>
      <c r="IMR87"/>
      <c r="IMS87"/>
      <c r="IMT87"/>
      <c r="IMU87"/>
      <c r="IMV87"/>
      <c r="IMW87"/>
      <c r="IMX87"/>
      <c r="IMY87"/>
      <c r="IMZ87"/>
      <c r="INA87"/>
      <c r="INB87"/>
      <c r="INC87"/>
      <c r="IND87"/>
      <c r="INE87"/>
      <c r="INF87"/>
      <c r="ING87"/>
      <c r="INH87"/>
      <c r="INI87"/>
      <c r="INJ87"/>
      <c r="INK87"/>
      <c r="INL87"/>
      <c r="INM87"/>
      <c r="INN87"/>
      <c r="INO87"/>
      <c r="INP87"/>
      <c r="INQ87"/>
      <c r="INR87"/>
      <c r="INS87"/>
      <c r="INT87"/>
      <c r="INU87"/>
      <c r="INV87"/>
      <c r="INW87"/>
      <c r="INX87"/>
      <c r="INY87"/>
      <c r="INZ87"/>
      <c r="IOA87"/>
      <c r="IOB87"/>
      <c r="IOC87"/>
      <c r="IOD87"/>
      <c r="IOE87"/>
      <c r="IOF87"/>
      <c r="IOG87"/>
      <c r="IOH87"/>
      <c r="IOI87"/>
      <c r="IOJ87"/>
      <c r="IOK87"/>
      <c r="IOL87"/>
      <c r="IOM87"/>
      <c r="ION87"/>
      <c r="IOO87"/>
      <c r="IOP87"/>
      <c r="IOQ87"/>
      <c r="IOR87"/>
      <c r="IOS87"/>
      <c r="IOT87"/>
      <c r="IOU87"/>
      <c r="IOV87"/>
      <c r="IOW87"/>
      <c r="IOX87"/>
      <c r="IOY87"/>
      <c r="IOZ87"/>
      <c r="IPA87"/>
      <c r="IPB87"/>
      <c r="IPC87"/>
      <c r="IPD87"/>
      <c r="IPE87"/>
      <c r="IPF87"/>
      <c r="IPG87"/>
      <c r="IPH87"/>
      <c r="IPI87"/>
      <c r="IPJ87"/>
      <c r="IPK87"/>
      <c r="IPL87"/>
      <c r="IPM87"/>
      <c r="IPN87"/>
      <c r="IPO87"/>
      <c r="IPP87"/>
      <c r="IPQ87"/>
      <c r="IPR87"/>
      <c r="IPS87"/>
      <c r="IPT87"/>
      <c r="IPU87"/>
      <c r="IPV87"/>
      <c r="IPW87"/>
      <c r="IPX87"/>
      <c r="IPY87"/>
      <c r="IPZ87"/>
      <c r="IQA87"/>
      <c r="IQB87"/>
      <c r="IQC87"/>
      <c r="IQD87"/>
      <c r="IQE87"/>
      <c r="IQF87"/>
      <c r="IQG87"/>
      <c r="IQH87"/>
      <c r="IQI87"/>
      <c r="IQJ87"/>
      <c r="IQK87"/>
      <c r="IQL87"/>
      <c r="IQM87"/>
      <c r="IQN87"/>
      <c r="IQO87"/>
      <c r="IQP87"/>
      <c r="IQQ87"/>
      <c r="IQR87"/>
      <c r="IQS87"/>
      <c r="IQT87"/>
      <c r="IQU87"/>
      <c r="IQV87"/>
      <c r="IQW87"/>
      <c r="IQX87"/>
      <c r="IQY87"/>
      <c r="IQZ87"/>
      <c r="IRA87"/>
      <c r="IRB87"/>
      <c r="IRC87"/>
      <c r="IRD87"/>
      <c r="IRE87"/>
      <c r="IRF87"/>
      <c r="IRG87"/>
      <c r="IRH87"/>
      <c r="IRI87"/>
      <c r="IRJ87"/>
      <c r="IRK87"/>
      <c r="IRL87"/>
      <c r="IRM87"/>
      <c r="IRN87"/>
      <c r="IRO87"/>
      <c r="IRP87"/>
      <c r="IRQ87"/>
      <c r="IRR87"/>
      <c r="IRS87"/>
      <c r="IRT87"/>
      <c r="IRU87"/>
      <c r="IRV87"/>
      <c r="IRW87"/>
      <c r="IRX87"/>
      <c r="IRY87"/>
      <c r="IRZ87"/>
      <c r="ISA87"/>
      <c r="ISB87"/>
      <c r="ISC87"/>
      <c r="ISD87"/>
      <c r="ISE87"/>
      <c r="ISF87"/>
      <c r="ISG87"/>
      <c r="ISH87"/>
      <c r="ISI87"/>
      <c r="ISJ87"/>
      <c r="ISK87"/>
      <c r="ISL87"/>
      <c r="ISM87"/>
      <c r="ISN87"/>
      <c r="ISO87"/>
      <c r="ISP87"/>
      <c r="ISQ87"/>
      <c r="ISR87"/>
      <c r="ISS87"/>
      <c r="IST87"/>
      <c r="ISU87"/>
      <c r="ISV87"/>
      <c r="ISW87"/>
      <c r="ISX87"/>
      <c r="ISY87"/>
      <c r="ISZ87"/>
      <c r="ITA87"/>
      <c r="ITB87"/>
      <c r="ITC87"/>
      <c r="ITD87"/>
      <c r="ITE87"/>
      <c r="ITF87"/>
      <c r="ITG87"/>
      <c r="ITH87"/>
      <c r="ITI87"/>
      <c r="ITJ87"/>
      <c r="ITK87"/>
      <c r="ITL87"/>
      <c r="ITM87"/>
      <c r="ITN87"/>
      <c r="ITO87"/>
      <c r="ITP87"/>
      <c r="ITQ87"/>
      <c r="ITR87"/>
      <c r="ITS87"/>
      <c r="ITT87"/>
      <c r="ITU87"/>
      <c r="ITV87"/>
      <c r="ITW87"/>
      <c r="ITX87"/>
      <c r="ITY87"/>
      <c r="ITZ87"/>
      <c r="IUA87"/>
      <c r="IUB87"/>
      <c r="IUC87"/>
      <c r="IUD87"/>
      <c r="IUE87"/>
      <c r="IUF87"/>
      <c r="IUG87"/>
      <c r="IUH87"/>
      <c r="IUI87"/>
      <c r="IUJ87"/>
      <c r="IUK87"/>
      <c r="IUL87"/>
      <c r="IUM87"/>
      <c r="IUN87"/>
      <c r="IUO87"/>
      <c r="IUP87"/>
      <c r="IUQ87"/>
      <c r="IUR87"/>
      <c r="IUS87"/>
      <c r="IUT87"/>
      <c r="IUU87"/>
      <c r="IUV87"/>
      <c r="IUW87"/>
      <c r="IUX87"/>
      <c r="IUY87"/>
      <c r="IUZ87"/>
      <c r="IVA87"/>
      <c r="IVB87"/>
      <c r="IVC87"/>
      <c r="IVD87"/>
      <c r="IVE87"/>
      <c r="IVF87"/>
      <c r="IVG87"/>
      <c r="IVH87"/>
      <c r="IVI87"/>
      <c r="IVJ87"/>
      <c r="IVK87"/>
      <c r="IVL87"/>
      <c r="IVM87"/>
      <c r="IVN87"/>
      <c r="IVO87"/>
      <c r="IVP87"/>
      <c r="IVQ87"/>
      <c r="IVR87"/>
      <c r="IVS87"/>
      <c r="IVT87"/>
      <c r="IVU87"/>
      <c r="IVV87"/>
      <c r="IVW87"/>
      <c r="IVX87"/>
      <c r="IVY87"/>
      <c r="IVZ87"/>
      <c r="IWA87"/>
      <c r="IWB87"/>
      <c r="IWC87"/>
      <c r="IWD87"/>
      <c r="IWE87"/>
      <c r="IWF87"/>
      <c r="IWG87"/>
      <c r="IWH87"/>
      <c r="IWI87"/>
      <c r="IWJ87"/>
      <c r="IWK87"/>
      <c r="IWL87"/>
      <c r="IWM87"/>
      <c r="IWN87"/>
      <c r="IWO87"/>
      <c r="IWP87"/>
      <c r="IWQ87"/>
      <c r="IWR87"/>
      <c r="IWS87"/>
      <c r="IWT87"/>
      <c r="IWU87"/>
      <c r="IWV87"/>
      <c r="IWW87"/>
      <c r="IWX87"/>
      <c r="IWY87"/>
      <c r="IWZ87"/>
      <c r="IXA87"/>
      <c r="IXB87"/>
      <c r="IXC87"/>
      <c r="IXD87"/>
      <c r="IXE87"/>
      <c r="IXF87"/>
      <c r="IXG87"/>
      <c r="IXH87"/>
      <c r="IXI87"/>
      <c r="IXJ87"/>
      <c r="IXK87"/>
      <c r="IXL87"/>
      <c r="IXM87"/>
      <c r="IXN87"/>
      <c r="IXO87"/>
      <c r="IXP87"/>
      <c r="IXQ87"/>
      <c r="IXR87"/>
      <c r="IXS87"/>
      <c r="IXT87"/>
      <c r="IXU87"/>
      <c r="IXV87"/>
      <c r="IXW87"/>
      <c r="IXX87"/>
      <c r="IXY87"/>
      <c r="IXZ87"/>
      <c r="IYA87"/>
      <c r="IYB87"/>
      <c r="IYC87"/>
      <c r="IYD87"/>
      <c r="IYE87"/>
      <c r="IYF87"/>
      <c r="IYG87"/>
      <c r="IYH87"/>
      <c r="IYI87"/>
      <c r="IYJ87"/>
      <c r="IYK87"/>
      <c r="IYL87"/>
      <c r="IYM87"/>
      <c r="IYN87"/>
      <c r="IYO87"/>
      <c r="IYP87"/>
      <c r="IYQ87"/>
      <c r="IYR87"/>
      <c r="IYS87"/>
      <c r="IYT87"/>
      <c r="IYU87"/>
      <c r="IYV87"/>
      <c r="IYW87"/>
      <c r="IYX87"/>
      <c r="IYY87"/>
      <c r="IYZ87"/>
      <c r="IZA87"/>
      <c r="IZB87"/>
      <c r="IZC87"/>
      <c r="IZD87"/>
      <c r="IZE87"/>
      <c r="IZF87"/>
      <c r="IZG87"/>
      <c r="IZH87"/>
      <c r="IZI87"/>
      <c r="IZJ87"/>
      <c r="IZK87"/>
      <c r="IZL87"/>
      <c r="IZM87"/>
      <c r="IZN87"/>
      <c r="IZO87"/>
      <c r="IZP87"/>
      <c r="IZQ87"/>
      <c r="IZR87"/>
      <c r="IZS87"/>
      <c r="IZT87"/>
      <c r="IZU87"/>
      <c r="IZV87"/>
      <c r="IZW87"/>
      <c r="IZX87"/>
      <c r="IZY87"/>
      <c r="IZZ87"/>
      <c r="JAA87"/>
      <c r="JAB87"/>
      <c r="JAC87"/>
      <c r="JAD87"/>
      <c r="JAE87"/>
      <c r="JAF87"/>
      <c r="JAG87"/>
      <c r="JAH87"/>
      <c r="JAI87"/>
      <c r="JAJ87"/>
      <c r="JAK87"/>
      <c r="JAL87"/>
      <c r="JAM87"/>
      <c r="JAN87"/>
      <c r="JAO87"/>
      <c r="JAP87"/>
      <c r="JAQ87"/>
      <c r="JAR87"/>
      <c r="JAS87"/>
      <c r="JAT87"/>
      <c r="JAU87"/>
      <c r="JAV87"/>
      <c r="JAW87"/>
      <c r="JAX87"/>
      <c r="JAY87"/>
      <c r="JAZ87"/>
      <c r="JBA87"/>
      <c r="JBB87"/>
      <c r="JBC87"/>
      <c r="JBD87"/>
      <c r="JBE87"/>
      <c r="JBF87"/>
      <c r="JBG87"/>
      <c r="JBH87"/>
      <c r="JBI87"/>
      <c r="JBJ87"/>
      <c r="JBK87"/>
      <c r="JBL87"/>
      <c r="JBM87"/>
      <c r="JBN87"/>
      <c r="JBO87"/>
      <c r="JBP87"/>
      <c r="JBQ87"/>
      <c r="JBR87"/>
      <c r="JBS87"/>
      <c r="JBT87"/>
      <c r="JBU87"/>
      <c r="JBV87"/>
      <c r="JBW87"/>
      <c r="JBX87"/>
      <c r="JBY87"/>
      <c r="JBZ87"/>
      <c r="JCA87"/>
      <c r="JCB87"/>
      <c r="JCC87"/>
      <c r="JCD87"/>
      <c r="JCE87"/>
      <c r="JCF87"/>
      <c r="JCG87"/>
      <c r="JCH87"/>
      <c r="JCI87"/>
      <c r="JCJ87"/>
      <c r="JCK87"/>
      <c r="JCL87"/>
      <c r="JCM87"/>
      <c r="JCN87"/>
      <c r="JCO87"/>
      <c r="JCP87"/>
      <c r="JCQ87"/>
      <c r="JCR87"/>
      <c r="JCS87"/>
      <c r="JCT87"/>
      <c r="JCU87"/>
      <c r="JCV87"/>
      <c r="JCW87"/>
      <c r="JCX87"/>
      <c r="JCY87"/>
      <c r="JCZ87"/>
      <c r="JDA87"/>
      <c r="JDB87"/>
      <c r="JDC87"/>
      <c r="JDD87"/>
      <c r="JDE87"/>
      <c r="JDF87"/>
      <c r="JDG87"/>
      <c r="JDH87"/>
      <c r="JDI87"/>
      <c r="JDJ87"/>
      <c r="JDK87"/>
      <c r="JDL87"/>
      <c r="JDM87"/>
      <c r="JDN87"/>
      <c r="JDO87"/>
      <c r="JDP87"/>
      <c r="JDQ87"/>
      <c r="JDR87"/>
      <c r="JDS87"/>
      <c r="JDT87"/>
      <c r="JDU87"/>
      <c r="JDV87"/>
      <c r="JDW87"/>
      <c r="JDX87"/>
      <c r="JDY87"/>
      <c r="JDZ87"/>
      <c r="JEA87"/>
      <c r="JEB87"/>
      <c r="JEC87"/>
      <c r="JED87"/>
      <c r="JEE87"/>
      <c r="JEF87"/>
      <c r="JEG87"/>
      <c r="JEH87"/>
      <c r="JEI87"/>
      <c r="JEJ87"/>
      <c r="JEK87"/>
      <c r="JEL87"/>
      <c r="JEM87"/>
      <c r="JEN87"/>
      <c r="JEO87"/>
      <c r="JEP87"/>
      <c r="JEQ87"/>
      <c r="JER87"/>
      <c r="JES87"/>
      <c r="JET87"/>
      <c r="JEU87"/>
      <c r="JEV87"/>
      <c r="JEW87"/>
      <c r="JEX87"/>
      <c r="JEY87"/>
      <c r="JEZ87"/>
      <c r="JFA87"/>
      <c r="JFB87"/>
      <c r="JFC87"/>
      <c r="JFD87"/>
      <c r="JFE87"/>
      <c r="JFF87"/>
      <c r="JFG87"/>
      <c r="JFH87"/>
      <c r="JFI87"/>
      <c r="JFJ87"/>
      <c r="JFK87"/>
      <c r="JFL87"/>
      <c r="JFM87"/>
      <c r="JFN87"/>
      <c r="JFO87"/>
      <c r="JFP87"/>
      <c r="JFQ87"/>
      <c r="JFR87"/>
      <c r="JFS87"/>
      <c r="JFT87"/>
      <c r="JFU87"/>
      <c r="JFV87"/>
      <c r="JFW87"/>
      <c r="JFX87"/>
      <c r="JFY87"/>
      <c r="JFZ87"/>
      <c r="JGA87"/>
      <c r="JGB87"/>
      <c r="JGC87"/>
      <c r="JGD87"/>
      <c r="JGE87"/>
      <c r="JGF87"/>
      <c r="JGG87"/>
      <c r="JGH87"/>
      <c r="JGI87"/>
      <c r="JGJ87"/>
      <c r="JGK87"/>
      <c r="JGL87"/>
      <c r="JGM87"/>
      <c r="JGN87"/>
      <c r="JGO87"/>
      <c r="JGP87"/>
      <c r="JGQ87"/>
      <c r="JGR87"/>
      <c r="JGS87"/>
      <c r="JGT87"/>
      <c r="JGU87"/>
      <c r="JGV87"/>
      <c r="JGW87"/>
      <c r="JGX87"/>
      <c r="JGY87"/>
      <c r="JGZ87"/>
      <c r="JHA87"/>
      <c r="JHB87"/>
      <c r="JHC87"/>
      <c r="JHD87"/>
      <c r="JHE87"/>
      <c r="JHF87"/>
      <c r="JHG87"/>
      <c r="JHH87"/>
      <c r="JHI87"/>
      <c r="JHJ87"/>
      <c r="JHK87"/>
      <c r="JHL87"/>
      <c r="JHM87"/>
      <c r="JHN87"/>
      <c r="JHO87"/>
      <c r="JHP87"/>
      <c r="JHQ87"/>
      <c r="JHR87"/>
      <c r="JHS87"/>
      <c r="JHT87"/>
      <c r="JHU87"/>
      <c r="JHV87"/>
      <c r="JHW87"/>
      <c r="JHX87"/>
      <c r="JHY87"/>
      <c r="JHZ87"/>
      <c r="JIA87"/>
      <c r="JIB87"/>
      <c r="JIC87"/>
      <c r="JID87"/>
      <c r="JIE87"/>
      <c r="JIF87"/>
      <c r="JIG87"/>
      <c r="JIH87"/>
      <c r="JII87"/>
      <c r="JIJ87"/>
      <c r="JIK87"/>
      <c r="JIL87"/>
      <c r="JIM87"/>
      <c r="JIN87"/>
      <c r="JIO87"/>
      <c r="JIP87"/>
      <c r="JIQ87"/>
      <c r="JIR87"/>
      <c r="JIS87"/>
      <c r="JIT87"/>
      <c r="JIU87"/>
      <c r="JIV87"/>
      <c r="JIW87"/>
      <c r="JIX87"/>
      <c r="JIY87"/>
      <c r="JIZ87"/>
      <c r="JJA87"/>
      <c r="JJB87"/>
      <c r="JJC87"/>
      <c r="JJD87"/>
      <c r="JJE87"/>
      <c r="JJF87"/>
      <c r="JJG87"/>
      <c r="JJH87"/>
      <c r="JJI87"/>
      <c r="JJJ87"/>
      <c r="JJK87"/>
      <c r="JJL87"/>
      <c r="JJM87"/>
      <c r="JJN87"/>
      <c r="JJO87"/>
      <c r="JJP87"/>
      <c r="JJQ87"/>
      <c r="JJR87"/>
      <c r="JJS87"/>
      <c r="JJT87"/>
      <c r="JJU87"/>
      <c r="JJV87"/>
      <c r="JJW87"/>
      <c r="JJX87"/>
      <c r="JJY87"/>
      <c r="JJZ87"/>
      <c r="JKA87"/>
      <c r="JKB87"/>
      <c r="JKC87"/>
      <c r="JKD87"/>
      <c r="JKE87"/>
      <c r="JKF87"/>
      <c r="JKG87"/>
      <c r="JKH87"/>
      <c r="JKI87"/>
      <c r="JKJ87"/>
      <c r="JKK87"/>
      <c r="JKL87"/>
      <c r="JKM87"/>
      <c r="JKN87"/>
      <c r="JKO87"/>
      <c r="JKP87"/>
      <c r="JKQ87"/>
      <c r="JKR87"/>
      <c r="JKS87"/>
      <c r="JKT87"/>
      <c r="JKU87"/>
      <c r="JKV87"/>
      <c r="JKW87"/>
      <c r="JKX87"/>
      <c r="JKY87"/>
      <c r="JKZ87"/>
      <c r="JLA87"/>
      <c r="JLB87"/>
      <c r="JLC87"/>
      <c r="JLD87"/>
      <c r="JLE87"/>
      <c r="JLF87"/>
      <c r="JLG87"/>
      <c r="JLH87"/>
      <c r="JLI87"/>
      <c r="JLJ87"/>
      <c r="JLK87"/>
      <c r="JLL87"/>
      <c r="JLM87"/>
      <c r="JLN87"/>
      <c r="JLO87"/>
      <c r="JLP87"/>
      <c r="JLQ87"/>
      <c r="JLR87"/>
      <c r="JLS87"/>
      <c r="JLT87"/>
      <c r="JLU87"/>
      <c r="JLV87"/>
      <c r="JLW87"/>
      <c r="JLX87"/>
      <c r="JLY87"/>
      <c r="JLZ87"/>
      <c r="JMA87"/>
      <c r="JMB87"/>
      <c r="JMC87"/>
      <c r="JMD87"/>
      <c r="JME87"/>
      <c r="JMF87"/>
      <c r="JMG87"/>
      <c r="JMH87"/>
      <c r="JMI87"/>
      <c r="JMJ87"/>
      <c r="JMK87"/>
      <c r="JML87"/>
      <c r="JMM87"/>
      <c r="JMN87"/>
      <c r="JMO87"/>
      <c r="JMP87"/>
      <c r="JMQ87"/>
      <c r="JMR87"/>
      <c r="JMS87"/>
      <c r="JMT87"/>
      <c r="JMU87"/>
      <c r="JMV87"/>
      <c r="JMW87"/>
      <c r="JMX87"/>
      <c r="JMY87"/>
      <c r="JMZ87"/>
      <c r="JNA87"/>
      <c r="JNB87"/>
      <c r="JNC87"/>
      <c r="JND87"/>
      <c r="JNE87"/>
      <c r="JNF87"/>
      <c r="JNG87"/>
      <c r="JNH87"/>
      <c r="JNI87"/>
      <c r="JNJ87"/>
      <c r="JNK87"/>
      <c r="JNL87"/>
      <c r="JNM87"/>
      <c r="JNN87"/>
      <c r="JNO87"/>
      <c r="JNP87"/>
      <c r="JNQ87"/>
      <c r="JNR87"/>
      <c r="JNS87"/>
      <c r="JNT87"/>
      <c r="JNU87"/>
      <c r="JNV87"/>
      <c r="JNW87"/>
      <c r="JNX87"/>
      <c r="JNY87"/>
      <c r="JNZ87"/>
      <c r="JOA87"/>
      <c r="JOB87"/>
      <c r="JOC87"/>
      <c r="JOD87"/>
      <c r="JOE87"/>
      <c r="JOF87"/>
      <c r="JOG87"/>
      <c r="JOH87"/>
      <c r="JOI87"/>
      <c r="JOJ87"/>
      <c r="JOK87"/>
      <c r="JOL87"/>
      <c r="JOM87"/>
      <c r="JON87"/>
      <c r="JOO87"/>
      <c r="JOP87"/>
      <c r="JOQ87"/>
      <c r="JOR87"/>
      <c r="JOS87"/>
      <c r="JOT87"/>
      <c r="JOU87"/>
      <c r="JOV87"/>
      <c r="JOW87"/>
      <c r="JOX87"/>
      <c r="JOY87"/>
      <c r="JOZ87"/>
      <c r="JPA87"/>
      <c r="JPB87"/>
      <c r="JPC87"/>
      <c r="JPD87"/>
      <c r="JPE87"/>
      <c r="JPF87"/>
      <c r="JPG87"/>
      <c r="JPH87"/>
      <c r="JPI87"/>
      <c r="JPJ87"/>
      <c r="JPK87"/>
      <c r="JPL87"/>
      <c r="JPM87"/>
      <c r="JPN87"/>
      <c r="JPO87"/>
      <c r="JPP87"/>
      <c r="JPQ87"/>
      <c r="JPR87"/>
      <c r="JPS87"/>
      <c r="JPT87"/>
      <c r="JPU87"/>
      <c r="JPV87"/>
      <c r="JPW87"/>
      <c r="JPX87"/>
      <c r="JPY87"/>
      <c r="JPZ87"/>
      <c r="JQA87"/>
      <c r="JQB87"/>
      <c r="JQC87"/>
      <c r="JQD87"/>
      <c r="JQE87"/>
      <c r="JQF87"/>
      <c r="JQG87"/>
      <c r="JQH87"/>
      <c r="JQI87"/>
      <c r="JQJ87"/>
      <c r="JQK87"/>
      <c r="JQL87"/>
      <c r="JQM87"/>
      <c r="JQN87"/>
      <c r="JQO87"/>
      <c r="JQP87"/>
      <c r="JQQ87"/>
      <c r="JQR87"/>
      <c r="JQS87"/>
      <c r="JQT87"/>
      <c r="JQU87"/>
      <c r="JQV87"/>
      <c r="JQW87"/>
      <c r="JQX87"/>
      <c r="JQY87"/>
      <c r="JQZ87"/>
      <c r="JRA87"/>
      <c r="JRB87"/>
      <c r="JRC87"/>
      <c r="JRD87"/>
      <c r="JRE87"/>
      <c r="JRF87"/>
      <c r="JRG87"/>
      <c r="JRH87"/>
      <c r="JRI87"/>
      <c r="JRJ87"/>
      <c r="JRK87"/>
      <c r="JRL87"/>
      <c r="JRM87"/>
      <c r="JRN87"/>
      <c r="JRO87"/>
      <c r="JRP87"/>
      <c r="JRQ87"/>
      <c r="JRR87"/>
      <c r="JRS87"/>
      <c r="JRT87"/>
      <c r="JRU87"/>
      <c r="JRV87"/>
      <c r="JRW87"/>
      <c r="JRX87"/>
      <c r="JRY87"/>
      <c r="JRZ87"/>
      <c r="JSA87"/>
      <c r="JSB87"/>
      <c r="JSC87"/>
      <c r="JSD87"/>
      <c r="JSE87"/>
      <c r="JSF87"/>
      <c r="JSG87"/>
      <c r="JSH87"/>
      <c r="JSI87"/>
      <c r="JSJ87"/>
      <c r="JSK87"/>
      <c r="JSL87"/>
      <c r="JSM87"/>
      <c r="JSN87"/>
      <c r="JSO87"/>
      <c r="JSP87"/>
      <c r="JSQ87"/>
      <c r="JSR87"/>
      <c r="JSS87"/>
      <c r="JST87"/>
      <c r="JSU87"/>
      <c r="JSV87"/>
      <c r="JSW87"/>
      <c r="JSX87"/>
      <c r="JSY87"/>
      <c r="JSZ87"/>
      <c r="JTA87"/>
      <c r="JTB87"/>
      <c r="JTC87"/>
      <c r="JTD87"/>
      <c r="JTE87"/>
      <c r="JTF87"/>
      <c r="JTG87"/>
      <c r="JTH87"/>
      <c r="JTI87"/>
      <c r="JTJ87"/>
      <c r="JTK87"/>
      <c r="JTL87"/>
      <c r="JTM87"/>
      <c r="JTN87"/>
      <c r="JTO87"/>
      <c r="JTP87"/>
      <c r="JTQ87"/>
      <c r="JTR87"/>
      <c r="JTS87"/>
      <c r="JTT87"/>
      <c r="JTU87"/>
      <c r="JTV87"/>
      <c r="JTW87"/>
      <c r="JTX87"/>
      <c r="JTY87"/>
      <c r="JTZ87"/>
      <c r="JUA87"/>
      <c r="JUB87"/>
      <c r="JUC87"/>
      <c r="JUD87"/>
      <c r="JUE87"/>
      <c r="JUF87"/>
      <c r="JUG87"/>
      <c r="JUH87"/>
      <c r="JUI87"/>
      <c r="JUJ87"/>
      <c r="JUK87"/>
      <c r="JUL87"/>
      <c r="JUM87"/>
      <c r="JUN87"/>
      <c r="JUO87"/>
      <c r="JUP87"/>
      <c r="JUQ87"/>
      <c r="JUR87"/>
      <c r="JUS87"/>
      <c r="JUT87"/>
      <c r="JUU87"/>
      <c r="JUV87"/>
      <c r="JUW87"/>
      <c r="JUX87"/>
      <c r="JUY87"/>
      <c r="JUZ87"/>
      <c r="JVA87"/>
      <c r="JVB87"/>
      <c r="JVC87"/>
      <c r="JVD87"/>
      <c r="JVE87"/>
      <c r="JVF87"/>
      <c r="JVG87"/>
      <c r="JVH87"/>
      <c r="JVI87"/>
      <c r="JVJ87"/>
      <c r="JVK87"/>
      <c r="JVL87"/>
      <c r="JVM87"/>
      <c r="JVN87"/>
      <c r="JVO87"/>
      <c r="JVP87"/>
      <c r="JVQ87"/>
      <c r="JVR87"/>
      <c r="JVS87"/>
      <c r="JVT87"/>
      <c r="JVU87"/>
      <c r="JVV87"/>
      <c r="JVW87"/>
      <c r="JVX87"/>
      <c r="JVY87"/>
      <c r="JVZ87"/>
      <c r="JWA87"/>
      <c r="JWB87"/>
      <c r="JWC87"/>
      <c r="JWD87"/>
      <c r="JWE87"/>
      <c r="JWF87"/>
      <c r="JWG87"/>
      <c r="JWH87"/>
      <c r="JWI87"/>
      <c r="JWJ87"/>
      <c r="JWK87"/>
      <c r="JWL87"/>
      <c r="JWM87"/>
      <c r="JWN87"/>
      <c r="JWO87"/>
      <c r="JWP87"/>
      <c r="JWQ87"/>
      <c r="JWR87"/>
      <c r="JWS87"/>
      <c r="JWT87"/>
      <c r="JWU87"/>
      <c r="JWV87"/>
      <c r="JWW87"/>
      <c r="JWX87"/>
      <c r="JWY87"/>
      <c r="JWZ87"/>
      <c r="JXA87"/>
      <c r="JXB87"/>
      <c r="JXC87"/>
      <c r="JXD87"/>
      <c r="JXE87"/>
      <c r="JXF87"/>
      <c r="JXG87"/>
      <c r="JXH87"/>
      <c r="JXI87"/>
      <c r="JXJ87"/>
      <c r="JXK87"/>
      <c r="JXL87"/>
      <c r="JXM87"/>
      <c r="JXN87"/>
      <c r="JXO87"/>
      <c r="JXP87"/>
      <c r="JXQ87"/>
      <c r="JXR87"/>
      <c r="JXS87"/>
      <c r="JXT87"/>
      <c r="JXU87"/>
      <c r="JXV87"/>
      <c r="JXW87"/>
      <c r="JXX87"/>
      <c r="JXY87"/>
      <c r="JXZ87"/>
      <c r="JYA87"/>
      <c r="JYB87"/>
      <c r="JYC87"/>
      <c r="JYD87"/>
      <c r="JYE87"/>
      <c r="JYF87"/>
      <c r="JYG87"/>
      <c r="JYH87"/>
      <c r="JYI87"/>
      <c r="JYJ87"/>
      <c r="JYK87"/>
      <c r="JYL87"/>
      <c r="JYM87"/>
      <c r="JYN87"/>
      <c r="JYO87"/>
      <c r="JYP87"/>
      <c r="JYQ87"/>
      <c r="JYR87"/>
      <c r="JYS87"/>
      <c r="JYT87"/>
      <c r="JYU87"/>
      <c r="JYV87"/>
      <c r="JYW87"/>
      <c r="JYX87"/>
      <c r="JYY87"/>
      <c r="JYZ87"/>
      <c r="JZA87"/>
      <c r="JZB87"/>
      <c r="JZC87"/>
      <c r="JZD87"/>
      <c r="JZE87"/>
      <c r="JZF87"/>
      <c r="JZG87"/>
      <c r="JZH87"/>
      <c r="JZI87"/>
      <c r="JZJ87"/>
      <c r="JZK87"/>
      <c r="JZL87"/>
      <c r="JZM87"/>
      <c r="JZN87"/>
      <c r="JZO87"/>
      <c r="JZP87"/>
      <c r="JZQ87"/>
      <c r="JZR87"/>
      <c r="JZS87"/>
      <c r="JZT87"/>
      <c r="JZU87"/>
      <c r="JZV87"/>
      <c r="JZW87"/>
      <c r="JZX87"/>
      <c r="JZY87"/>
      <c r="JZZ87"/>
      <c r="KAA87"/>
      <c r="KAB87"/>
      <c r="KAC87"/>
      <c r="KAD87"/>
      <c r="KAE87"/>
      <c r="KAF87"/>
      <c r="KAG87"/>
      <c r="KAH87"/>
      <c r="KAI87"/>
      <c r="KAJ87"/>
      <c r="KAK87"/>
      <c r="KAL87"/>
      <c r="KAM87"/>
      <c r="KAN87"/>
      <c r="KAO87"/>
      <c r="KAP87"/>
      <c r="KAQ87"/>
      <c r="KAR87"/>
      <c r="KAS87"/>
      <c r="KAT87"/>
      <c r="KAU87"/>
      <c r="KAV87"/>
      <c r="KAW87"/>
      <c r="KAX87"/>
      <c r="KAY87"/>
      <c r="KAZ87"/>
      <c r="KBA87"/>
      <c r="KBB87"/>
      <c r="KBC87"/>
      <c r="KBD87"/>
      <c r="KBE87"/>
      <c r="KBF87"/>
      <c r="KBG87"/>
      <c r="KBH87"/>
      <c r="KBI87"/>
      <c r="KBJ87"/>
      <c r="KBK87"/>
      <c r="KBL87"/>
      <c r="KBM87"/>
      <c r="KBN87"/>
      <c r="KBO87"/>
      <c r="KBP87"/>
      <c r="KBQ87"/>
      <c r="KBR87"/>
      <c r="KBS87"/>
      <c r="KBT87"/>
      <c r="KBU87"/>
      <c r="KBV87"/>
      <c r="KBW87"/>
      <c r="KBX87"/>
      <c r="KBY87"/>
      <c r="KBZ87"/>
      <c r="KCA87"/>
      <c r="KCB87"/>
      <c r="KCC87"/>
      <c r="KCD87"/>
      <c r="KCE87"/>
      <c r="KCF87"/>
      <c r="KCG87"/>
      <c r="KCH87"/>
      <c r="KCI87"/>
      <c r="KCJ87"/>
      <c r="KCK87"/>
      <c r="KCL87"/>
      <c r="KCM87"/>
      <c r="KCN87"/>
      <c r="KCO87"/>
      <c r="KCP87"/>
      <c r="KCQ87"/>
      <c r="KCR87"/>
      <c r="KCS87"/>
      <c r="KCT87"/>
      <c r="KCU87"/>
      <c r="KCV87"/>
      <c r="KCW87"/>
      <c r="KCX87"/>
      <c r="KCY87"/>
      <c r="KCZ87"/>
      <c r="KDA87"/>
      <c r="KDB87"/>
      <c r="KDC87"/>
      <c r="KDD87"/>
      <c r="KDE87"/>
      <c r="KDF87"/>
      <c r="KDG87"/>
      <c r="KDH87"/>
      <c r="KDI87"/>
      <c r="KDJ87"/>
      <c r="KDK87"/>
      <c r="KDL87"/>
      <c r="KDM87"/>
      <c r="KDN87"/>
      <c r="KDO87"/>
      <c r="KDP87"/>
      <c r="KDQ87"/>
      <c r="KDR87"/>
      <c r="KDS87"/>
      <c r="KDT87"/>
      <c r="KDU87"/>
      <c r="KDV87"/>
      <c r="KDW87"/>
      <c r="KDX87"/>
      <c r="KDY87"/>
      <c r="KDZ87"/>
      <c r="KEA87"/>
      <c r="KEB87"/>
      <c r="KEC87"/>
      <c r="KED87"/>
      <c r="KEE87"/>
      <c r="KEF87"/>
      <c r="KEG87"/>
      <c r="KEH87"/>
      <c r="KEI87"/>
      <c r="KEJ87"/>
      <c r="KEK87"/>
      <c r="KEL87"/>
      <c r="KEM87"/>
      <c r="KEN87"/>
      <c r="KEO87"/>
      <c r="KEP87"/>
      <c r="KEQ87"/>
      <c r="KER87"/>
      <c r="KES87"/>
      <c r="KET87"/>
      <c r="KEU87"/>
      <c r="KEV87"/>
      <c r="KEW87"/>
      <c r="KEX87"/>
      <c r="KEY87"/>
      <c r="KEZ87"/>
      <c r="KFA87"/>
      <c r="KFB87"/>
      <c r="KFC87"/>
      <c r="KFD87"/>
      <c r="KFE87"/>
      <c r="KFF87"/>
      <c r="KFG87"/>
      <c r="KFH87"/>
      <c r="KFI87"/>
      <c r="KFJ87"/>
      <c r="KFK87"/>
      <c r="KFL87"/>
      <c r="KFM87"/>
      <c r="KFN87"/>
      <c r="KFO87"/>
      <c r="KFP87"/>
      <c r="KFQ87"/>
      <c r="KFR87"/>
      <c r="KFS87"/>
      <c r="KFT87"/>
      <c r="KFU87"/>
      <c r="KFV87"/>
      <c r="KFW87"/>
      <c r="KFX87"/>
      <c r="KFY87"/>
      <c r="KFZ87"/>
      <c r="KGA87"/>
      <c r="KGB87"/>
      <c r="KGC87"/>
      <c r="KGD87"/>
      <c r="KGE87"/>
      <c r="KGF87"/>
      <c r="KGG87"/>
      <c r="KGH87"/>
      <c r="KGI87"/>
      <c r="KGJ87"/>
      <c r="KGK87"/>
      <c r="KGL87"/>
      <c r="KGM87"/>
      <c r="KGN87"/>
      <c r="KGO87"/>
      <c r="KGP87"/>
      <c r="KGQ87"/>
      <c r="KGR87"/>
      <c r="KGS87"/>
      <c r="KGT87"/>
      <c r="KGU87"/>
      <c r="KGV87"/>
      <c r="KGW87"/>
      <c r="KGX87"/>
      <c r="KGY87"/>
      <c r="KGZ87"/>
      <c r="KHA87"/>
      <c r="KHB87"/>
      <c r="KHC87"/>
      <c r="KHD87"/>
      <c r="KHE87"/>
      <c r="KHF87"/>
      <c r="KHG87"/>
      <c r="KHH87"/>
      <c r="KHI87"/>
      <c r="KHJ87"/>
      <c r="KHK87"/>
      <c r="KHL87"/>
      <c r="KHM87"/>
      <c r="KHN87"/>
      <c r="KHO87"/>
      <c r="KHP87"/>
      <c r="KHQ87"/>
      <c r="KHR87"/>
      <c r="KHS87"/>
      <c r="KHT87"/>
      <c r="KHU87"/>
      <c r="KHV87"/>
      <c r="KHW87"/>
      <c r="KHX87"/>
      <c r="KHY87"/>
      <c r="KHZ87"/>
      <c r="KIA87"/>
      <c r="KIB87"/>
      <c r="KIC87"/>
      <c r="KID87"/>
      <c r="KIE87"/>
      <c r="KIF87"/>
      <c r="KIG87"/>
      <c r="KIH87"/>
      <c r="KII87"/>
      <c r="KIJ87"/>
      <c r="KIK87"/>
      <c r="KIL87"/>
      <c r="KIM87"/>
      <c r="KIN87"/>
      <c r="KIO87"/>
      <c r="KIP87"/>
      <c r="KIQ87"/>
      <c r="KIR87"/>
      <c r="KIS87"/>
      <c r="KIT87"/>
      <c r="KIU87"/>
      <c r="KIV87"/>
      <c r="KIW87"/>
      <c r="KIX87"/>
      <c r="KIY87"/>
      <c r="KIZ87"/>
      <c r="KJA87"/>
      <c r="KJB87"/>
      <c r="KJC87"/>
      <c r="KJD87"/>
      <c r="KJE87"/>
      <c r="KJF87"/>
      <c r="KJG87"/>
      <c r="KJH87"/>
      <c r="KJI87"/>
      <c r="KJJ87"/>
      <c r="KJK87"/>
      <c r="KJL87"/>
      <c r="KJM87"/>
      <c r="KJN87"/>
      <c r="KJO87"/>
      <c r="KJP87"/>
      <c r="KJQ87"/>
      <c r="KJR87"/>
      <c r="KJS87"/>
      <c r="KJT87"/>
      <c r="KJU87"/>
      <c r="KJV87"/>
      <c r="KJW87"/>
      <c r="KJX87"/>
      <c r="KJY87"/>
      <c r="KJZ87"/>
      <c r="KKA87"/>
      <c r="KKB87"/>
      <c r="KKC87"/>
      <c r="KKD87"/>
      <c r="KKE87"/>
      <c r="KKF87"/>
      <c r="KKG87"/>
      <c r="KKH87"/>
      <c r="KKI87"/>
      <c r="KKJ87"/>
      <c r="KKK87"/>
      <c r="KKL87"/>
      <c r="KKM87"/>
      <c r="KKN87"/>
      <c r="KKO87"/>
      <c r="KKP87"/>
      <c r="KKQ87"/>
      <c r="KKR87"/>
      <c r="KKS87"/>
      <c r="KKT87"/>
      <c r="KKU87"/>
      <c r="KKV87"/>
      <c r="KKW87"/>
      <c r="KKX87"/>
      <c r="KKY87"/>
      <c r="KKZ87"/>
      <c r="KLA87"/>
      <c r="KLB87"/>
      <c r="KLC87"/>
      <c r="KLD87"/>
      <c r="KLE87"/>
      <c r="KLF87"/>
      <c r="KLG87"/>
      <c r="KLH87"/>
      <c r="KLI87"/>
      <c r="KLJ87"/>
      <c r="KLK87"/>
      <c r="KLL87"/>
      <c r="KLM87"/>
      <c r="KLN87"/>
      <c r="KLO87"/>
      <c r="KLP87"/>
      <c r="KLQ87"/>
      <c r="KLR87"/>
      <c r="KLS87"/>
      <c r="KLT87"/>
      <c r="KLU87"/>
      <c r="KLV87"/>
      <c r="KLW87"/>
      <c r="KLX87"/>
      <c r="KLY87"/>
      <c r="KLZ87"/>
      <c r="KMA87"/>
      <c r="KMB87"/>
      <c r="KMC87"/>
      <c r="KMD87"/>
      <c r="KME87"/>
      <c r="KMF87"/>
      <c r="KMG87"/>
      <c r="KMH87"/>
      <c r="KMI87"/>
      <c r="KMJ87"/>
      <c r="KMK87"/>
      <c r="KML87"/>
      <c r="KMM87"/>
      <c r="KMN87"/>
      <c r="KMO87"/>
      <c r="KMP87"/>
      <c r="KMQ87"/>
      <c r="KMR87"/>
      <c r="KMS87"/>
      <c r="KMT87"/>
      <c r="KMU87"/>
      <c r="KMV87"/>
      <c r="KMW87"/>
      <c r="KMX87"/>
      <c r="KMY87"/>
      <c r="KMZ87"/>
      <c r="KNA87"/>
      <c r="KNB87"/>
      <c r="KNC87"/>
      <c r="KND87"/>
      <c r="KNE87"/>
      <c r="KNF87"/>
      <c r="KNG87"/>
      <c r="KNH87"/>
      <c r="KNI87"/>
      <c r="KNJ87"/>
      <c r="KNK87"/>
      <c r="KNL87"/>
      <c r="KNM87"/>
      <c r="KNN87"/>
      <c r="KNO87"/>
      <c r="KNP87"/>
      <c r="KNQ87"/>
      <c r="KNR87"/>
      <c r="KNS87"/>
      <c r="KNT87"/>
      <c r="KNU87"/>
      <c r="KNV87"/>
      <c r="KNW87"/>
      <c r="KNX87"/>
      <c r="KNY87"/>
      <c r="KNZ87"/>
      <c r="KOA87"/>
      <c r="KOB87"/>
      <c r="KOC87"/>
      <c r="KOD87"/>
      <c r="KOE87"/>
      <c r="KOF87"/>
      <c r="KOG87"/>
      <c r="KOH87"/>
      <c r="KOI87"/>
      <c r="KOJ87"/>
      <c r="KOK87"/>
      <c r="KOL87"/>
      <c r="KOM87"/>
      <c r="KON87"/>
      <c r="KOO87"/>
      <c r="KOP87"/>
      <c r="KOQ87"/>
      <c r="KOR87"/>
      <c r="KOS87"/>
      <c r="KOT87"/>
      <c r="KOU87"/>
      <c r="KOV87"/>
      <c r="KOW87"/>
      <c r="KOX87"/>
      <c r="KOY87"/>
      <c r="KOZ87"/>
      <c r="KPA87"/>
      <c r="KPB87"/>
      <c r="KPC87"/>
      <c r="KPD87"/>
      <c r="KPE87"/>
      <c r="KPF87"/>
      <c r="KPG87"/>
      <c r="KPH87"/>
      <c r="KPI87"/>
      <c r="KPJ87"/>
      <c r="KPK87"/>
      <c r="KPL87"/>
      <c r="KPM87"/>
      <c r="KPN87"/>
      <c r="KPO87"/>
      <c r="KPP87"/>
      <c r="KPQ87"/>
      <c r="KPR87"/>
      <c r="KPS87"/>
      <c r="KPT87"/>
      <c r="KPU87"/>
      <c r="KPV87"/>
      <c r="KPW87"/>
      <c r="KPX87"/>
      <c r="KPY87"/>
      <c r="KPZ87"/>
      <c r="KQA87"/>
      <c r="KQB87"/>
      <c r="KQC87"/>
      <c r="KQD87"/>
      <c r="KQE87"/>
      <c r="KQF87"/>
      <c r="KQG87"/>
      <c r="KQH87"/>
      <c r="KQI87"/>
      <c r="KQJ87"/>
      <c r="KQK87"/>
      <c r="KQL87"/>
      <c r="KQM87"/>
      <c r="KQN87"/>
      <c r="KQO87"/>
      <c r="KQP87"/>
      <c r="KQQ87"/>
      <c r="KQR87"/>
      <c r="KQS87"/>
      <c r="KQT87"/>
      <c r="KQU87"/>
      <c r="KQV87"/>
      <c r="KQW87"/>
      <c r="KQX87"/>
      <c r="KQY87"/>
      <c r="KQZ87"/>
      <c r="KRA87"/>
      <c r="KRB87"/>
      <c r="KRC87"/>
      <c r="KRD87"/>
      <c r="KRE87"/>
      <c r="KRF87"/>
      <c r="KRG87"/>
      <c r="KRH87"/>
      <c r="KRI87"/>
      <c r="KRJ87"/>
      <c r="KRK87"/>
      <c r="KRL87"/>
      <c r="KRM87"/>
      <c r="KRN87"/>
      <c r="KRO87"/>
      <c r="KRP87"/>
      <c r="KRQ87"/>
      <c r="KRR87"/>
      <c r="KRS87"/>
      <c r="KRT87"/>
      <c r="KRU87"/>
      <c r="KRV87"/>
      <c r="KRW87"/>
      <c r="KRX87"/>
      <c r="KRY87"/>
      <c r="KRZ87"/>
      <c r="KSA87"/>
      <c r="KSB87"/>
      <c r="KSC87"/>
      <c r="KSD87"/>
      <c r="KSE87"/>
      <c r="KSF87"/>
      <c r="KSG87"/>
      <c r="KSH87"/>
      <c r="KSI87"/>
      <c r="KSJ87"/>
      <c r="KSK87"/>
      <c r="KSL87"/>
      <c r="KSM87"/>
      <c r="KSN87"/>
      <c r="KSO87"/>
      <c r="KSP87"/>
      <c r="KSQ87"/>
      <c r="KSR87"/>
      <c r="KSS87"/>
      <c r="KST87"/>
      <c r="KSU87"/>
      <c r="KSV87"/>
      <c r="KSW87"/>
      <c r="KSX87"/>
      <c r="KSY87"/>
      <c r="KSZ87"/>
      <c r="KTA87"/>
      <c r="KTB87"/>
      <c r="KTC87"/>
      <c r="KTD87"/>
      <c r="KTE87"/>
      <c r="KTF87"/>
      <c r="KTG87"/>
      <c r="KTH87"/>
      <c r="KTI87"/>
      <c r="KTJ87"/>
      <c r="KTK87"/>
      <c r="KTL87"/>
      <c r="KTM87"/>
      <c r="KTN87"/>
      <c r="KTO87"/>
      <c r="KTP87"/>
      <c r="KTQ87"/>
      <c r="KTR87"/>
      <c r="KTS87"/>
      <c r="KTT87"/>
      <c r="KTU87"/>
      <c r="KTV87"/>
      <c r="KTW87"/>
      <c r="KTX87"/>
      <c r="KTY87"/>
      <c r="KTZ87"/>
      <c r="KUA87"/>
      <c r="KUB87"/>
      <c r="KUC87"/>
      <c r="KUD87"/>
      <c r="KUE87"/>
      <c r="KUF87"/>
      <c r="KUG87"/>
      <c r="KUH87"/>
      <c r="KUI87"/>
      <c r="KUJ87"/>
      <c r="KUK87"/>
      <c r="KUL87"/>
      <c r="KUM87"/>
      <c r="KUN87"/>
      <c r="KUO87"/>
      <c r="KUP87"/>
      <c r="KUQ87"/>
      <c r="KUR87"/>
      <c r="KUS87"/>
      <c r="KUT87"/>
      <c r="KUU87"/>
      <c r="KUV87"/>
      <c r="KUW87"/>
      <c r="KUX87"/>
      <c r="KUY87"/>
      <c r="KUZ87"/>
      <c r="KVA87"/>
      <c r="KVB87"/>
      <c r="KVC87"/>
      <c r="KVD87"/>
      <c r="KVE87"/>
      <c r="KVF87"/>
      <c r="KVG87"/>
      <c r="KVH87"/>
      <c r="KVI87"/>
      <c r="KVJ87"/>
      <c r="KVK87"/>
      <c r="KVL87"/>
      <c r="KVM87"/>
      <c r="KVN87"/>
      <c r="KVO87"/>
      <c r="KVP87"/>
      <c r="KVQ87"/>
      <c r="KVR87"/>
      <c r="KVS87"/>
      <c r="KVT87"/>
      <c r="KVU87"/>
      <c r="KVV87"/>
      <c r="KVW87"/>
      <c r="KVX87"/>
      <c r="KVY87"/>
      <c r="KVZ87"/>
      <c r="KWA87"/>
      <c r="KWB87"/>
      <c r="KWC87"/>
      <c r="KWD87"/>
      <c r="KWE87"/>
      <c r="KWF87"/>
      <c r="KWG87"/>
      <c r="KWH87"/>
      <c r="KWI87"/>
      <c r="KWJ87"/>
      <c r="KWK87"/>
      <c r="KWL87"/>
      <c r="KWM87"/>
      <c r="KWN87"/>
      <c r="KWO87"/>
      <c r="KWP87"/>
      <c r="KWQ87"/>
      <c r="KWR87"/>
      <c r="KWS87"/>
      <c r="KWT87"/>
      <c r="KWU87"/>
      <c r="KWV87"/>
      <c r="KWW87"/>
      <c r="KWX87"/>
      <c r="KWY87"/>
      <c r="KWZ87"/>
      <c r="KXA87"/>
      <c r="KXB87"/>
      <c r="KXC87"/>
      <c r="KXD87"/>
      <c r="KXE87"/>
      <c r="KXF87"/>
      <c r="KXG87"/>
      <c r="KXH87"/>
      <c r="KXI87"/>
      <c r="KXJ87"/>
      <c r="KXK87"/>
      <c r="KXL87"/>
      <c r="KXM87"/>
      <c r="KXN87"/>
      <c r="KXO87"/>
      <c r="KXP87"/>
      <c r="KXQ87"/>
      <c r="KXR87"/>
      <c r="KXS87"/>
      <c r="KXT87"/>
      <c r="KXU87"/>
      <c r="KXV87"/>
      <c r="KXW87"/>
      <c r="KXX87"/>
      <c r="KXY87"/>
      <c r="KXZ87"/>
      <c r="KYA87"/>
      <c r="KYB87"/>
      <c r="KYC87"/>
      <c r="KYD87"/>
      <c r="KYE87"/>
      <c r="KYF87"/>
      <c r="KYG87"/>
      <c r="KYH87"/>
      <c r="KYI87"/>
      <c r="KYJ87"/>
      <c r="KYK87"/>
      <c r="KYL87"/>
      <c r="KYM87"/>
      <c r="KYN87"/>
      <c r="KYO87"/>
      <c r="KYP87"/>
      <c r="KYQ87"/>
      <c r="KYR87"/>
      <c r="KYS87"/>
      <c r="KYT87"/>
      <c r="KYU87"/>
      <c r="KYV87"/>
      <c r="KYW87"/>
      <c r="KYX87"/>
      <c r="KYY87"/>
      <c r="KYZ87"/>
      <c r="KZA87"/>
      <c r="KZB87"/>
      <c r="KZC87"/>
      <c r="KZD87"/>
      <c r="KZE87"/>
      <c r="KZF87"/>
      <c r="KZG87"/>
      <c r="KZH87"/>
      <c r="KZI87"/>
      <c r="KZJ87"/>
      <c r="KZK87"/>
      <c r="KZL87"/>
      <c r="KZM87"/>
      <c r="KZN87"/>
      <c r="KZO87"/>
      <c r="KZP87"/>
      <c r="KZQ87"/>
      <c r="KZR87"/>
      <c r="KZS87"/>
      <c r="KZT87"/>
      <c r="KZU87"/>
      <c r="KZV87"/>
      <c r="KZW87"/>
      <c r="KZX87"/>
      <c r="KZY87"/>
      <c r="KZZ87"/>
      <c r="LAA87"/>
      <c r="LAB87"/>
      <c r="LAC87"/>
      <c r="LAD87"/>
      <c r="LAE87"/>
      <c r="LAF87"/>
      <c r="LAG87"/>
      <c r="LAH87"/>
      <c r="LAI87"/>
      <c r="LAJ87"/>
      <c r="LAK87"/>
      <c r="LAL87"/>
      <c r="LAM87"/>
      <c r="LAN87"/>
      <c r="LAO87"/>
      <c r="LAP87"/>
      <c r="LAQ87"/>
      <c r="LAR87"/>
      <c r="LAS87"/>
      <c r="LAT87"/>
      <c r="LAU87"/>
      <c r="LAV87"/>
      <c r="LAW87"/>
      <c r="LAX87"/>
      <c r="LAY87"/>
      <c r="LAZ87"/>
      <c r="LBA87"/>
      <c r="LBB87"/>
      <c r="LBC87"/>
      <c r="LBD87"/>
      <c r="LBE87"/>
      <c r="LBF87"/>
      <c r="LBG87"/>
      <c r="LBH87"/>
      <c r="LBI87"/>
      <c r="LBJ87"/>
      <c r="LBK87"/>
      <c r="LBL87"/>
      <c r="LBM87"/>
      <c r="LBN87"/>
      <c r="LBO87"/>
      <c r="LBP87"/>
      <c r="LBQ87"/>
      <c r="LBR87"/>
      <c r="LBS87"/>
      <c r="LBT87"/>
      <c r="LBU87"/>
      <c r="LBV87"/>
      <c r="LBW87"/>
      <c r="LBX87"/>
      <c r="LBY87"/>
      <c r="LBZ87"/>
      <c r="LCA87"/>
      <c r="LCB87"/>
      <c r="LCC87"/>
      <c r="LCD87"/>
      <c r="LCE87"/>
      <c r="LCF87"/>
      <c r="LCG87"/>
      <c r="LCH87"/>
      <c r="LCI87"/>
      <c r="LCJ87"/>
      <c r="LCK87"/>
      <c r="LCL87"/>
      <c r="LCM87"/>
      <c r="LCN87"/>
      <c r="LCO87"/>
      <c r="LCP87"/>
      <c r="LCQ87"/>
      <c r="LCR87"/>
      <c r="LCS87"/>
      <c r="LCT87"/>
      <c r="LCU87"/>
      <c r="LCV87"/>
      <c r="LCW87"/>
      <c r="LCX87"/>
      <c r="LCY87"/>
      <c r="LCZ87"/>
      <c r="LDA87"/>
      <c r="LDB87"/>
      <c r="LDC87"/>
      <c r="LDD87"/>
      <c r="LDE87"/>
      <c r="LDF87"/>
      <c r="LDG87"/>
      <c r="LDH87"/>
      <c r="LDI87"/>
      <c r="LDJ87"/>
      <c r="LDK87"/>
      <c r="LDL87"/>
      <c r="LDM87"/>
      <c r="LDN87"/>
      <c r="LDO87"/>
      <c r="LDP87"/>
      <c r="LDQ87"/>
      <c r="LDR87"/>
      <c r="LDS87"/>
      <c r="LDT87"/>
      <c r="LDU87"/>
      <c r="LDV87"/>
      <c r="LDW87"/>
      <c r="LDX87"/>
      <c r="LDY87"/>
      <c r="LDZ87"/>
      <c r="LEA87"/>
      <c r="LEB87"/>
      <c r="LEC87"/>
      <c r="LED87"/>
      <c r="LEE87"/>
      <c r="LEF87"/>
      <c r="LEG87"/>
      <c r="LEH87"/>
      <c r="LEI87"/>
      <c r="LEJ87"/>
      <c r="LEK87"/>
      <c r="LEL87"/>
      <c r="LEM87"/>
      <c r="LEN87"/>
      <c r="LEO87"/>
      <c r="LEP87"/>
      <c r="LEQ87"/>
      <c r="LER87"/>
      <c r="LES87"/>
      <c r="LET87"/>
      <c r="LEU87"/>
      <c r="LEV87"/>
      <c r="LEW87"/>
      <c r="LEX87"/>
      <c r="LEY87"/>
      <c r="LEZ87"/>
      <c r="LFA87"/>
      <c r="LFB87"/>
      <c r="LFC87"/>
      <c r="LFD87"/>
      <c r="LFE87"/>
      <c r="LFF87"/>
      <c r="LFG87"/>
      <c r="LFH87"/>
      <c r="LFI87"/>
      <c r="LFJ87"/>
      <c r="LFK87"/>
      <c r="LFL87"/>
      <c r="LFM87"/>
      <c r="LFN87"/>
      <c r="LFO87"/>
      <c r="LFP87"/>
      <c r="LFQ87"/>
      <c r="LFR87"/>
      <c r="LFS87"/>
      <c r="LFT87"/>
      <c r="LFU87"/>
      <c r="LFV87"/>
      <c r="LFW87"/>
      <c r="LFX87"/>
      <c r="LFY87"/>
      <c r="LFZ87"/>
      <c r="LGA87"/>
      <c r="LGB87"/>
      <c r="LGC87"/>
      <c r="LGD87"/>
      <c r="LGE87"/>
      <c r="LGF87"/>
      <c r="LGG87"/>
      <c r="LGH87"/>
      <c r="LGI87"/>
      <c r="LGJ87"/>
      <c r="LGK87"/>
      <c r="LGL87"/>
      <c r="LGM87"/>
      <c r="LGN87"/>
      <c r="LGO87"/>
      <c r="LGP87"/>
      <c r="LGQ87"/>
      <c r="LGR87"/>
      <c r="LGS87"/>
      <c r="LGT87"/>
      <c r="LGU87"/>
      <c r="LGV87"/>
      <c r="LGW87"/>
      <c r="LGX87"/>
      <c r="LGY87"/>
      <c r="LGZ87"/>
      <c r="LHA87"/>
      <c r="LHB87"/>
      <c r="LHC87"/>
      <c r="LHD87"/>
      <c r="LHE87"/>
      <c r="LHF87"/>
      <c r="LHG87"/>
      <c r="LHH87"/>
      <c r="LHI87"/>
      <c r="LHJ87"/>
      <c r="LHK87"/>
      <c r="LHL87"/>
      <c r="LHM87"/>
      <c r="LHN87"/>
      <c r="LHO87"/>
      <c r="LHP87"/>
      <c r="LHQ87"/>
      <c r="LHR87"/>
      <c r="LHS87"/>
      <c r="LHT87"/>
      <c r="LHU87"/>
      <c r="LHV87"/>
      <c r="LHW87"/>
      <c r="LHX87"/>
      <c r="LHY87"/>
      <c r="LHZ87"/>
      <c r="LIA87"/>
      <c r="LIB87"/>
      <c r="LIC87"/>
      <c r="LID87"/>
      <c r="LIE87"/>
      <c r="LIF87"/>
      <c r="LIG87"/>
      <c r="LIH87"/>
      <c r="LII87"/>
      <c r="LIJ87"/>
      <c r="LIK87"/>
      <c r="LIL87"/>
      <c r="LIM87"/>
      <c r="LIN87"/>
      <c r="LIO87"/>
      <c r="LIP87"/>
      <c r="LIQ87"/>
      <c r="LIR87"/>
      <c r="LIS87"/>
      <c r="LIT87"/>
      <c r="LIU87"/>
      <c r="LIV87"/>
      <c r="LIW87"/>
      <c r="LIX87"/>
      <c r="LIY87"/>
      <c r="LIZ87"/>
      <c r="LJA87"/>
      <c r="LJB87"/>
      <c r="LJC87"/>
      <c r="LJD87"/>
      <c r="LJE87"/>
      <c r="LJF87"/>
      <c r="LJG87"/>
      <c r="LJH87"/>
      <c r="LJI87"/>
      <c r="LJJ87"/>
      <c r="LJK87"/>
      <c r="LJL87"/>
      <c r="LJM87"/>
      <c r="LJN87"/>
      <c r="LJO87"/>
      <c r="LJP87"/>
      <c r="LJQ87"/>
      <c r="LJR87"/>
      <c r="LJS87"/>
      <c r="LJT87"/>
      <c r="LJU87"/>
      <c r="LJV87"/>
      <c r="LJW87"/>
      <c r="LJX87"/>
      <c r="LJY87"/>
      <c r="LJZ87"/>
      <c r="LKA87"/>
      <c r="LKB87"/>
      <c r="LKC87"/>
      <c r="LKD87"/>
      <c r="LKE87"/>
      <c r="LKF87"/>
      <c r="LKG87"/>
      <c r="LKH87"/>
      <c r="LKI87"/>
      <c r="LKJ87"/>
      <c r="LKK87"/>
      <c r="LKL87"/>
      <c r="LKM87"/>
      <c r="LKN87"/>
      <c r="LKO87"/>
      <c r="LKP87"/>
      <c r="LKQ87"/>
      <c r="LKR87"/>
      <c r="LKS87"/>
      <c r="LKT87"/>
      <c r="LKU87"/>
      <c r="LKV87"/>
      <c r="LKW87"/>
      <c r="LKX87"/>
      <c r="LKY87"/>
      <c r="LKZ87"/>
      <c r="LLA87"/>
      <c r="LLB87"/>
      <c r="LLC87"/>
      <c r="LLD87"/>
      <c r="LLE87"/>
      <c r="LLF87"/>
      <c r="LLG87"/>
      <c r="LLH87"/>
      <c r="LLI87"/>
      <c r="LLJ87"/>
      <c r="LLK87"/>
      <c r="LLL87"/>
      <c r="LLM87"/>
      <c r="LLN87"/>
      <c r="LLO87"/>
      <c r="LLP87"/>
      <c r="LLQ87"/>
      <c r="LLR87"/>
      <c r="LLS87"/>
      <c r="LLT87"/>
      <c r="LLU87"/>
      <c r="LLV87"/>
      <c r="LLW87"/>
      <c r="LLX87"/>
      <c r="LLY87"/>
      <c r="LLZ87"/>
      <c r="LMA87"/>
      <c r="LMB87"/>
      <c r="LMC87"/>
      <c r="LMD87"/>
      <c r="LME87"/>
      <c r="LMF87"/>
      <c r="LMG87"/>
      <c r="LMH87"/>
      <c r="LMI87"/>
      <c r="LMJ87"/>
      <c r="LMK87"/>
      <c r="LML87"/>
      <c r="LMM87"/>
      <c r="LMN87"/>
      <c r="LMO87"/>
      <c r="LMP87"/>
      <c r="LMQ87"/>
      <c r="LMR87"/>
      <c r="LMS87"/>
      <c r="LMT87"/>
      <c r="LMU87"/>
      <c r="LMV87"/>
      <c r="LMW87"/>
      <c r="LMX87"/>
      <c r="LMY87"/>
      <c r="LMZ87"/>
      <c r="LNA87"/>
      <c r="LNB87"/>
      <c r="LNC87"/>
      <c r="LND87"/>
      <c r="LNE87"/>
      <c r="LNF87"/>
      <c r="LNG87"/>
      <c r="LNH87"/>
      <c r="LNI87"/>
      <c r="LNJ87"/>
      <c r="LNK87"/>
      <c r="LNL87"/>
      <c r="LNM87"/>
      <c r="LNN87"/>
      <c r="LNO87"/>
      <c r="LNP87"/>
      <c r="LNQ87"/>
      <c r="LNR87"/>
      <c r="LNS87"/>
      <c r="LNT87"/>
      <c r="LNU87"/>
      <c r="LNV87"/>
      <c r="LNW87"/>
      <c r="LNX87"/>
      <c r="LNY87"/>
      <c r="LNZ87"/>
      <c r="LOA87"/>
      <c r="LOB87"/>
      <c r="LOC87"/>
      <c r="LOD87"/>
      <c r="LOE87"/>
      <c r="LOF87"/>
      <c r="LOG87"/>
      <c r="LOH87"/>
      <c r="LOI87"/>
      <c r="LOJ87"/>
      <c r="LOK87"/>
      <c r="LOL87"/>
      <c r="LOM87"/>
      <c r="LON87"/>
      <c r="LOO87"/>
      <c r="LOP87"/>
      <c r="LOQ87"/>
      <c r="LOR87"/>
      <c r="LOS87"/>
      <c r="LOT87"/>
      <c r="LOU87"/>
      <c r="LOV87"/>
      <c r="LOW87"/>
      <c r="LOX87"/>
      <c r="LOY87"/>
      <c r="LOZ87"/>
      <c r="LPA87"/>
      <c r="LPB87"/>
      <c r="LPC87"/>
      <c r="LPD87"/>
      <c r="LPE87"/>
      <c r="LPF87"/>
      <c r="LPG87"/>
      <c r="LPH87"/>
      <c r="LPI87"/>
      <c r="LPJ87"/>
      <c r="LPK87"/>
      <c r="LPL87"/>
      <c r="LPM87"/>
      <c r="LPN87"/>
      <c r="LPO87"/>
      <c r="LPP87"/>
      <c r="LPQ87"/>
      <c r="LPR87"/>
      <c r="LPS87"/>
      <c r="LPT87"/>
      <c r="LPU87"/>
      <c r="LPV87"/>
      <c r="LPW87"/>
      <c r="LPX87"/>
      <c r="LPY87"/>
      <c r="LPZ87"/>
      <c r="LQA87"/>
      <c r="LQB87"/>
      <c r="LQC87"/>
      <c r="LQD87"/>
      <c r="LQE87"/>
      <c r="LQF87"/>
      <c r="LQG87"/>
      <c r="LQH87"/>
      <c r="LQI87"/>
      <c r="LQJ87"/>
      <c r="LQK87"/>
      <c r="LQL87"/>
      <c r="LQM87"/>
      <c r="LQN87"/>
      <c r="LQO87"/>
      <c r="LQP87"/>
      <c r="LQQ87"/>
      <c r="LQR87"/>
      <c r="LQS87"/>
      <c r="LQT87"/>
      <c r="LQU87"/>
      <c r="LQV87"/>
      <c r="LQW87"/>
      <c r="LQX87"/>
      <c r="LQY87"/>
      <c r="LQZ87"/>
      <c r="LRA87"/>
      <c r="LRB87"/>
      <c r="LRC87"/>
      <c r="LRD87"/>
      <c r="LRE87"/>
      <c r="LRF87"/>
      <c r="LRG87"/>
      <c r="LRH87"/>
      <c r="LRI87"/>
      <c r="LRJ87"/>
      <c r="LRK87"/>
      <c r="LRL87"/>
      <c r="LRM87"/>
      <c r="LRN87"/>
      <c r="LRO87"/>
      <c r="LRP87"/>
      <c r="LRQ87"/>
      <c r="LRR87"/>
      <c r="LRS87"/>
      <c r="LRT87"/>
      <c r="LRU87"/>
      <c r="LRV87"/>
      <c r="LRW87"/>
      <c r="LRX87"/>
      <c r="LRY87"/>
      <c r="LRZ87"/>
      <c r="LSA87"/>
      <c r="LSB87"/>
      <c r="LSC87"/>
      <c r="LSD87"/>
      <c r="LSE87"/>
      <c r="LSF87"/>
      <c r="LSG87"/>
      <c r="LSH87"/>
      <c r="LSI87"/>
      <c r="LSJ87"/>
      <c r="LSK87"/>
      <c r="LSL87"/>
      <c r="LSM87"/>
      <c r="LSN87"/>
      <c r="LSO87"/>
      <c r="LSP87"/>
      <c r="LSQ87"/>
      <c r="LSR87"/>
      <c r="LSS87"/>
      <c r="LST87"/>
      <c r="LSU87"/>
      <c r="LSV87"/>
      <c r="LSW87"/>
      <c r="LSX87"/>
      <c r="LSY87"/>
      <c r="LSZ87"/>
      <c r="LTA87"/>
      <c r="LTB87"/>
      <c r="LTC87"/>
      <c r="LTD87"/>
      <c r="LTE87"/>
      <c r="LTF87"/>
      <c r="LTG87"/>
      <c r="LTH87"/>
      <c r="LTI87"/>
      <c r="LTJ87"/>
      <c r="LTK87"/>
      <c r="LTL87"/>
      <c r="LTM87"/>
      <c r="LTN87"/>
      <c r="LTO87"/>
      <c r="LTP87"/>
      <c r="LTQ87"/>
      <c r="LTR87"/>
      <c r="LTS87"/>
      <c r="LTT87"/>
      <c r="LTU87"/>
      <c r="LTV87"/>
      <c r="LTW87"/>
      <c r="LTX87"/>
      <c r="LTY87"/>
      <c r="LTZ87"/>
      <c r="LUA87"/>
      <c r="LUB87"/>
      <c r="LUC87"/>
      <c r="LUD87"/>
      <c r="LUE87"/>
      <c r="LUF87"/>
      <c r="LUG87"/>
      <c r="LUH87"/>
      <c r="LUI87"/>
      <c r="LUJ87"/>
      <c r="LUK87"/>
      <c r="LUL87"/>
      <c r="LUM87"/>
      <c r="LUN87"/>
      <c r="LUO87"/>
      <c r="LUP87"/>
      <c r="LUQ87"/>
      <c r="LUR87"/>
      <c r="LUS87"/>
      <c r="LUT87"/>
      <c r="LUU87"/>
      <c r="LUV87"/>
      <c r="LUW87"/>
      <c r="LUX87"/>
      <c r="LUY87"/>
      <c r="LUZ87"/>
      <c r="LVA87"/>
      <c r="LVB87"/>
      <c r="LVC87"/>
      <c r="LVD87"/>
      <c r="LVE87"/>
      <c r="LVF87"/>
      <c r="LVG87"/>
      <c r="LVH87"/>
      <c r="LVI87"/>
      <c r="LVJ87"/>
      <c r="LVK87"/>
      <c r="LVL87"/>
      <c r="LVM87"/>
      <c r="LVN87"/>
      <c r="LVO87"/>
      <c r="LVP87"/>
      <c r="LVQ87"/>
      <c r="LVR87"/>
      <c r="LVS87"/>
      <c r="LVT87"/>
      <c r="LVU87"/>
      <c r="LVV87"/>
      <c r="LVW87"/>
      <c r="LVX87"/>
      <c r="LVY87"/>
      <c r="LVZ87"/>
      <c r="LWA87"/>
      <c r="LWB87"/>
      <c r="LWC87"/>
      <c r="LWD87"/>
      <c r="LWE87"/>
      <c r="LWF87"/>
      <c r="LWG87"/>
      <c r="LWH87"/>
      <c r="LWI87"/>
      <c r="LWJ87"/>
      <c r="LWK87"/>
      <c r="LWL87"/>
      <c r="LWM87"/>
      <c r="LWN87"/>
      <c r="LWO87"/>
      <c r="LWP87"/>
      <c r="LWQ87"/>
      <c r="LWR87"/>
      <c r="LWS87"/>
      <c r="LWT87"/>
      <c r="LWU87"/>
      <c r="LWV87"/>
      <c r="LWW87"/>
      <c r="LWX87"/>
      <c r="LWY87"/>
      <c r="LWZ87"/>
      <c r="LXA87"/>
      <c r="LXB87"/>
      <c r="LXC87"/>
      <c r="LXD87"/>
      <c r="LXE87"/>
      <c r="LXF87"/>
      <c r="LXG87"/>
      <c r="LXH87"/>
      <c r="LXI87"/>
      <c r="LXJ87"/>
      <c r="LXK87"/>
      <c r="LXL87"/>
      <c r="LXM87"/>
      <c r="LXN87"/>
      <c r="LXO87"/>
      <c r="LXP87"/>
      <c r="LXQ87"/>
      <c r="LXR87"/>
      <c r="LXS87"/>
      <c r="LXT87"/>
      <c r="LXU87"/>
      <c r="LXV87"/>
      <c r="LXW87"/>
      <c r="LXX87"/>
      <c r="LXY87"/>
      <c r="LXZ87"/>
      <c r="LYA87"/>
      <c r="LYB87"/>
      <c r="LYC87"/>
      <c r="LYD87"/>
      <c r="LYE87"/>
      <c r="LYF87"/>
      <c r="LYG87"/>
      <c r="LYH87"/>
      <c r="LYI87"/>
      <c r="LYJ87"/>
      <c r="LYK87"/>
      <c r="LYL87"/>
      <c r="LYM87"/>
      <c r="LYN87"/>
      <c r="LYO87"/>
      <c r="LYP87"/>
      <c r="LYQ87"/>
      <c r="LYR87"/>
      <c r="LYS87"/>
      <c r="LYT87"/>
      <c r="LYU87"/>
      <c r="LYV87"/>
      <c r="LYW87"/>
      <c r="LYX87"/>
      <c r="LYY87"/>
      <c r="LYZ87"/>
      <c r="LZA87"/>
      <c r="LZB87"/>
      <c r="LZC87"/>
      <c r="LZD87"/>
      <c r="LZE87"/>
      <c r="LZF87"/>
      <c r="LZG87"/>
      <c r="LZH87"/>
      <c r="LZI87"/>
      <c r="LZJ87"/>
      <c r="LZK87"/>
      <c r="LZL87"/>
      <c r="LZM87"/>
      <c r="LZN87"/>
      <c r="LZO87"/>
      <c r="LZP87"/>
      <c r="LZQ87"/>
      <c r="LZR87"/>
      <c r="LZS87"/>
      <c r="LZT87"/>
      <c r="LZU87"/>
      <c r="LZV87"/>
      <c r="LZW87"/>
      <c r="LZX87"/>
      <c r="LZY87"/>
      <c r="LZZ87"/>
      <c r="MAA87"/>
      <c r="MAB87"/>
      <c r="MAC87"/>
      <c r="MAD87"/>
      <c r="MAE87"/>
      <c r="MAF87"/>
      <c r="MAG87"/>
      <c r="MAH87"/>
      <c r="MAI87"/>
      <c r="MAJ87"/>
      <c r="MAK87"/>
      <c r="MAL87"/>
      <c r="MAM87"/>
      <c r="MAN87"/>
      <c r="MAO87"/>
      <c r="MAP87"/>
      <c r="MAQ87"/>
      <c r="MAR87"/>
      <c r="MAS87"/>
      <c r="MAT87"/>
      <c r="MAU87"/>
      <c r="MAV87"/>
      <c r="MAW87"/>
      <c r="MAX87"/>
      <c r="MAY87"/>
      <c r="MAZ87"/>
      <c r="MBA87"/>
      <c r="MBB87"/>
      <c r="MBC87"/>
      <c r="MBD87"/>
      <c r="MBE87"/>
      <c r="MBF87"/>
      <c r="MBG87"/>
      <c r="MBH87"/>
      <c r="MBI87"/>
      <c r="MBJ87"/>
      <c r="MBK87"/>
      <c r="MBL87"/>
      <c r="MBM87"/>
      <c r="MBN87"/>
      <c r="MBO87"/>
      <c r="MBP87"/>
      <c r="MBQ87"/>
      <c r="MBR87"/>
      <c r="MBS87"/>
      <c r="MBT87"/>
      <c r="MBU87"/>
      <c r="MBV87"/>
      <c r="MBW87"/>
      <c r="MBX87"/>
      <c r="MBY87"/>
      <c r="MBZ87"/>
      <c r="MCA87"/>
      <c r="MCB87"/>
      <c r="MCC87"/>
      <c r="MCD87"/>
      <c r="MCE87"/>
      <c r="MCF87"/>
      <c r="MCG87"/>
      <c r="MCH87"/>
      <c r="MCI87"/>
      <c r="MCJ87"/>
      <c r="MCK87"/>
      <c r="MCL87"/>
      <c r="MCM87"/>
      <c r="MCN87"/>
      <c r="MCO87"/>
      <c r="MCP87"/>
      <c r="MCQ87"/>
      <c r="MCR87"/>
      <c r="MCS87"/>
      <c r="MCT87"/>
      <c r="MCU87"/>
      <c r="MCV87"/>
      <c r="MCW87"/>
      <c r="MCX87"/>
      <c r="MCY87"/>
      <c r="MCZ87"/>
      <c r="MDA87"/>
      <c r="MDB87"/>
      <c r="MDC87"/>
      <c r="MDD87"/>
      <c r="MDE87"/>
      <c r="MDF87"/>
      <c r="MDG87"/>
      <c r="MDH87"/>
      <c r="MDI87"/>
      <c r="MDJ87"/>
      <c r="MDK87"/>
      <c r="MDL87"/>
      <c r="MDM87"/>
      <c r="MDN87"/>
      <c r="MDO87"/>
      <c r="MDP87"/>
      <c r="MDQ87"/>
      <c r="MDR87"/>
      <c r="MDS87"/>
      <c r="MDT87"/>
      <c r="MDU87"/>
      <c r="MDV87"/>
      <c r="MDW87"/>
      <c r="MDX87"/>
      <c r="MDY87"/>
      <c r="MDZ87"/>
      <c r="MEA87"/>
      <c r="MEB87"/>
      <c r="MEC87"/>
      <c r="MED87"/>
      <c r="MEE87"/>
      <c r="MEF87"/>
      <c r="MEG87"/>
      <c r="MEH87"/>
      <c r="MEI87"/>
      <c r="MEJ87"/>
      <c r="MEK87"/>
      <c r="MEL87"/>
      <c r="MEM87"/>
      <c r="MEN87"/>
      <c r="MEO87"/>
      <c r="MEP87"/>
      <c r="MEQ87"/>
      <c r="MER87"/>
      <c r="MES87"/>
      <c r="MET87"/>
      <c r="MEU87"/>
      <c r="MEV87"/>
      <c r="MEW87"/>
      <c r="MEX87"/>
      <c r="MEY87"/>
      <c r="MEZ87"/>
      <c r="MFA87"/>
      <c r="MFB87"/>
      <c r="MFC87"/>
      <c r="MFD87"/>
      <c r="MFE87"/>
      <c r="MFF87"/>
      <c r="MFG87"/>
      <c r="MFH87"/>
      <c r="MFI87"/>
      <c r="MFJ87"/>
      <c r="MFK87"/>
      <c r="MFL87"/>
      <c r="MFM87"/>
      <c r="MFN87"/>
      <c r="MFO87"/>
      <c r="MFP87"/>
      <c r="MFQ87"/>
      <c r="MFR87"/>
      <c r="MFS87"/>
      <c r="MFT87"/>
      <c r="MFU87"/>
      <c r="MFV87"/>
      <c r="MFW87"/>
      <c r="MFX87"/>
      <c r="MFY87"/>
      <c r="MFZ87"/>
      <c r="MGA87"/>
      <c r="MGB87"/>
      <c r="MGC87"/>
      <c r="MGD87"/>
      <c r="MGE87"/>
      <c r="MGF87"/>
      <c r="MGG87"/>
      <c r="MGH87"/>
      <c r="MGI87"/>
      <c r="MGJ87"/>
      <c r="MGK87"/>
      <c r="MGL87"/>
      <c r="MGM87"/>
      <c r="MGN87"/>
      <c r="MGO87"/>
      <c r="MGP87"/>
      <c r="MGQ87"/>
      <c r="MGR87"/>
      <c r="MGS87"/>
      <c r="MGT87"/>
      <c r="MGU87"/>
      <c r="MGV87"/>
      <c r="MGW87"/>
      <c r="MGX87"/>
      <c r="MGY87"/>
      <c r="MGZ87"/>
      <c r="MHA87"/>
      <c r="MHB87"/>
      <c r="MHC87"/>
      <c r="MHD87"/>
      <c r="MHE87"/>
      <c r="MHF87"/>
      <c r="MHG87"/>
      <c r="MHH87"/>
      <c r="MHI87"/>
      <c r="MHJ87"/>
      <c r="MHK87"/>
      <c r="MHL87"/>
      <c r="MHM87"/>
      <c r="MHN87"/>
      <c r="MHO87"/>
      <c r="MHP87"/>
      <c r="MHQ87"/>
      <c r="MHR87"/>
      <c r="MHS87"/>
      <c r="MHT87"/>
      <c r="MHU87"/>
      <c r="MHV87"/>
      <c r="MHW87"/>
      <c r="MHX87"/>
      <c r="MHY87"/>
      <c r="MHZ87"/>
      <c r="MIA87"/>
      <c r="MIB87"/>
      <c r="MIC87"/>
      <c r="MID87"/>
      <c r="MIE87"/>
      <c r="MIF87"/>
      <c r="MIG87"/>
      <c r="MIH87"/>
      <c r="MII87"/>
      <c r="MIJ87"/>
      <c r="MIK87"/>
      <c r="MIL87"/>
      <c r="MIM87"/>
      <c r="MIN87"/>
      <c r="MIO87"/>
      <c r="MIP87"/>
      <c r="MIQ87"/>
      <c r="MIR87"/>
      <c r="MIS87"/>
      <c r="MIT87"/>
      <c r="MIU87"/>
      <c r="MIV87"/>
      <c r="MIW87"/>
      <c r="MIX87"/>
      <c r="MIY87"/>
      <c r="MIZ87"/>
      <c r="MJA87"/>
      <c r="MJB87"/>
      <c r="MJC87"/>
      <c r="MJD87"/>
      <c r="MJE87"/>
      <c r="MJF87"/>
      <c r="MJG87"/>
      <c r="MJH87"/>
      <c r="MJI87"/>
      <c r="MJJ87"/>
      <c r="MJK87"/>
      <c r="MJL87"/>
      <c r="MJM87"/>
      <c r="MJN87"/>
      <c r="MJO87"/>
      <c r="MJP87"/>
      <c r="MJQ87"/>
      <c r="MJR87"/>
      <c r="MJS87"/>
      <c r="MJT87"/>
      <c r="MJU87"/>
      <c r="MJV87"/>
      <c r="MJW87"/>
      <c r="MJX87"/>
      <c r="MJY87"/>
      <c r="MJZ87"/>
      <c r="MKA87"/>
      <c r="MKB87"/>
      <c r="MKC87"/>
      <c r="MKD87"/>
      <c r="MKE87"/>
      <c r="MKF87"/>
      <c r="MKG87"/>
      <c r="MKH87"/>
      <c r="MKI87"/>
      <c r="MKJ87"/>
      <c r="MKK87"/>
      <c r="MKL87"/>
      <c r="MKM87"/>
      <c r="MKN87"/>
      <c r="MKO87"/>
      <c r="MKP87"/>
      <c r="MKQ87"/>
      <c r="MKR87"/>
      <c r="MKS87"/>
      <c r="MKT87"/>
      <c r="MKU87"/>
      <c r="MKV87"/>
      <c r="MKW87"/>
      <c r="MKX87"/>
      <c r="MKY87"/>
      <c r="MKZ87"/>
      <c r="MLA87"/>
      <c r="MLB87"/>
      <c r="MLC87"/>
      <c r="MLD87"/>
      <c r="MLE87"/>
      <c r="MLF87"/>
      <c r="MLG87"/>
      <c r="MLH87"/>
      <c r="MLI87"/>
      <c r="MLJ87"/>
      <c r="MLK87"/>
      <c r="MLL87"/>
      <c r="MLM87"/>
      <c r="MLN87"/>
      <c r="MLO87"/>
      <c r="MLP87"/>
      <c r="MLQ87"/>
      <c r="MLR87"/>
      <c r="MLS87"/>
      <c r="MLT87"/>
      <c r="MLU87"/>
      <c r="MLV87"/>
      <c r="MLW87"/>
      <c r="MLX87"/>
      <c r="MLY87"/>
      <c r="MLZ87"/>
      <c r="MMA87"/>
      <c r="MMB87"/>
      <c r="MMC87"/>
      <c r="MMD87"/>
      <c r="MME87"/>
      <c r="MMF87"/>
      <c r="MMG87"/>
      <c r="MMH87"/>
      <c r="MMI87"/>
      <c r="MMJ87"/>
      <c r="MMK87"/>
      <c r="MML87"/>
      <c r="MMM87"/>
      <c r="MMN87"/>
      <c r="MMO87"/>
      <c r="MMP87"/>
      <c r="MMQ87"/>
      <c r="MMR87"/>
      <c r="MMS87"/>
      <c r="MMT87"/>
      <c r="MMU87"/>
      <c r="MMV87"/>
      <c r="MMW87"/>
      <c r="MMX87"/>
      <c r="MMY87"/>
      <c r="MMZ87"/>
      <c r="MNA87"/>
      <c r="MNB87"/>
      <c r="MNC87"/>
      <c r="MND87"/>
      <c r="MNE87"/>
      <c r="MNF87"/>
      <c r="MNG87"/>
      <c r="MNH87"/>
      <c r="MNI87"/>
      <c r="MNJ87"/>
      <c r="MNK87"/>
      <c r="MNL87"/>
      <c r="MNM87"/>
      <c r="MNN87"/>
      <c r="MNO87"/>
      <c r="MNP87"/>
      <c r="MNQ87"/>
      <c r="MNR87"/>
      <c r="MNS87"/>
      <c r="MNT87"/>
      <c r="MNU87"/>
      <c r="MNV87"/>
      <c r="MNW87"/>
      <c r="MNX87"/>
      <c r="MNY87"/>
      <c r="MNZ87"/>
      <c r="MOA87"/>
      <c r="MOB87"/>
      <c r="MOC87"/>
      <c r="MOD87"/>
      <c r="MOE87"/>
      <c r="MOF87"/>
      <c r="MOG87"/>
      <c r="MOH87"/>
      <c r="MOI87"/>
      <c r="MOJ87"/>
      <c r="MOK87"/>
      <c r="MOL87"/>
      <c r="MOM87"/>
      <c r="MON87"/>
      <c r="MOO87"/>
      <c r="MOP87"/>
      <c r="MOQ87"/>
      <c r="MOR87"/>
      <c r="MOS87"/>
      <c r="MOT87"/>
      <c r="MOU87"/>
      <c r="MOV87"/>
      <c r="MOW87"/>
      <c r="MOX87"/>
      <c r="MOY87"/>
      <c r="MOZ87"/>
      <c r="MPA87"/>
      <c r="MPB87"/>
      <c r="MPC87"/>
      <c r="MPD87"/>
      <c r="MPE87"/>
      <c r="MPF87"/>
      <c r="MPG87"/>
      <c r="MPH87"/>
      <c r="MPI87"/>
      <c r="MPJ87"/>
      <c r="MPK87"/>
      <c r="MPL87"/>
      <c r="MPM87"/>
      <c r="MPN87"/>
      <c r="MPO87"/>
      <c r="MPP87"/>
      <c r="MPQ87"/>
      <c r="MPR87"/>
      <c r="MPS87"/>
      <c r="MPT87"/>
      <c r="MPU87"/>
      <c r="MPV87"/>
      <c r="MPW87"/>
      <c r="MPX87"/>
      <c r="MPY87"/>
      <c r="MPZ87"/>
      <c r="MQA87"/>
      <c r="MQB87"/>
      <c r="MQC87"/>
      <c r="MQD87"/>
      <c r="MQE87"/>
      <c r="MQF87"/>
      <c r="MQG87"/>
      <c r="MQH87"/>
      <c r="MQI87"/>
      <c r="MQJ87"/>
      <c r="MQK87"/>
      <c r="MQL87"/>
      <c r="MQM87"/>
      <c r="MQN87"/>
      <c r="MQO87"/>
      <c r="MQP87"/>
      <c r="MQQ87"/>
      <c r="MQR87"/>
      <c r="MQS87"/>
      <c r="MQT87"/>
      <c r="MQU87"/>
      <c r="MQV87"/>
      <c r="MQW87"/>
      <c r="MQX87"/>
      <c r="MQY87"/>
      <c r="MQZ87"/>
      <c r="MRA87"/>
      <c r="MRB87"/>
      <c r="MRC87"/>
      <c r="MRD87"/>
      <c r="MRE87"/>
      <c r="MRF87"/>
      <c r="MRG87"/>
      <c r="MRH87"/>
      <c r="MRI87"/>
      <c r="MRJ87"/>
      <c r="MRK87"/>
      <c r="MRL87"/>
      <c r="MRM87"/>
      <c r="MRN87"/>
      <c r="MRO87"/>
      <c r="MRP87"/>
      <c r="MRQ87"/>
      <c r="MRR87"/>
      <c r="MRS87"/>
      <c r="MRT87"/>
      <c r="MRU87"/>
      <c r="MRV87"/>
      <c r="MRW87"/>
      <c r="MRX87"/>
      <c r="MRY87"/>
      <c r="MRZ87"/>
      <c r="MSA87"/>
      <c r="MSB87"/>
      <c r="MSC87"/>
      <c r="MSD87"/>
      <c r="MSE87"/>
      <c r="MSF87"/>
      <c r="MSG87"/>
      <c r="MSH87"/>
      <c r="MSI87"/>
      <c r="MSJ87"/>
      <c r="MSK87"/>
      <c r="MSL87"/>
      <c r="MSM87"/>
      <c r="MSN87"/>
      <c r="MSO87"/>
      <c r="MSP87"/>
      <c r="MSQ87"/>
      <c r="MSR87"/>
      <c r="MSS87"/>
      <c r="MST87"/>
      <c r="MSU87"/>
      <c r="MSV87"/>
      <c r="MSW87"/>
      <c r="MSX87"/>
      <c r="MSY87"/>
      <c r="MSZ87"/>
      <c r="MTA87"/>
      <c r="MTB87"/>
      <c r="MTC87"/>
      <c r="MTD87"/>
      <c r="MTE87"/>
      <c r="MTF87"/>
      <c r="MTG87"/>
      <c r="MTH87"/>
      <c r="MTI87"/>
      <c r="MTJ87"/>
      <c r="MTK87"/>
      <c r="MTL87"/>
      <c r="MTM87"/>
      <c r="MTN87"/>
      <c r="MTO87"/>
      <c r="MTP87"/>
      <c r="MTQ87"/>
      <c r="MTR87"/>
      <c r="MTS87"/>
      <c r="MTT87"/>
      <c r="MTU87"/>
      <c r="MTV87"/>
      <c r="MTW87"/>
      <c r="MTX87"/>
      <c r="MTY87"/>
      <c r="MTZ87"/>
      <c r="MUA87"/>
      <c r="MUB87"/>
      <c r="MUC87"/>
      <c r="MUD87"/>
      <c r="MUE87"/>
      <c r="MUF87"/>
      <c r="MUG87"/>
      <c r="MUH87"/>
      <c r="MUI87"/>
      <c r="MUJ87"/>
      <c r="MUK87"/>
      <c r="MUL87"/>
      <c r="MUM87"/>
      <c r="MUN87"/>
      <c r="MUO87"/>
      <c r="MUP87"/>
      <c r="MUQ87"/>
      <c r="MUR87"/>
      <c r="MUS87"/>
      <c r="MUT87"/>
      <c r="MUU87"/>
      <c r="MUV87"/>
      <c r="MUW87"/>
      <c r="MUX87"/>
      <c r="MUY87"/>
      <c r="MUZ87"/>
      <c r="MVA87"/>
      <c r="MVB87"/>
      <c r="MVC87"/>
      <c r="MVD87"/>
      <c r="MVE87"/>
      <c r="MVF87"/>
      <c r="MVG87"/>
      <c r="MVH87"/>
      <c r="MVI87"/>
      <c r="MVJ87"/>
      <c r="MVK87"/>
      <c r="MVL87"/>
      <c r="MVM87"/>
      <c r="MVN87"/>
      <c r="MVO87"/>
      <c r="MVP87"/>
      <c r="MVQ87"/>
      <c r="MVR87"/>
      <c r="MVS87"/>
      <c r="MVT87"/>
      <c r="MVU87"/>
      <c r="MVV87"/>
      <c r="MVW87"/>
      <c r="MVX87"/>
      <c r="MVY87"/>
      <c r="MVZ87"/>
      <c r="MWA87"/>
      <c r="MWB87"/>
      <c r="MWC87"/>
      <c r="MWD87"/>
      <c r="MWE87"/>
      <c r="MWF87"/>
      <c r="MWG87"/>
      <c r="MWH87"/>
      <c r="MWI87"/>
      <c r="MWJ87"/>
      <c r="MWK87"/>
      <c r="MWL87"/>
      <c r="MWM87"/>
      <c r="MWN87"/>
      <c r="MWO87"/>
      <c r="MWP87"/>
      <c r="MWQ87"/>
      <c r="MWR87"/>
      <c r="MWS87"/>
      <c r="MWT87"/>
      <c r="MWU87"/>
      <c r="MWV87"/>
      <c r="MWW87"/>
      <c r="MWX87"/>
      <c r="MWY87"/>
      <c r="MWZ87"/>
      <c r="MXA87"/>
      <c r="MXB87"/>
      <c r="MXC87"/>
      <c r="MXD87"/>
      <c r="MXE87"/>
      <c r="MXF87"/>
      <c r="MXG87"/>
      <c r="MXH87"/>
      <c r="MXI87"/>
      <c r="MXJ87"/>
      <c r="MXK87"/>
      <c r="MXL87"/>
      <c r="MXM87"/>
      <c r="MXN87"/>
      <c r="MXO87"/>
      <c r="MXP87"/>
      <c r="MXQ87"/>
      <c r="MXR87"/>
      <c r="MXS87"/>
      <c r="MXT87"/>
      <c r="MXU87"/>
      <c r="MXV87"/>
      <c r="MXW87"/>
      <c r="MXX87"/>
      <c r="MXY87"/>
      <c r="MXZ87"/>
      <c r="MYA87"/>
      <c r="MYB87"/>
      <c r="MYC87"/>
      <c r="MYD87"/>
      <c r="MYE87"/>
      <c r="MYF87"/>
      <c r="MYG87"/>
      <c r="MYH87"/>
      <c r="MYI87"/>
      <c r="MYJ87"/>
      <c r="MYK87"/>
      <c r="MYL87"/>
      <c r="MYM87"/>
      <c r="MYN87"/>
      <c r="MYO87"/>
      <c r="MYP87"/>
      <c r="MYQ87"/>
      <c r="MYR87"/>
      <c r="MYS87"/>
      <c r="MYT87"/>
      <c r="MYU87"/>
      <c r="MYV87"/>
      <c r="MYW87"/>
      <c r="MYX87"/>
      <c r="MYY87"/>
      <c r="MYZ87"/>
      <c r="MZA87"/>
      <c r="MZB87"/>
      <c r="MZC87"/>
      <c r="MZD87"/>
      <c r="MZE87"/>
      <c r="MZF87"/>
      <c r="MZG87"/>
      <c r="MZH87"/>
      <c r="MZI87"/>
      <c r="MZJ87"/>
      <c r="MZK87"/>
      <c r="MZL87"/>
      <c r="MZM87"/>
      <c r="MZN87"/>
      <c r="MZO87"/>
      <c r="MZP87"/>
      <c r="MZQ87"/>
      <c r="MZR87"/>
      <c r="MZS87"/>
      <c r="MZT87"/>
      <c r="MZU87"/>
      <c r="MZV87"/>
      <c r="MZW87"/>
      <c r="MZX87"/>
      <c r="MZY87"/>
      <c r="MZZ87"/>
      <c r="NAA87"/>
      <c r="NAB87"/>
      <c r="NAC87"/>
      <c r="NAD87"/>
      <c r="NAE87"/>
      <c r="NAF87"/>
      <c r="NAG87"/>
      <c r="NAH87"/>
      <c r="NAI87"/>
      <c r="NAJ87"/>
      <c r="NAK87"/>
      <c r="NAL87"/>
      <c r="NAM87"/>
      <c r="NAN87"/>
      <c r="NAO87"/>
      <c r="NAP87"/>
      <c r="NAQ87"/>
      <c r="NAR87"/>
      <c r="NAS87"/>
      <c r="NAT87"/>
      <c r="NAU87"/>
      <c r="NAV87"/>
      <c r="NAW87"/>
      <c r="NAX87"/>
      <c r="NAY87"/>
      <c r="NAZ87"/>
      <c r="NBA87"/>
      <c r="NBB87"/>
      <c r="NBC87"/>
      <c r="NBD87"/>
      <c r="NBE87"/>
      <c r="NBF87"/>
      <c r="NBG87"/>
      <c r="NBH87"/>
      <c r="NBI87"/>
      <c r="NBJ87"/>
      <c r="NBK87"/>
      <c r="NBL87"/>
      <c r="NBM87"/>
      <c r="NBN87"/>
      <c r="NBO87"/>
      <c r="NBP87"/>
      <c r="NBQ87"/>
      <c r="NBR87"/>
      <c r="NBS87"/>
      <c r="NBT87"/>
      <c r="NBU87"/>
      <c r="NBV87"/>
      <c r="NBW87"/>
      <c r="NBX87"/>
      <c r="NBY87"/>
      <c r="NBZ87"/>
      <c r="NCA87"/>
      <c r="NCB87"/>
      <c r="NCC87"/>
      <c r="NCD87"/>
      <c r="NCE87"/>
      <c r="NCF87"/>
      <c r="NCG87"/>
      <c r="NCH87"/>
      <c r="NCI87"/>
      <c r="NCJ87"/>
      <c r="NCK87"/>
      <c r="NCL87"/>
      <c r="NCM87"/>
      <c r="NCN87"/>
      <c r="NCO87"/>
      <c r="NCP87"/>
      <c r="NCQ87"/>
      <c r="NCR87"/>
      <c r="NCS87"/>
      <c r="NCT87"/>
      <c r="NCU87"/>
      <c r="NCV87"/>
      <c r="NCW87"/>
      <c r="NCX87"/>
      <c r="NCY87"/>
      <c r="NCZ87"/>
      <c r="NDA87"/>
      <c r="NDB87"/>
      <c r="NDC87"/>
      <c r="NDD87"/>
      <c r="NDE87"/>
      <c r="NDF87"/>
      <c r="NDG87"/>
      <c r="NDH87"/>
      <c r="NDI87"/>
      <c r="NDJ87"/>
      <c r="NDK87"/>
      <c r="NDL87"/>
      <c r="NDM87"/>
      <c r="NDN87"/>
      <c r="NDO87"/>
      <c r="NDP87"/>
      <c r="NDQ87"/>
      <c r="NDR87"/>
      <c r="NDS87"/>
      <c r="NDT87"/>
      <c r="NDU87"/>
      <c r="NDV87"/>
      <c r="NDW87"/>
      <c r="NDX87"/>
      <c r="NDY87"/>
      <c r="NDZ87"/>
      <c r="NEA87"/>
      <c r="NEB87"/>
      <c r="NEC87"/>
      <c r="NED87"/>
      <c r="NEE87"/>
      <c r="NEF87"/>
      <c r="NEG87"/>
      <c r="NEH87"/>
      <c r="NEI87"/>
      <c r="NEJ87"/>
      <c r="NEK87"/>
      <c r="NEL87"/>
      <c r="NEM87"/>
      <c r="NEN87"/>
      <c r="NEO87"/>
      <c r="NEP87"/>
      <c r="NEQ87"/>
      <c r="NER87"/>
      <c r="NES87"/>
      <c r="NET87"/>
      <c r="NEU87"/>
      <c r="NEV87"/>
      <c r="NEW87"/>
      <c r="NEX87"/>
      <c r="NEY87"/>
      <c r="NEZ87"/>
      <c r="NFA87"/>
      <c r="NFB87"/>
      <c r="NFC87"/>
      <c r="NFD87"/>
      <c r="NFE87"/>
      <c r="NFF87"/>
      <c r="NFG87"/>
      <c r="NFH87"/>
      <c r="NFI87"/>
      <c r="NFJ87"/>
      <c r="NFK87"/>
      <c r="NFL87"/>
      <c r="NFM87"/>
      <c r="NFN87"/>
      <c r="NFO87"/>
      <c r="NFP87"/>
      <c r="NFQ87"/>
      <c r="NFR87"/>
      <c r="NFS87"/>
      <c r="NFT87"/>
      <c r="NFU87"/>
      <c r="NFV87"/>
      <c r="NFW87"/>
      <c r="NFX87"/>
      <c r="NFY87"/>
      <c r="NFZ87"/>
      <c r="NGA87"/>
      <c r="NGB87"/>
      <c r="NGC87"/>
      <c r="NGD87"/>
      <c r="NGE87"/>
      <c r="NGF87"/>
      <c r="NGG87"/>
      <c r="NGH87"/>
      <c r="NGI87"/>
      <c r="NGJ87"/>
      <c r="NGK87"/>
      <c r="NGL87"/>
      <c r="NGM87"/>
      <c r="NGN87"/>
      <c r="NGO87"/>
      <c r="NGP87"/>
      <c r="NGQ87"/>
      <c r="NGR87"/>
      <c r="NGS87"/>
      <c r="NGT87"/>
      <c r="NGU87"/>
      <c r="NGV87"/>
      <c r="NGW87"/>
      <c r="NGX87"/>
      <c r="NGY87"/>
      <c r="NGZ87"/>
      <c r="NHA87"/>
      <c r="NHB87"/>
      <c r="NHC87"/>
      <c r="NHD87"/>
      <c r="NHE87"/>
      <c r="NHF87"/>
      <c r="NHG87"/>
      <c r="NHH87"/>
      <c r="NHI87"/>
      <c r="NHJ87"/>
      <c r="NHK87"/>
      <c r="NHL87"/>
      <c r="NHM87"/>
      <c r="NHN87"/>
      <c r="NHO87"/>
      <c r="NHP87"/>
      <c r="NHQ87"/>
      <c r="NHR87"/>
      <c r="NHS87"/>
      <c r="NHT87"/>
      <c r="NHU87"/>
      <c r="NHV87"/>
      <c r="NHW87"/>
      <c r="NHX87"/>
      <c r="NHY87"/>
      <c r="NHZ87"/>
      <c r="NIA87"/>
      <c r="NIB87"/>
      <c r="NIC87"/>
      <c r="NID87"/>
      <c r="NIE87"/>
      <c r="NIF87"/>
      <c r="NIG87"/>
      <c r="NIH87"/>
      <c r="NII87"/>
      <c r="NIJ87"/>
      <c r="NIK87"/>
      <c r="NIL87"/>
      <c r="NIM87"/>
      <c r="NIN87"/>
      <c r="NIO87"/>
      <c r="NIP87"/>
      <c r="NIQ87"/>
      <c r="NIR87"/>
      <c r="NIS87"/>
      <c r="NIT87"/>
      <c r="NIU87"/>
      <c r="NIV87"/>
      <c r="NIW87"/>
      <c r="NIX87"/>
      <c r="NIY87"/>
      <c r="NIZ87"/>
      <c r="NJA87"/>
      <c r="NJB87"/>
      <c r="NJC87"/>
      <c r="NJD87"/>
      <c r="NJE87"/>
      <c r="NJF87"/>
      <c r="NJG87"/>
      <c r="NJH87"/>
      <c r="NJI87"/>
      <c r="NJJ87"/>
      <c r="NJK87"/>
      <c r="NJL87"/>
      <c r="NJM87"/>
      <c r="NJN87"/>
      <c r="NJO87"/>
      <c r="NJP87"/>
      <c r="NJQ87"/>
      <c r="NJR87"/>
      <c r="NJS87"/>
      <c r="NJT87"/>
      <c r="NJU87"/>
      <c r="NJV87"/>
      <c r="NJW87"/>
      <c r="NJX87"/>
      <c r="NJY87"/>
      <c r="NJZ87"/>
      <c r="NKA87"/>
      <c r="NKB87"/>
      <c r="NKC87"/>
      <c r="NKD87"/>
      <c r="NKE87"/>
      <c r="NKF87"/>
      <c r="NKG87"/>
      <c r="NKH87"/>
      <c r="NKI87"/>
      <c r="NKJ87"/>
      <c r="NKK87"/>
      <c r="NKL87"/>
      <c r="NKM87"/>
      <c r="NKN87"/>
      <c r="NKO87"/>
      <c r="NKP87"/>
      <c r="NKQ87"/>
      <c r="NKR87"/>
      <c r="NKS87"/>
      <c r="NKT87"/>
      <c r="NKU87"/>
      <c r="NKV87"/>
      <c r="NKW87"/>
      <c r="NKX87"/>
      <c r="NKY87"/>
      <c r="NKZ87"/>
      <c r="NLA87"/>
      <c r="NLB87"/>
      <c r="NLC87"/>
      <c r="NLD87"/>
      <c r="NLE87"/>
      <c r="NLF87"/>
      <c r="NLG87"/>
      <c r="NLH87"/>
      <c r="NLI87"/>
      <c r="NLJ87"/>
      <c r="NLK87"/>
      <c r="NLL87"/>
      <c r="NLM87"/>
      <c r="NLN87"/>
      <c r="NLO87"/>
      <c r="NLP87"/>
      <c r="NLQ87"/>
      <c r="NLR87"/>
      <c r="NLS87"/>
      <c r="NLT87"/>
      <c r="NLU87"/>
      <c r="NLV87"/>
      <c r="NLW87"/>
      <c r="NLX87"/>
      <c r="NLY87"/>
      <c r="NLZ87"/>
      <c r="NMA87"/>
      <c r="NMB87"/>
      <c r="NMC87"/>
      <c r="NMD87"/>
      <c r="NME87"/>
      <c r="NMF87"/>
      <c r="NMG87"/>
      <c r="NMH87"/>
      <c r="NMI87"/>
      <c r="NMJ87"/>
      <c r="NMK87"/>
      <c r="NML87"/>
      <c r="NMM87"/>
      <c r="NMN87"/>
      <c r="NMO87"/>
      <c r="NMP87"/>
      <c r="NMQ87"/>
      <c r="NMR87"/>
      <c r="NMS87"/>
      <c r="NMT87"/>
      <c r="NMU87"/>
      <c r="NMV87"/>
      <c r="NMW87"/>
      <c r="NMX87"/>
      <c r="NMY87"/>
      <c r="NMZ87"/>
      <c r="NNA87"/>
      <c r="NNB87"/>
      <c r="NNC87"/>
      <c r="NND87"/>
      <c r="NNE87"/>
      <c r="NNF87"/>
      <c r="NNG87"/>
      <c r="NNH87"/>
      <c r="NNI87"/>
      <c r="NNJ87"/>
      <c r="NNK87"/>
      <c r="NNL87"/>
      <c r="NNM87"/>
      <c r="NNN87"/>
      <c r="NNO87"/>
      <c r="NNP87"/>
      <c r="NNQ87"/>
      <c r="NNR87"/>
      <c r="NNS87"/>
      <c r="NNT87"/>
      <c r="NNU87"/>
      <c r="NNV87"/>
      <c r="NNW87"/>
      <c r="NNX87"/>
      <c r="NNY87"/>
      <c r="NNZ87"/>
      <c r="NOA87"/>
      <c r="NOB87"/>
      <c r="NOC87"/>
      <c r="NOD87"/>
      <c r="NOE87"/>
      <c r="NOF87"/>
      <c r="NOG87"/>
      <c r="NOH87"/>
      <c r="NOI87"/>
      <c r="NOJ87"/>
      <c r="NOK87"/>
      <c r="NOL87"/>
      <c r="NOM87"/>
      <c r="NON87"/>
      <c r="NOO87"/>
      <c r="NOP87"/>
      <c r="NOQ87"/>
      <c r="NOR87"/>
      <c r="NOS87"/>
      <c r="NOT87"/>
      <c r="NOU87"/>
      <c r="NOV87"/>
      <c r="NOW87"/>
      <c r="NOX87"/>
      <c r="NOY87"/>
      <c r="NOZ87"/>
      <c r="NPA87"/>
      <c r="NPB87"/>
      <c r="NPC87"/>
      <c r="NPD87"/>
      <c r="NPE87"/>
      <c r="NPF87"/>
      <c r="NPG87"/>
      <c r="NPH87"/>
      <c r="NPI87"/>
      <c r="NPJ87"/>
      <c r="NPK87"/>
      <c r="NPL87"/>
      <c r="NPM87"/>
      <c r="NPN87"/>
      <c r="NPO87"/>
      <c r="NPP87"/>
      <c r="NPQ87"/>
      <c r="NPR87"/>
      <c r="NPS87"/>
      <c r="NPT87"/>
      <c r="NPU87"/>
      <c r="NPV87"/>
      <c r="NPW87"/>
      <c r="NPX87"/>
      <c r="NPY87"/>
      <c r="NPZ87"/>
      <c r="NQA87"/>
      <c r="NQB87"/>
      <c r="NQC87"/>
      <c r="NQD87"/>
      <c r="NQE87"/>
      <c r="NQF87"/>
      <c r="NQG87"/>
      <c r="NQH87"/>
      <c r="NQI87"/>
      <c r="NQJ87"/>
      <c r="NQK87"/>
      <c r="NQL87"/>
      <c r="NQM87"/>
      <c r="NQN87"/>
      <c r="NQO87"/>
      <c r="NQP87"/>
      <c r="NQQ87"/>
      <c r="NQR87"/>
      <c r="NQS87"/>
      <c r="NQT87"/>
      <c r="NQU87"/>
      <c r="NQV87"/>
      <c r="NQW87"/>
      <c r="NQX87"/>
      <c r="NQY87"/>
      <c r="NQZ87"/>
      <c r="NRA87"/>
      <c r="NRB87"/>
      <c r="NRC87"/>
      <c r="NRD87"/>
      <c r="NRE87"/>
      <c r="NRF87"/>
      <c r="NRG87"/>
      <c r="NRH87"/>
      <c r="NRI87"/>
      <c r="NRJ87"/>
      <c r="NRK87"/>
      <c r="NRL87"/>
      <c r="NRM87"/>
      <c r="NRN87"/>
      <c r="NRO87"/>
      <c r="NRP87"/>
      <c r="NRQ87"/>
      <c r="NRR87"/>
      <c r="NRS87"/>
      <c r="NRT87"/>
      <c r="NRU87"/>
      <c r="NRV87"/>
      <c r="NRW87"/>
      <c r="NRX87"/>
      <c r="NRY87"/>
      <c r="NRZ87"/>
      <c r="NSA87"/>
      <c r="NSB87"/>
      <c r="NSC87"/>
      <c r="NSD87"/>
      <c r="NSE87"/>
      <c r="NSF87"/>
      <c r="NSG87"/>
      <c r="NSH87"/>
      <c r="NSI87"/>
      <c r="NSJ87"/>
      <c r="NSK87"/>
      <c r="NSL87"/>
      <c r="NSM87"/>
      <c r="NSN87"/>
      <c r="NSO87"/>
      <c r="NSP87"/>
      <c r="NSQ87"/>
      <c r="NSR87"/>
      <c r="NSS87"/>
      <c r="NST87"/>
      <c r="NSU87"/>
      <c r="NSV87"/>
      <c r="NSW87"/>
      <c r="NSX87"/>
      <c r="NSY87"/>
      <c r="NSZ87"/>
      <c r="NTA87"/>
      <c r="NTB87"/>
      <c r="NTC87"/>
      <c r="NTD87"/>
      <c r="NTE87"/>
      <c r="NTF87"/>
      <c r="NTG87"/>
      <c r="NTH87"/>
      <c r="NTI87"/>
      <c r="NTJ87"/>
      <c r="NTK87"/>
      <c r="NTL87"/>
      <c r="NTM87"/>
      <c r="NTN87"/>
      <c r="NTO87"/>
      <c r="NTP87"/>
      <c r="NTQ87"/>
      <c r="NTR87"/>
      <c r="NTS87"/>
      <c r="NTT87"/>
      <c r="NTU87"/>
      <c r="NTV87"/>
      <c r="NTW87"/>
      <c r="NTX87"/>
      <c r="NTY87"/>
      <c r="NTZ87"/>
      <c r="NUA87"/>
      <c r="NUB87"/>
      <c r="NUC87"/>
      <c r="NUD87"/>
      <c r="NUE87"/>
      <c r="NUF87"/>
      <c r="NUG87"/>
      <c r="NUH87"/>
      <c r="NUI87"/>
      <c r="NUJ87"/>
      <c r="NUK87"/>
      <c r="NUL87"/>
      <c r="NUM87"/>
      <c r="NUN87"/>
      <c r="NUO87"/>
      <c r="NUP87"/>
      <c r="NUQ87"/>
      <c r="NUR87"/>
      <c r="NUS87"/>
      <c r="NUT87"/>
      <c r="NUU87"/>
      <c r="NUV87"/>
      <c r="NUW87"/>
      <c r="NUX87"/>
      <c r="NUY87"/>
      <c r="NUZ87"/>
      <c r="NVA87"/>
      <c r="NVB87"/>
      <c r="NVC87"/>
      <c r="NVD87"/>
      <c r="NVE87"/>
      <c r="NVF87"/>
      <c r="NVG87"/>
      <c r="NVH87"/>
      <c r="NVI87"/>
      <c r="NVJ87"/>
      <c r="NVK87"/>
      <c r="NVL87"/>
      <c r="NVM87"/>
      <c r="NVN87"/>
      <c r="NVO87"/>
      <c r="NVP87"/>
      <c r="NVQ87"/>
      <c r="NVR87"/>
      <c r="NVS87"/>
      <c r="NVT87"/>
      <c r="NVU87"/>
      <c r="NVV87"/>
      <c r="NVW87"/>
      <c r="NVX87"/>
      <c r="NVY87"/>
      <c r="NVZ87"/>
      <c r="NWA87"/>
      <c r="NWB87"/>
      <c r="NWC87"/>
      <c r="NWD87"/>
      <c r="NWE87"/>
      <c r="NWF87"/>
      <c r="NWG87"/>
      <c r="NWH87"/>
      <c r="NWI87"/>
      <c r="NWJ87"/>
      <c r="NWK87"/>
      <c r="NWL87"/>
      <c r="NWM87"/>
      <c r="NWN87"/>
      <c r="NWO87"/>
      <c r="NWP87"/>
      <c r="NWQ87"/>
      <c r="NWR87"/>
      <c r="NWS87"/>
      <c r="NWT87"/>
      <c r="NWU87"/>
      <c r="NWV87"/>
      <c r="NWW87"/>
      <c r="NWX87"/>
      <c r="NWY87"/>
      <c r="NWZ87"/>
      <c r="NXA87"/>
      <c r="NXB87"/>
      <c r="NXC87"/>
      <c r="NXD87"/>
      <c r="NXE87"/>
      <c r="NXF87"/>
      <c r="NXG87"/>
      <c r="NXH87"/>
      <c r="NXI87"/>
      <c r="NXJ87"/>
      <c r="NXK87"/>
      <c r="NXL87"/>
      <c r="NXM87"/>
      <c r="NXN87"/>
      <c r="NXO87"/>
      <c r="NXP87"/>
      <c r="NXQ87"/>
      <c r="NXR87"/>
      <c r="NXS87"/>
      <c r="NXT87"/>
      <c r="NXU87"/>
      <c r="NXV87"/>
      <c r="NXW87"/>
      <c r="NXX87"/>
      <c r="NXY87"/>
      <c r="NXZ87"/>
      <c r="NYA87"/>
      <c r="NYB87"/>
      <c r="NYC87"/>
      <c r="NYD87"/>
      <c r="NYE87"/>
      <c r="NYF87"/>
      <c r="NYG87"/>
      <c r="NYH87"/>
      <c r="NYI87"/>
      <c r="NYJ87"/>
      <c r="NYK87"/>
      <c r="NYL87"/>
      <c r="NYM87"/>
      <c r="NYN87"/>
      <c r="NYO87"/>
      <c r="NYP87"/>
      <c r="NYQ87"/>
      <c r="NYR87"/>
      <c r="NYS87"/>
      <c r="NYT87"/>
      <c r="NYU87"/>
      <c r="NYV87"/>
      <c r="NYW87"/>
      <c r="NYX87"/>
      <c r="NYY87"/>
      <c r="NYZ87"/>
      <c r="NZA87"/>
      <c r="NZB87"/>
      <c r="NZC87"/>
      <c r="NZD87"/>
      <c r="NZE87"/>
      <c r="NZF87"/>
      <c r="NZG87"/>
      <c r="NZH87"/>
      <c r="NZI87"/>
      <c r="NZJ87"/>
      <c r="NZK87"/>
      <c r="NZL87"/>
      <c r="NZM87"/>
      <c r="NZN87"/>
      <c r="NZO87"/>
      <c r="NZP87"/>
      <c r="NZQ87"/>
      <c r="NZR87"/>
      <c r="NZS87"/>
      <c r="NZT87"/>
      <c r="NZU87"/>
      <c r="NZV87"/>
      <c r="NZW87"/>
      <c r="NZX87"/>
      <c r="NZY87"/>
      <c r="NZZ87"/>
      <c r="OAA87"/>
      <c r="OAB87"/>
      <c r="OAC87"/>
      <c r="OAD87"/>
      <c r="OAE87"/>
      <c r="OAF87"/>
      <c r="OAG87"/>
      <c r="OAH87"/>
      <c r="OAI87"/>
      <c r="OAJ87"/>
      <c r="OAK87"/>
      <c r="OAL87"/>
      <c r="OAM87"/>
      <c r="OAN87"/>
      <c r="OAO87"/>
      <c r="OAP87"/>
      <c r="OAQ87"/>
      <c r="OAR87"/>
      <c r="OAS87"/>
      <c r="OAT87"/>
      <c r="OAU87"/>
      <c r="OAV87"/>
      <c r="OAW87"/>
      <c r="OAX87"/>
      <c r="OAY87"/>
      <c r="OAZ87"/>
      <c r="OBA87"/>
      <c r="OBB87"/>
      <c r="OBC87"/>
      <c r="OBD87"/>
      <c r="OBE87"/>
      <c r="OBF87"/>
      <c r="OBG87"/>
      <c r="OBH87"/>
      <c r="OBI87"/>
      <c r="OBJ87"/>
      <c r="OBK87"/>
      <c r="OBL87"/>
      <c r="OBM87"/>
      <c r="OBN87"/>
      <c r="OBO87"/>
      <c r="OBP87"/>
      <c r="OBQ87"/>
      <c r="OBR87"/>
      <c r="OBS87"/>
      <c r="OBT87"/>
      <c r="OBU87"/>
      <c r="OBV87"/>
      <c r="OBW87"/>
      <c r="OBX87"/>
      <c r="OBY87"/>
      <c r="OBZ87"/>
      <c r="OCA87"/>
      <c r="OCB87"/>
      <c r="OCC87"/>
      <c r="OCD87"/>
      <c r="OCE87"/>
      <c r="OCF87"/>
      <c r="OCG87"/>
      <c r="OCH87"/>
      <c r="OCI87"/>
      <c r="OCJ87"/>
      <c r="OCK87"/>
      <c r="OCL87"/>
      <c r="OCM87"/>
      <c r="OCN87"/>
      <c r="OCO87"/>
      <c r="OCP87"/>
      <c r="OCQ87"/>
      <c r="OCR87"/>
      <c r="OCS87"/>
      <c r="OCT87"/>
      <c r="OCU87"/>
      <c r="OCV87"/>
      <c r="OCW87"/>
      <c r="OCX87"/>
      <c r="OCY87"/>
      <c r="OCZ87"/>
      <c r="ODA87"/>
      <c r="ODB87"/>
      <c r="ODC87"/>
      <c r="ODD87"/>
      <c r="ODE87"/>
      <c r="ODF87"/>
      <c r="ODG87"/>
      <c r="ODH87"/>
      <c r="ODI87"/>
      <c r="ODJ87"/>
      <c r="ODK87"/>
      <c r="ODL87"/>
      <c r="ODM87"/>
      <c r="ODN87"/>
      <c r="ODO87"/>
      <c r="ODP87"/>
      <c r="ODQ87"/>
      <c r="ODR87"/>
      <c r="ODS87"/>
      <c r="ODT87"/>
      <c r="ODU87"/>
      <c r="ODV87"/>
      <c r="ODW87"/>
      <c r="ODX87"/>
      <c r="ODY87"/>
      <c r="ODZ87"/>
      <c r="OEA87"/>
      <c r="OEB87"/>
      <c r="OEC87"/>
      <c r="OED87"/>
      <c r="OEE87"/>
      <c r="OEF87"/>
      <c r="OEG87"/>
      <c r="OEH87"/>
      <c r="OEI87"/>
      <c r="OEJ87"/>
      <c r="OEK87"/>
      <c r="OEL87"/>
      <c r="OEM87"/>
      <c r="OEN87"/>
      <c r="OEO87"/>
      <c r="OEP87"/>
      <c r="OEQ87"/>
      <c r="OER87"/>
      <c r="OES87"/>
      <c r="OET87"/>
      <c r="OEU87"/>
      <c r="OEV87"/>
      <c r="OEW87"/>
      <c r="OEX87"/>
      <c r="OEY87"/>
      <c r="OEZ87"/>
      <c r="OFA87"/>
      <c r="OFB87"/>
      <c r="OFC87"/>
      <c r="OFD87"/>
      <c r="OFE87"/>
      <c r="OFF87"/>
      <c r="OFG87"/>
      <c r="OFH87"/>
      <c r="OFI87"/>
      <c r="OFJ87"/>
      <c r="OFK87"/>
      <c r="OFL87"/>
      <c r="OFM87"/>
      <c r="OFN87"/>
      <c r="OFO87"/>
      <c r="OFP87"/>
      <c r="OFQ87"/>
      <c r="OFR87"/>
      <c r="OFS87"/>
      <c r="OFT87"/>
      <c r="OFU87"/>
      <c r="OFV87"/>
      <c r="OFW87"/>
      <c r="OFX87"/>
      <c r="OFY87"/>
      <c r="OFZ87"/>
      <c r="OGA87"/>
      <c r="OGB87"/>
      <c r="OGC87"/>
      <c r="OGD87"/>
      <c r="OGE87"/>
      <c r="OGF87"/>
      <c r="OGG87"/>
      <c r="OGH87"/>
      <c r="OGI87"/>
      <c r="OGJ87"/>
      <c r="OGK87"/>
      <c r="OGL87"/>
      <c r="OGM87"/>
      <c r="OGN87"/>
      <c r="OGO87"/>
      <c r="OGP87"/>
      <c r="OGQ87"/>
      <c r="OGR87"/>
      <c r="OGS87"/>
      <c r="OGT87"/>
      <c r="OGU87"/>
      <c r="OGV87"/>
      <c r="OGW87"/>
      <c r="OGX87"/>
      <c r="OGY87"/>
      <c r="OGZ87"/>
      <c r="OHA87"/>
      <c r="OHB87"/>
      <c r="OHC87"/>
      <c r="OHD87"/>
      <c r="OHE87"/>
      <c r="OHF87"/>
      <c r="OHG87"/>
      <c r="OHH87"/>
      <c r="OHI87"/>
      <c r="OHJ87"/>
      <c r="OHK87"/>
      <c r="OHL87"/>
      <c r="OHM87"/>
      <c r="OHN87"/>
      <c r="OHO87"/>
      <c r="OHP87"/>
      <c r="OHQ87"/>
      <c r="OHR87"/>
      <c r="OHS87"/>
      <c r="OHT87"/>
      <c r="OHU87"/>
      <c r="OHV87"/>
      <c r="OHW87"/>
      <c r="OHX87"/>
      <c r="OHY87"/>
      <c r="OHZ87"/>
      <c r="OIA87"/>
      <c r="OIB87"/>
      <c r="OIC87"/>
      <c r="OID87"/>
      <c r="OIE87"/>
      <c r="OIF87"/>
      <c r="OIG87"/>
      <c r="OIH87"/>
      <c r="OII87"/>
      <c r="OIJ87"/>
      <c r="OIK87"/>
      <c r="OIL87"/>
      <c r="OIM87"/>
      <c r="OIN87"/>
      <c r="OIO87"/>
      <c r="OIP87"/>
      <c r="OIQ87"/>
      <c r="OIR87"/>
      <c r="OIS87"/>
      <c r="OIT87"/>
      <c r="OIU87"/>
      <c r="OIV87"/>
      <c r="OIW87"/>
      <c r="OIX87"/>
      <c r="OIY87"/>
      <c r="OIZ87"/>
      <c r="OJA87"/>
      <c r="OJB87"/>
      <c r="OJC87"/>
      <c r="OJD87"/>
      <c r="OJE87"/>
      <c r="OJF87"/>
      <c r="OJG87"/>
      <c r="OJH87"/>
      <c r="OJI87"/>
      <c r="OJJ87"/>
      <c r="OJK87"/>
      <c r="OJL87"/>
      <c r="OJM87"/>
      <c r="OJN87"/>
      <c r="OJO87"/>
      <c r="OJP87"/>
      <c r="OJQ87"/>
      <c r="OJR87"/>
      <c r="OJS87"/>
      <c r="OJT87"/>
      <c r="OJU87"/>
      <c r="OJV87"/>
      <c r="OJW87"/>
      <c r="OJX87"/>
      <c r="OJY87"/>
      <c r="OJZ87"/>
      <c r="OKA87"/>
      <c r="OKB87"/>
      <c r="OKC87"/>
      <c r="OKD87"/>
      <c r="OKE87"/>
      <c r="OKF87"/>
      <c r="OKG87"/>
      <c r="OKH87"/>
      <c r="OKI87"/>
      <c r="OKJ87"/>
      <c r="OKK87"/>
      <c r="OKL87"/>
      <c r="OKM87"/>
      <c r="OKN87"/>
      <c r="OKO87"/>
      <c r="OKP87"/>
      <c r="OKQ87"/>
      <c r="OKR87"/>
      <c r="OKS87"/>
      <c r="OKT87"/>
      <c r="OKU87"/>
      <c r="OKV87"/>
      <c r="OKW87"/>
      <c r="OKX87"/>
      <c r="OKY87"/>
      <c r="OKZ87"/>
      <c r="OLA87"/>
      <c r="OLB87"/>
      <c r="OLC87"/>
      <c r="OLD87"/>
      <c r="OLE87"/>
      <c r="OLF87"/>
      <c r="OLG87"/>
      <c r="OLH87"/>
      <c r="OLI87"/>
      <c r="OLJ87"/>
      <c r="OLK87"/>
      <c r="OLL87"/>
      <c r="OLM87"/>
      <c r="OLN87"/>
      <c r="OLO87"/>
      <c r="OLP87"/>
      <c r="OLQ87"/>
      <c r="OLR87"/>
      <c r="OLS87"/>
      <c r="OLT87"/>
      <c r="OLU87"/>
      <c r="OLV87"/>
      <c r="OLW87"/>
      <c r="OLX87"/>
      <c r="OLY87"/>
      <c r="OLZ87"/>
      <c r="OMA87"/>
      <c r="OMB87"/>
      <c r="OMC87"/>
      <c r="OMD87"/>
      <c r="OME87"/>
      <c r="OMF87"/>
      <c r="OMG87"/>
      <c r="OMH87"/>
      <c r="OMI87"/>
      <c r="OMJ87"/>
      <c r="OMK87"/>
      <c r="OML87"/>
      <c r="OMM87"/>
      <c r="OMN87"/>
      <c r="OMO87"/>
      <c r="OMP87"/>
      <c r="OMQ87"/>
      <c r="OMR87"/>
      <c r="OMS87"/>
      <c r="OMT87"/>
      <c r="OMU87"/>
      <c r="OMV87"/>
      <c r="OMW87"/>
      <c r="OMX87"/>
      <c r="OMY87"/>
      <c r="OMZ87"/>
      <c r="ONA87"/>
      <c r="ONB87"/>
      <c r="ONC87"/>
      <c r="OND87"/>
      <c r="ONE87"/>
      <c r="ONF87"/>
      <c r="ONG87"/>
      <c r="ONH87"/>
      <c r="ONI87"/>
      <c r="ONJ87"/>
      <c r="ONK87"/>
      <c r="ONL87"/>
      <c r="ONM87"/>
      <c r="ONN87"/>
      <c r="ONO87"/>
      <c r="ONP87"/>
      <c r="ONQ87"/>
      <c r="ONR87"/>
      <c r="ONS87"/>
      <c r="ONT87"/>
      <c r="ONU87"/>
      <c r="ONV87"/>
      <c r="ONW87"/>
      <c r="ONX87"/>
      <c r="ONY87"/>
      <c r="ONZ87"/>
      <c r="OOA87"/>
      <c r="OOB87"/>
      <c r="OOC87"/>
      <c r="OOD87"/>
      <c r="OOE87"/>
      <c r="OOF87"/>
      <c r="OOG87"/>
      <c r="OOH87"/>
      <c r="OOI87"/>
      <c r="OOJ87"/>
      <c r="OOK87"/>
      <c r="OOL87"/>
      <c r="OOM87"/>
      <c r="OON87"/>
      <c r="OOO87"/>
      <c r="OOP87"/>
      <c r="OOQ87"/>
      <c r="OOR87"/>
      <c r="OOS87"/>
      <c r="OOT87"/>
      <c r="OOU87"/>
      <c r="OOV87"/>
      <c r="OOW87"/>
      <c r="OOX87"/>
      <c r="OOY87"/>
      <c r="OOZ87"/>
      <c r="OPA87"/>
      <c r="OPB87"/>
      <c r="OPC87"/>
      <c r="OPD87"/>
      <c r="OPE87"/>
      <c r="OPF87"/>
      <c r="OPG87"/>
      <c r="OPH87"/>
      <c r="OPI87"/>
      <c r="OPJ87"/>
      <c r="OPK87"/>
      <c r="OPL87"/>
      <c r="OPM87"/>
      <c r="OPN87"/>
      <c r="OPO87"/>
      <c r="OPP87"/>
      <c r="OPQ87"/>
      <c r="OPR87"/>
      <c r="OPS87"/>
      <c r="OPT87"/>
      <c r="OPU87"/>
      <c r="OPV87"/>
      <c r="OPW87"/>
      <c r="OPX87"/>
      <c r="OPY87"/>
      <c r="OPZ87"/>
      <c r="OQA87"/>
      <c r="OQB87"/>
      <c r="OQC87"/>
      <c r="OQD87"/>
      <c r="OQE87"/>
      <c r="OQF87"/>
      <c r="OQG87"/>
      <c r="OQH87"/>
      <c r="OQI87"/>
      <c r="OQJ87"/>
      <c r="OQK87"/>
      <c r="OQL87"/>
      <c r="OQM87"/>
      <c r="OQN87"/>
      <c r="OQO87"/>
      <c r="OQP87"/>
      <c r="OQQ87"/>
      <c r="OQR87"/>
      <c r="OQS87"/>
      <c r="OQT87"/>
      <c r="OQU87"/>
      <c r="OQV87"/>
      <c r="OQW87"/>
      <c r="OQX87"/>
      <c r="OQY87"/>
      <c r="OQZ87"/>
      <c r="ORA87"/>
      <c r="ORB87"/>
      <c r="ORC87"/>
      <c r="ORD87"/>
      <c r="ORE87"/>
      <c r="ORF87"/>
      <c r="ORG87"/>
      <c r="ORH87"/>
      <c r="ORI87"/>
      <c r="ORJ87"/>
      <c r="ORK87"/>
      <c r="ORL87"/>
      <c r="ORM87"/>
      <c r="ORN87"/>
      <c r="ORO87"/>
      <c r="ORP87"/>
      <c r="ORQ87"/>
      <c r="ORR87"/>
      <c r="ORS87"/>
      <c r="ORT87"/>
      <c r="ORU87"/>
      <c r="ORV87"/>
      <c r="ORW87"/>
      <c r="ORX87"/>
      <c r="ORY87"/>
      <c r="ORZ87"/>
      <c r="OSA87"/>
      <c r="OSB87"/>
      <c r="OSC87"/>
      <c r="OSD87"/>
      <c r="OSE87"/>
      <c r="OSF87"/>
      <c r="OSG87"/>
      <c r="OSH87"/>
      <c r="OSI87"/>
      <c r="OSJ87"/>
      <c r="OSK87"/>
      <c r="OSL87"/>
      <c r="OSM87"/>
      <c r="OSN87"/>
      <c r="OSO87"/>
      <c r="OSP87"/>
      <c r="OSQ87"/>
      <c r="OSR87"/>
      <c r="OSS87"/>
      <c r="OST87"/>
      <c r="OSU87"/>
      <c r="OSV87"/>
      <c r="OSW87"/>
      <c r="OSX87"/>
      <c r="OSY87"/>
      <c r="OSZ87"/>
      <c r="OTA87"/>
      <c r="OTB87"/>
      <c r="OTC87"/>
      <c r="OTD87"/>
      <c r="OTE87"/>
      <c r="OTF87"/>
      <c r="OTG87"/>
      <c r="OTH87"/>
      <c r="OTI87"/>
      <c r="OTJ87"/>
      <c r="OTK87"/>
      <c r="OTL87"/>
      <c r="OTM87"/>
      <c r="OTN87"/>
      <c r="OTO87"/>
      <c r="OTP87"/>
      <c r="OTQ87"/>
      <c r="OTR87"/>
      <c r="OTS87"/>
      <c r="OTT87"/>
      <c r="OTU87"/>
      <c r="OTV87"/>
      <c r="OTW87"/>
      <c r="OTX87"/>
      <c r="OTY87"/>
      <c r="OTZ87"/>
      <c r="OUA87"/>
      <c r="OUB87"/>
      <c r="OUC87"/>
      <c r="OUD87"/>
      <c r="OUE87"/>
      <c r="OUF87"/>
      <c r="OUG87"/>
      <c r="OUH87"/>
      <c r="OUI87"/>
      <c r="OUJ87"/>
      <c r="OUK87"/>
      <c r="OUL87"/>
      <c r="OUM87"/>
      <c r="OUN87"/>
      <c r="OUO87"/>
      <c r="OUP87"/>
      <c r="OUQ87"/>
      <c r="OUR87"/>
      <c r="OUS87"/>
      <c r="OUT87"/>
      <c r="OUU87"/>
      <c r="OUV87"/>
      <c r="OUW87"/>
      <c r="OUX87"/>
      <c r="OUY87"/>
      <c r="OUZ87"/>
      <c r="OVA87"/>
      <c r="OVB87"/>
      <c r="OVC87"/>
      <c r="OVD87"/>
      <c r="OVE87"/>
      <c r="OVF87"/>
      <c r="OVG87"/>
      <c r="OVH87"/>
      <c r="OVI87"/>
      <c r="OVJ87"/>
      <c r="OVK87"/>
      <c r="OVL87"/>
      <c r="OVM87"/>
      <c r="OVN87"/>
      <c r="OVO87"/>
      <c r="OVP87"/>
      <c r="OVQ87"/>
      <c r="OVR87"/>
      <c r="OVS87"/>
      <c r="OVT87"/>
      <c r="OVU87"/>
      <c r="OVV87"/>
      <c r="OVW87"/>
      <c r="OVX87"/>
      <c r="OVY87"/>
      <c r="OVZ87"/>
      <c r="OWA87"/>
      <c r="OWB87"/>
      <c r="OWC87"/>
      <c r="OWD87"/>
      <c r="OWE87"/>
      <c r="OWF87"/>
      <c r="OWG87"/>
      <c r="OWH87"/>
      <c r="OWI87"/>
      <c r="OWJ87"/>
      <c r="OWK87"/>
      <c r="OWL87"/>
      <c r="OWM87"/>
      <c r="OWN87"/>
      <c r="OWO87"/>
      <c r="OWP87"/>
      <c r="OWQ87"/>
      <c r="OWR87"/>
      <c r="OWS87"/>
      <c r="OWT87"/>
      <c r="OWU87"/>
      <c r="OWV87"/>
      <c r="OWW87"/>
      <c r="OWX87"/>
      <c r="OWY87"/>
      <c r="OWZ87"/>
      <c r="OXA87"/>
      <c r="OXB87"/>
      <c r="OXC87"/>
      <c r="OXD87"/>
      <c r="OXE87"/>
      <c r="OXF87"/>
      <c r="OXG87"/>
      <c r="OXH87"/>
      <c r="OXI87"/>
      <c r="OXJ87"/>
      <c r="OXK87"/>
      <c r="OXL87"/>
      <c r="OXM87"/>
      <c r="OXN87"/>
      <c r="OXO87"/>
      <c r="OXP87"/>
      <c r="OXQ87"/>
      <c r="OXR87"/>
      <c r="OXS87"/>
      <c r="OXT87"/>
      <c r="OXU87"/>
      <c r="OXV87"/>
      <c r="OXW87"/>
      <c r="OXX87"/>
      <c r="OXY87"/>
      <c r="OXZ87"/>
      <c r="OYA87"/>
      <c r="OYB87"/>
      <c r="OYC87"/>
      <c r="OYD87"/>
      <c r="OYE87"/>
      <c r="OYF87"/>
      <c r="OYG87"/>
      <c r="OYH87"/>
      <c r="OYI87"/>
      <c r="OYJ87"/>
      <c r="OYK87"/>
      <c r="OYL87"/>
      <c r="OYM87"/>
      <c r="OYN87"/>
      <c r="OYO87"/>
      <c r="OYP87"/>
      <c r="OYQ87"/>
      <c r="OYR87"/>
      <c r="OYS87"/>
      <c r="OYT87"/>
      <c r="OYU87"/>
      <c r="OYV87"/>
      <c r="OYW87"/>
      <c r="OYX87"/>
      <c r="OYY87"/>
      <c r="OYZ87"/>
      <c r="OZA87"/>
      <c r="OZB87"/>
      <c r="OZC87"/>
      <c r="OZD87"/>
      <c r="OZE87"/>
      <c r="OZF87"/>
      <c r="OZG87"/>
      <c r="OZH87"/>
      <c r="OZI87"/>
      <c r="OZJ87"/>
      <c r="OZK87"/>
      <c r="OZL87"/>
      <c r="OZM87"/>
      <c r="OZN87"/>
      <c r="OZO87"/>
      <c r="OZP87"/>
      <c r="OZQ87"/>
      <c r="OZR87"/>
      <c r="OZS87"/>
      <c r="OZT87"/>
      <c r="OZU87"/>
      <c r="OZV87"/>
      <c r="OZW87"/>
      <c r="OZX87"/>
      <c r="OZY87"/>
      <c r="OZZ87"/>
      <c r="PAA87"/>
      <c r="PAB87"/>
      <c r="PAC87"/>
      <c r="PAD87"/>
      <c r="PAE87"/>
      <c r="PAF87"/>
      <c r="PAG87"/>
      <c r="PAH87"/>
      <c r="PAI87"/>
      <c r="PAJ87"/>
      <c r="PAK87"/>
      <c r="PAL87"/>
      <c r="PAM87"/>
      <c r="PAN87"/>
      <c r="PAO87"/>
      <c r="PAP87"/>
      <c r="PAQ87"/>
      <c r="PAR87"/>
      <c r="PAS87"/>
      <c r="PAT87"/>
      <c r="PAU87"/>
      <c r="PAV87"/>
      <c r="PAW87"/>
      <c r="PAX87"/>
      <c r="PAY87"/>
      <c r="PAZ87"/>
      <c r="PBA87"/>
      <c r="PBB87"/>
      <c r="PBC87"/>
      <c r="PBD87"/>
      <c r="PBE87"/>
      <c r="PBF87"/>
      <c r="PBG87"/>
      <c r="PBH87"/>
      <c r="PBI87"/>
      <c r="PBJ87"/>
      <c r="PBK87"/>
      <c r="PBL87"/>
      <c r="PBM87"/>
      <c r="PBN87"/>
      <c r="PBO87"/>
      <c r="PBP87"/>
      <c r="PBQ87"/>
      <c r="PBR87"/>
      <c r="PBS87"/>
      <c r="PBT87"/>
      <c r="PBU87"/>
      <c r="PBV87"/>
      <c r="PBW87"/>
      <c r="PBX87"/>
      <c r="PBY87"/>
      <c r="PBZ87"/>
      <c r="PCA87"/>
      <c r="PCB87"/>
      <c r="PCC87"/>
      <c r="PCD87"/>
      <c r="PCE87"/>
      <c r="PCF87"/>
      <c r="PCG87"/>
      <c r="PCH87"/>
      <c r="PCI87"/>
      <c r="PCJ87"/>
      <c r="PCK87"/>
      <c r="PCL87"/>
      <c r="PCM87"/>
      <c r="PCN87"/>
      <c r="PCO87"/>
      <c r="PCP87"/>
      <c r="PCQ87"/>
      <c r="PCR87"/>
      <c r="PCS87"/>
      <c r="PCT87"/>
      <c r="PCU87"/>
      <c r="PCV87"/>
      <c r="PCW87"/>
      <c r="PCX87"/>
      <c r="PCY87"/>
      <c r="PCZ87"/>
      <c r="PDA87"/>
      <c r="PDB87"/>
      <c r="PDC87"/>
      <c r="PDD87"/>
      <c r="PDE87"/>
      <c r="PDF87"/>
      <c r="PDG87"/>
      <c r="PDH87"/>
      <c r="PDI87"/>
      <c r="PDJ87"/>
      <c r="PDK87"/>
      <c r="PDL87"/>
      <c r="PDM87"/>
      <c r="PDN87"/>
      <c r="PDO87"/>
      <c r="PDP87"/>
      <c r="PDQ87"/>
      <c r="PDR87"/>
      <c r="PDS87"/>
      <c r="PDT87"/>
      <c r="PDU87"/>
      <c r="PDV87"/>
      <c r="PDW87"/>
      <c r="PDX87"/>
      <c r="PDY87"/>
      <c r="PDZ87"/>
      <c r="PEA87"/>
      <c r="PEB87"/>
      <c r="PEC87"/>
      <c r="PED87"/>
      <c r="PEE87"/>
      <c r="PEF87"/>
      <c r="PEG87"/>
      <c r="PEH87"/>
      <c r="PEI87"/>
      <c r="PEJ87"/>
      <c r="PEK87"/>
      <c r="PEL87"/>
      <c r="PEM87"/>
      <c r="PEN87"/>
      <c r="PEO87"/>
      <c r="PEP87"/>
      <c r="PEQ87"/>
      <c r="PER87"/>
      <c r="PES87"/>
      <c r="PET87"/>
      <c r="PEU87"/>
      <c r="PEV87"/>
      <c r="PEW87"/>
      <c r="PEX87"/>
      <c r="PEY87"/>
      <c r="PEZ87"/>
      <c r="PFA87"/>
      <c r="PFB87"/>
      <c r="PFC87"/>
      <c r="PFD87"/>
      <c r="PFE87"/>
      <c r="PFF87"/>
      <c r="PFG87"/>
      <c r="PFH87"/>
      <c r="PFI87"/>
      <c r="PFJ87"/>
      <c r="PFK87"/>
      <c r="PFL87"/>
      <c r="PFM87"/>
      <c r="PFN87"/>
      <c r="PFO87"/>
      <c r="PFP87"/>
      <c r="PFQ87"/>
      <c r="PFR87"/>
      <c r="PFS87"/>
      <c r="PFT87"/>
      <c r="PFU87"/>
      <c r="PFV87"/>
      <c r="PFW87"/>
      <c r="PFX87"/>
      <c r="PFY87"/>
      <c r="PFZ87"/>
      <c r="PGA87"/>
      <c r="PGB87"/>
      <c r="PGC87"/>
      <c r="PGD87"/>
      <c r="PGE87"/>
      <c r="PGF87"/>
      <c r="PGG87"/>
      <c r="PGH87"/>
      <c r="PGI87"/>
      <c r="PGJ87"/>
      <c r="PGK87"/>
      <c r="PGL87"/>
      <c r="PGM87"/>
      <c r="PGN87"/>
      <c r="PGO87"/>
      <c r="PGP87"/>
      <c r="PGQ87"/>
      <c r="PGR87"/>
      <c r="PGS87"/>
      <c r="PGT87"/>
      <c r="PGU87"/>
      <c r="PGV87"/>
      <c r="PGW87"/>
      <c r="PGX87"/>
      <c r="PGY87"/>
      <c r="PGZ87"/>
      <c r="PHA87"/>
      <c r="PHB87"/>
      <c r="PHC87"/>
      <c r="PHD87"/>
      <c r="PHE87"/>
      <c r="PHF87"/>
      <c r="PHG87"/>
      <c r="PHH87"/>
      <c r="PHI87"/>
      <c r="PHJ87"/>
      <c r="PHK87"/>
      <c r="PHL87"/>
      <c r="PHM87"/>
      <c r="PHN87"/>
      <c r="PHO87"/>
      <c r="PHP87"/>
      <c r="PHQ87"/>
      <c r="PHR87"/>
      <c r="PHS87"/>
      <c r="PHT87"/>
      <c r="PHU87"/>
      <c r="PHV87"/>
      <c r="PHW87"/>
      <c r="PHX87"/>
      <c r="PHY87"/>
      <c r="PHZ87"/>
      <c r="PIA87"/>
      <c r="PIB87"/>
      <c r="PIC87"/>
      <c r="PID87"/>
      <c r="PIE87"/>
      <c r="PIF87"/>
      <c r="PIG87"/>
      <c r="PIH87"/>
      <c r="PII87"/>
      <c r="PIJ87"/>
      <c r="PIK87"/>
      <c r="PIL87"/>
      <c r="PIM87"/>
      <c r="PIN87"/>
      <c r="PIO87"/>
      <c r="PIP87"/>
      <c r="PIQ87"/>
      <c r="PIR87"/>
      <c r="PIS87"/>
      <c r="PIT87"/>
      <c r="PIU87"/>
      <c r="PIV87"/>
      <c r="PIW87"/>
      <c r="PIX87"/>
      <c r="PIY87"/>
      <c r="PIZ87"/>
      <c r="PJA87"/>
      <c r="PJB87"/>
      <c r="PJC87"/>
      <c r="PJD87"/>
      <c r="PJE87"/>
      <c r="PJF87"/>
      <c r="PJG87"/>
      <c r="PJH87"/>
      <c r="PJI87"/>
      <c r="PJJ87"/>
      <c r="PJK87"/>
      <c r="PJL87"/>
      <c r="PJM87"/>
      <c r="PJN87"/>
      <c r="PJO87"/>
      <c r="PJP87"/>
      <c r="PJQ87"/>
      <c r="PJR87"/>
      <c r="PJS87"/>
      <c r="PJT87"/>
      <c r="PJU87"/>
      <c r="PJV87"/>
      <c r="PJW87"/>
      <c r="PJX87"/>
      <c r="PJY87"/>
      <c r="PJZ87"/>
      <c r="PKA87"/>
      <c r="PKB87"/>
      <c r="PKC87"/>
      <c r="PKD87"/>
      <c r="PKE87"/>
      <c r="PKF87"/>
      <c r="PKG87"/>
      <c r="PKH87"/>
      <c r="PKI87"/>
      <c r="PKJ87"/>
      <c r="PKK87"/>
      <c r="PKL87"/>
      <c r="PKM87"/>
      <c r="PKN87"/>
      <c r="PKO87"/>
      <c r="PKP87"/>
      <c r="PKQ87"/>
      <c r="PKR87"/>
      <c r="PKS87"/>
      <c r="PKT87"/>
      <c r="PKU87"/>
      <c r="PKV87"/>
      <c r="PKW87"/>
      <c r="PKX87"/>
      <c r="PKY87"/>
      <c r="PKZ87"/>
      <c r="PLA87"/>
      <c r="PLB87"/>
      <c r="PLC87"/>
      <c r="PLD87"/>
      <c r="PLE87"/>
      <c r="PLF87"/>
      <c r="PLG87"/>
      <c r="PLH87"/>
      <c r="PLI87"/>
      <c r="PLJ87"/>
      <c r="PLK87"/>
      <c r="PLL87"/>
      <c r="PLM87"/>
      <c r="PLN87"/>
      <c r="PLO87"/>
      <c r="PLP87"/>
      <c r="PLQ87"/>
      <c r="PLR87"/>
      <c r="PLS87"/>
      <c r="PLT87"/>
      <c r="PLU87"/>
      <c r="PLV87"/>
      <c r="PLW87"/>
      <c r="PLX87"/>
      <c r="PLY87"/>
      <c r="PLZ87"/>
      <c r="PMA87"/>
      <c r="PMB87"/>
      <c r="PMC87"/>
      <c r="PMD87"/>
      <c r="PME87"/>
      <c r="PMF87"/>
      <c r="PMG87"/>
      <c r="PMH87"/>
      <c r="PMI87"/>
      <c r="PMJ87"/>
      <c r="PMK87"/>
      <c r="PML87"/>
      <c r="PMM87"/>
      <c r="PMN87"/>
      <c r="PMO87"/>
      <c r="PMP87"/>
      <c r="PMQ87"/>
      <c r="PMR87"/>
      <c r="PMS87"/>
      <c r="PMT87"/>
      <c r="PMU87"/>
      <c r="PMV87"/>
      <c r="PMW87"/>
      <c r="PMX87"/>
      <c r="PMY87"/>
      <c r="PMZ87"/>
      <c r="PNA87"/>
      <c r="PNB87"/>
      <c r="PNC87"/>
      <c r="PND87"/>
      <c r="PNE87"/>
      <c r="PNF87"/>
      <c r="PNG87"/>
      <c r="PNH87"/>
      <c r="PNI87"/>
      <c r="PNJ87"/>
      <c r="PNK87"/>
      <c r="PNL87"/>
      <c r="PNM87"/>
      <c r="PNN87"/>
      <c r="PNO87"/>
      <c r="PNP87"/>
      <c r="PNQ87"/>
      <c r="PNR87"/>
      <c r="PNS87"/>
      <c r="PNT87"/>
      <c r="PNU87"/>
      <c r="PNV87"/>
      <c r="PNW87"/>
      <c r="PNX87"/>
      <c r="PNY87"/>
      <c r="PNZ87"/>
      <c r="POA87"/>
      <c r="POB87"/>
      <c r="POC87"/>
      <c r="POD87"/>
      <c r="POE87"/>
      <c r="POF87"/>
      <c r="POG87"/>
      <c r="POH87"/>
      <c r="POI87"/>
      <c r="POJ87"/>
      <c r="POK87"/>
      <c r="POL87"/>
      <c r="POM87"/>
      <c r="PON87"/>
      <c r="POO87"/>
      <c r="POP87"/>
      <c r="POQ87"/>
      <c r="POR87"/>
      <c r="POS87"/>
      <c r="POT87"/>
      <c r="POU87"/>
      <c r="POV87"/>
      <c r="POW87"/>
      <c r="POX87"/>
      <c r="POY87"/>
      <c r="POZ87"/>
      <c r="PPA87"/>
      <c r="PPB87"/>
      <c r="PPC87"/>
      <c r="PPD87"/>
      <c r="PPE87"/>
      <c r="PPF87"/>
      <c r="PPG87"/>
      <c r="PPH87"/>
      <c r="PPI87"/>
      <c r="PPJ87"/>
      <c r="PPK87"/>
      <c r="PPL87"/>
      <c r="PPM87"/>
      <c r="PPN87"/>
      <c r="PPO87"/>
      <c r="PPP87"/>
      <c r="PPQ87"/>
      <c r="PPR87"/>
      <c r="PPS87"/>
      <c r="PPT87"/>
      <c r="PPU87"/>
      <c r="PPV87"/>
      <c r="PPW87"/>
      <c r="PPX87"/>
      <c r="PPY87"/>
      <c r="PPZ87"/>
      <c r="PQA87"/>
      <c r="PQB87"/>
      <c r="PQC87"/>
      <c r="PQD87"/>
      <c r="PQE87"/>
      <c r="PQF87"/>
      <c r="PQG87"/>
      <c r="PQH87"/>
      <c r="PQI87"/>
      <c r="PQJ87"/>
      <c r="PQK87"/>
      <c r="PQL87"/>
      <c r="PQM87"/>
      <c r="PQN87"/>
      <c r="PQO87"/>
      <c r="PQP87"/>
      <c r="PQQ87"/>
      <c r="PQR87"/>
      <c r="PQS87"/>
      <c r="PQT87"/>
      <c r="PQU87"/>
      <c r="PQV87"/>
      <c r="PQW87"/>
      <c r="PQX87"/>
      <c r="PQY87"/>
      <c r="PQZ87"/>
      <c r="PRA87"/>
      <c r="PRB87"/>
      <c r="PRC87"/>
      <c r="PRD87"/>
      <c r="PRE87"/>
      <c r="PRF87"/>
      <c r="PRG87"/>
      <c r="PRH87"/>
      <c r="PRI87"/>
      <c r="PRJ87"/>
      <c r="PRK87"/>
      <c r="PRL87"/>
      <c r="PRM87"/>
      <c r="PRN87"/>
      <c r="PRO87"/>
      <c r="PRP87"/>
      <c r="PRQ87"/>
      <c r="PRR87"/>
      <c r="PRS87"/>
      <c r="PRT87"/>
      <c r="PRU87"/>
      <c r="PRV87"/>
      <c r="PRW87"/>
      <c r="PRX87"/>
      <c r="PRY87"/>
      <c r="PRZ87"/>
      <c r="PSA87"/>
      <c r="PSB87"/>
      <c r="PSC87"/>
      <c r="PSD87"/>
      <c r="PSE87"/>
      <c r="PSF87"/>
      <c r="PSG87"/>
      <c r="PSH87"/>
      <c r="PSI87"/>
      <c r="PSJ87"/>
      <c r="PSK87"/>
      <c r="PSL87"/>
      <c r="PSM87"/>
      <c r="PSN87"/>
      <c r="PSO87"/>
      <c r="PSP87"/>
      <c r="PSQ87"/>
      <c r="PSR87"/>
      <c r="PSS87"/>
      <c r="PST87"/>
      <c r="PSU87"/>
      <c r="PSV87"/>
      <c r="PSW87"/>
      <c r="PSX87"/>
      <c r="PSY87"/>
      <c r="PSZ87"/>
      <c r="PTA87"/>
      <c r="PTB87"/>
      <c r="PTC87"/>
      <c r="PTD87"/>
      <c r="PTE87"/>
      <c r="PTF87"/>
      <c r="PTG87"/>
      <c r="PTH87"/>
      <c r="PTI87"/>
      <c r="PTJ87"/>
      <c r="PTK87"/>
      <c r="PTL87"/>
      <c r="PTM87"/>
      <c r="PTN87"/>
      <c r="PTO87"/>
      <c r="PTP87"/>
      <c r="PTQ87"/>
      <c r="PTR87"/>
      <c r="PTS87"/>
      <c r="PTT87"/>
      <c r="PTU87"/>
      <c r="PTV87"/>
      <c r="PTW87"/>
      <c r="PTX87"/>
      <c r="PTY87"/>
      <c r="PTZ87"/>
      <c r="PUA87"/>
      <c r="PUB87"/>
      <c r="PUC87"/>
      <c r="PUD87"/>
      <c r="PUE87"/>
      <c r="PUF87"/>
      <c r="PUG87"/>
      <c r="PUH87"/>
      <c r="PUI87"/>
      <c r="PUJ87"/>
      <c r="PUK87"/>
      <c r="PUL87"/>
      <c r="PUM87"/>
      <c r="PUN87"/>
      <c r="PUO87"/>
      <c r="PUP87"/>
      <c r="PUQ87"/>
      <c r="PUR87"/>
      <c r="PUS87"/>
      <c r="PUT87"/>
      <c r="PUU87"/>
      <c r="PUV87"/>
      <c r="PUW87"/>
      <c r="PUX87"/>
      <c r="PUY87"/>
      <c r="PUZ87"/>
      <c r="PVA87"/>
      <c r="PVB87"/>
      <c r="PVC87"/>
      <c r="PVD87"/>
      <c r="PVE87"/>
      <c r="PVF87"/>
      <c r="PVG87"/>
      <c r="PVH87"/>
      <c r="PVI87"/>
      <c r="PVJ87"/>
      <c r="PVK87"/>
      <c r="PVL87"/>
      <c r="PVM87"/>
      <c r="PVN87"/>
      <c r="PVO87"/>
      <c r="PVP87"/>
      <c r="PVQ87"/>
      <c r="PVR87"/>
      <c r="PVS87"/>
      <c r="PVT87"/>
      <c r="PVU87"/>
      <c r="PVV87"/>
      <c r="PVW87"/>
      <c r="PVX87"/>
      <c r="PVY87"/>
      <c r="PVZ87"/>
      <c r="PWA87"/>
      <c r="PWB87"/>
      <c r="PWC87"/>
      <c r="PWD87"/>
      <c r="PWE87"/>
      <c r="PWF87"/>
      <c r="PWG87"/>
      <c r="PWH87"/>
      <c r="PWI87"/>
      <c r="PWJ87"/>
      <c r="PWK87"/>
      <c r="PWL87"/>
      <c r="PWM87"/>
      <c r="PWN87"/>
      <c r="PWO87"/>
      <c r="PWP87"/>
      <c r="PWQ87"/>
      <c r="PWR87"/>
      <c r="PWS87"/>
      <c r="PWT87"/>
      <c r="PWU87"/>
      <c r="PWV87"/>
      <c r="PWW87"/>
      <c r="PWX87"/>
      <c r="PWY87"/>
      <c r="PWZ87"/>
      <c r="PXA87"/>
      <c r="PXB87"/>
      <c r="PXC87"/>
      <c r="PXD87"/>
      <c r="PXE87"/>
      <c r="PXF87"/>
      <c r="PXG87"/>
      <c r="PXH87"/>
      <c r="PXI87"/>
      <c r="PXJ87"/>
      <c r="PXK87"/>
      <c r="PXL87"/>
      <c r="PXM87"/>
      <c r="PXN87"/>
      <c r="PXO87"/>
      <c r="PXP87"/>
      <c r="PXQ87"/>
      <c r="PXR87"/>
      <c r="PXS87"/>
      <c r="PXT87"/>
      <c r="PXU87"/>
      <c r="PXV87"/>
      <c r="PXW87"/>
      <c r="PXX87"/>
      <c r="PXY87"/>
      <c r="PXZ87"/>
      <c r="PYA87"/>
      <c r="PYB87"/>
      <c r="PYC87"/>
      <c r="PYD87"/>
      <c r="PYE87"/>
      <c r="PYF87"/>
      <c r="PYG87"/>
      <c r="PYH87"/>
      <c r="PYI87"/>
      <c r="PYJ87"/>
      <c r="PYK87"/>
      <c r="PYL87"/>
      <c r="PYM87"/>
      <c r="PYN87"/>
      <c r="PYO87"/>
      <c r="PYP87"/>
      <c r="PYQ87"/>
      <c r="PYR87"/>
      <c r="PYS87"/>
      <c r="PYT87"/>
      <c r="PYU87"/>
      <c r="PYV87"/>
      <c r="PYW87"/>
      <c r="PYX87"/>
      <c r="PYY87"/>
      <c r="PYZ87"/>
      <c r="PZA87"/>
      <c r="PZB87"/>
      <c r="PZC87"/>
      <c r="PZD87"/>
      <c r="PZE87"/>
      <c r="PZF87"/>
      <c r="PZG87"/>
      <c r="PZH87"/>
      <c r="PZI87"/>
      <c r="PZJ87"/>
      <c r="PZK87"/>
      <c r="PZL87"/>
      <c r="PZM87"/>
      <c r="PZN87"/>
      <c r="PZO87"/>
      <c r="PZP87"/>
      <c r="PZQ87"/>
      <c r="PZR87"/>
      <c r="PZS87"/>
      <c r="PZT87"/>
      <c r="PZU87"/>
      <c r="PZV87"/>
      <c r="PZW87"/>
      <c r="PZX87"/>
      <c r="PZY87"/>
      <c r="PZZ87"/>
      <c r="QAA87"/>
      <c r="QAB87"/>
      <c r="QAC87"/>
      <c r="QAD87"/>
      <c r="QAE87"/>
      <c r="QAF87"/>
      <c r="QAG87"/>
      <c r="QAH87"/>
      <c r="QAI87"/>
      <c r="QAJ87"/>
      <c r="QAK87"/>
      <c r="QAL87"/>
      <c r="QAM87"/>
      <c r="QAN87"/>
      <c r="QAO87"/>
      <c r="QAP87"/>
      <c r="QAQ87"/>
      <c r="QAR87"/>
      <c r="QAS87"/>
      <c r="QAT87"/>
      <c r="QAU87"/>
      <c r="QAV87"/>
      <c r="QAW87"/>
      <c r="QAX87"/>
      <c r="QAY87"/>
      <c r="QAZ87"/>
      <c r="QBA87"/>
      <c r="QBB87"/>
      <c r="QBC87"/>
      <c r="QBD87"/>
      <c r="QBE87"/>
      <c r="QBF87"/>
      <c r="QBG87"/>
      <c r="QBH87"/>
      <c r="QBI87"/>
      <c r="QBJ87"/>
      <c r="QBK87"/>
      <c r="QBL87"/>
      <c r="QBM87"/>
      <c r="QBN87"/>
      <c r="QBO87"/>
      <c r="QBP87"/>
      <c r="QBQ87"/>
      <c r="QBR87"/>
      <c r="QBS87"/>
      <c r="QBT87"/>
      <c r="QBU87"/>
      <c r="QBV87"/>
      <c r="QBW87"/>
      <c r="QBX87"/>
      <c r="QBY87"/>
      <c r="QBZ87"/>
      <c r="QCA87"/>
      <c r="QCB87"/>
      <c r="QCC87"/>
      <c r="QCD87"/>
      <c r="QCE87"/>
      <c r="QCF87"/>
      <c r="QCG87"/>
      <c r="QCH87"/>
      <c r="QCI87"/>
      <c r="QCJ87"/>
      <c r="QCK87"/>
      <c r="QCL87"/>
      <c r="QCM87"/>
      <c r="QCN87"/>
      <c r="QCO87"/>
      <c r="QCP87"/>
      <c r="QCQ87"/>
      <c r="QCR87"/>
      <c r="QCS87"/>
      <c r="QCT87"/>
      <c r="QCU87"/>
      <c r="QCV87"/>
      <c r="QCW87"/>
      <c r="QCX87"/>
      <c r="QCY87"/>
      <c r="QCZ87"/>
      <c r="QDA87"/>
      <c r="QDB87"/>
      <c r="QDC87"/>
      <c r="QDD87"/>
      <c r="QDE87"/>
      <c r="QDF87"/>
      <c r="QDG87"/>
      <c r="QDH87"/>
      <c r="QDI87"/>
      <c r="QDJ87"/>
      <c r="QDK87"/>
      <c r="QDL87"/>
      <c r="QDM87"/>
      <c r="QDN87"/>
      <c r="QDO87"/>
      <c r="QDP87"/>
      <c r="QDQ87"/>
      <c r="QDR87"/>
      <c r="QDS87"/>
      <c r="QDT87"/>
      <c r="QDU87"/>
      <c r="QDV87"/>
      <c r="QDW87"/>
      <c r="QDX87"/>
      <c r="QDY87"/>
      <c r="QDZ87"/>
      <c r="QEA87"/>
      <c r="QEB87"/>
      <c r="QEC87"/>
      <c r="QED87"/>
      <c r="QEE87"/>
      <c r="QEF87"/>
      <c r="QEG87"/>
      <c r="QEH87"/>
      <c r="QEI87"/>
      <c r="QEJ87"/>
      <c r="QEK87"/>
      <c r="QEL87"/>
      <c r="QEM87"/>
      <c r="QEN87"/>
      <c r="QEO87"/>
      <c r="QEP87"/>
      <c r="QEQ87"/>
      <c r="QER87"/>
      <c r="QES87"/>
      <c r="QET87"/>
      <c r="QEU87"/>
      <c r="QEV87"/>
      <c r="QEW87"/>
      <c r="QEX87"/>
      <c r="QEY87"/>
      <c r="QEZ87"/>
      <c r="QFA87"/>
      <c r="QFB87"/>
      <c r="QFC87"/>
      <c r="QFD87"/>
      <c r="QFE87"/>
      <c r="QFF87"/>
      <c r="QFG87"/>
      <c r="QFH87"/>
      <c r="QFI87"/>
      <c r="QFJ87"/>
      <c r="QFK87"/>
      <c r="QFL87"/>
      <c r="QFM87"/>
      <c r="QFN87"/>
      <c r="QFO87"/>
      <c r="QFP87"/>
      <c r="QFQ87"/>
      <c r="QFR87"/>
      <c r="QFS87"/>
      <c r="QFT87"/>
      <c r="QFU87"/>
      <c r="QFV87"/>
      <c r="QFW87"/>
      <c r="QFX87"/>
      <c r="QFY87"/>
      <c r="QFZ87"/>
      <c r="QGA87"/>
      <c r="QGB87"/>
      <c r="QGC87"/>
      <c r="QGD87"/>
      <c r="QGE87"/>
      <c r="QGF87"/>
      <c r="QGG87"/>
      <c r="QGH87"/>
      <c r="QGI87"/>
      <c r="QGJ87"/>
      <c r="QGK87"/>
      <c r="QGL87"/>
      <c r="QGM87"/>
      <c r="QGN87"/>
      <c r="QGO87"/>
      <c r="QGP87"/>
      <c r="QGQ87"/>
      <c r="QGR87"/>
      <c r="QGS87"/>
      <c r="QGT87"/>
      <c r="QGU87"/>
      <c r="QGV87"/>
      <c r="QGW87"/>
      <c r="QGX87"/>
      <c r="QGY87"/>
      <c r="QGZ87"/>
      <c r="QHA87"/>
      <c r="QHB87"/>
      <c r="QHC87"/>
      <c r="QHD87"/>
      <c r="QHE87"/>
      <c r="QHF87"/>
      <c r="QHG87"/>
      <c r="QHH87"/>
      <c r="QHI87"/>
      <c r="QHJ87"/>
      <c r="QHK87"/>
      <c r="QHL87"/>
      <c r="QHM87"/>
      <c r="QHN87"/>
      <c r="QHO87"/>
      <c r="QHP87"/>
      <c r="QHQ87"/>
      <c r="QHR87"/>
      <c r="QHS87"/>
      <c r="QHT87"/>
      <c r="QHU87"/>
      <c r="QHV87"/>
      <c r="QHW87"/>
      <c r="QHX87"/>
      <c r="QHY87"/>
      <c r="QHZ87"/>
      <c r="QIA87"/>
      <c r="QIB87"/>
      <c r="QIC87"/>
      <c r="QID87"/>
      <c r="QIE87"/>
      <c r="QIF87"/>
      <c r="QIG87"/>
      <c r="QIH87"/>
      <c r="QII87"/>
      <c r="QIJ87"/>
      <c r="QIK87"/>
      <c r="QIL87"/>
      <c r="QIM87"/>
      <c r="QIN87"/>
      <c r="QIO87"/>
      <c r="QIP87"/>
      <c r="QIQ87"/>
      <c r="QIR87"/>
      <c r="QIS87"/>
      <c r="QIT87"/>
      <c r="QIU87"/>
      <c r="QIV87"/>
      <c r="QIW87"/>
      <c r="QIX87"/>
      <c r="QIY87"/>
      <c r="QIZ87"/>
      <c r="QJA87"/>
      <c r="QJB87"/>
      <c r="QJC87"/>
      <c r="QJD87"/>
      <c r="QJE87"/>
      <c r="QJF87"/>
      <c r="QJG87"/>
      <c r="QJH87"/>
      <c r="QJI87"/>
      <c r="QJJ87"/>
      <c r="QJK87"/>
      <c r="QJL87"/>
      <c r="QJM87"/>
      <c r="QJN87"/>
      <c r="QJO87"/>
      <c r="QJP87"/>
      <c r="QJQ87"/>
      <c r="QJR87"/>
      <c r="QJS87"/>
      <c r="QJT87"/>
      <c r="QJU87"/>
      <c r="QJV87"/>
      <c r="QJW87"/>
      <c r="QJX87"/>
      <c r="QJY87"/>
      <c r="QJZ87"/>
      <c r="QKA87"/>
      <c r="QKB87"/>
      <c r="QKC87"/>
      <c r="QKD87"/>
      <c r="QKE87"/>
      <c r="QKF87"/>
      <c r="QKG87"/>
      <c r="QKH87"/>
      <c r="QKI87"/>
      <c r="QKJ87"/>
      <c r="QKK87"/>
      <c r="QKL87"/>
      <c r="QKM87"/>
      <c r="QKN87"/>
      <c r="QKO87"/>
      <c r="QKP87"/>
      <c r="QKQ87"/>
      <c r="QKR87"/>
      <c r="QKS87"/>
      <c r="QKT87"/>
      <c r="QKU87"/>
      <c r="QKV87"/>
      <c r="QKW87"/>
      <c r="QKX87"/>
      <c r="QKY87"/>
      <c r="QKZ87"/>
      <c r="QLA87"/>
      <c r="QLB87"/>
      <c r="QLC87"/>
      <c r="QLD87"/>
      <c r="QLE87"/>
      <c r="QLF87"/>
      <c r="QLG87"/>
      <c r="QLH87"/>
      <c r="QLI87"/>
      <c r="QLJ87"/>
      <c r="QLK87"/>
      <c r="QLL87"/>
      <c r="QLM87"/>
      <c r="QLN87"/>
      <c r="QLO87"/>
      <c r="QLP87"/>
      <c r="QLQ87"/>
      <c r="QLR87"/>
      <c r="QLS87"/>
      <c r="QLT87"/>
      <c r="QLU87"/>
      <c r="QLV87"/>
      <c r="QLW87"/>
      <c r="QLX87"/>
      <c r="QLY87"/>
      <c r="QLZ87"/>
      <c r="QMA87"/>
      <c r="QMB87"/>
      <c r="QMC87"/>
      <c r="QMD87"/>
      <c r="QME87"/>
      <c r="QMF87"/>
      <c r="QMG87"/>
      <c r="QMH87"/>
      <c r="QMI87"/>
      <c r="QMJ87"/>
      <c r="QMK87"/>
      <c r="QML87"/>
      <c r="QMM87"/>
      <c r="QMN87"/>
      <c r="QMO87"/>
      <c r="QMP87"/>
      <c r="QMQ87"/>
      <c r="QMR87"/>
      <c r="QMS87"/>
      <c r="QMT87"/>
      <c r="QMU87"/>
      <c r="QMV87"/>
      <c r="QMW87"/>
      <c r="QMX87"/>
      <c r="QMY87"/>
      <c r="QMZ87"/>
      <c r="QNA87"/>
      <c r="QNB87"/>
      <c r="QNC87"/>
      <c r="QND87"/>
      <c r="QNE87"/>
      <c r="QNF87"/>
      <c r="QNG87"/>
      <c r="QNH87"/>
      <c r="QNI87"/>
      <c r="QNJ87"/>
      <c r="QNK87"/>
      <c r="QNL87"/>
      <c r="QNM87"/>
      <c r="QNN87"/>
      <c r="QNO87"/>
      <c r="QNP87"/>
      <c r="QNQ87"/>
      <c r="QNR87"/>
      <c r="QNS87"/>
      <c r="QNT87"/>
      <c r="QNU87"/>
      <c r="QNV87"/>
      <c r="QNW87"/>
      <c r="QNX87"/>
      <c r="QNY87"/>
      <c r="QNZ87"/>
      <c r="QOA87"/>
      <c r="QOB87"/>
      <c r="QOC87"/>
      <c r="QOD87"/>
      <c r="QOE87"/>
      <c r="QOF87"/>
      <c r="QOG87"/>
      <c r="QOH87"/>
      <c r="QOI87"/>
      <c r="QOJ87"/>
      <c r="QOK87"/>
      <c r="QOL87"/>
      <c r="QOM87"/>
      <c r="QON87"/>
      <c r="QOO87"/>
      <c r="QOP87"/>
      <c r="QOQ87"/>
      <c r="QOR87"/>
      <c r="QOS87"/>
      <c r="QOT87"/>
      <c r="QOU87"/>
      <c r="QOV87"/>
      <c r="QOW87"/>
      <c r="QOX87"/>
      <c r="QOY87"/>
      <c r="QOZ87"/>
      <c r="QPA87"/>
      <c r="QPB87"/>
      <c r="QPC87"/>
      <c r="QPD87"/>
      <c r="QPE87"/>
      <c r="QPF87"/>
      <c r="QPG87"/>
      <c r="QPH87"/>
      <c r="QPI87"/>
      <c r="QPJ87"/>
      <c r="QPK87"/>
      <c r="QPL87"/>
      <c r="QPM87"/>
      <c r="QPN87"/>
      <c r="QPO87"/>
      <c r="QPP87"/>
      <c r="QPQ87"/>
      <c r="QPR87"/>
      <c r="QPS87"/>
      <c r="QPT87"/>
      <c r="QPU87"/>
      <c r="QPV87"/>
      <c r="QPW87"/>
      <c r="QPX87"/>
      <c r="QPY87"/>
      <c r="QPZ87"/>
      <c r="QQA87"/>
      <c r="QQB87"/>
      <c r="QQC87"/>
      <c r="QQD87"/>
      <c r="QQE87"/>
      <c r="QQF87"/>
      <c r="QQG87"/>
      <c r="QQH87"/>
      <c r="QQI87"/>
      <c r="QQJ87"/>
      <c r="QQK87"/>
      <c r="QQL87"/>
      <c r="QQM87"/>
      <c r="QQN87"/>
      <c r="QQO87"/>
      <c r="QQP87"/>
      <c r="QQQ87"/>
      <c r="QQR87"/>
      <c r="QQS87"/>
      <c r="QQT87"/>
      <c r="QQU87"/>
      <c r="QQV87"/>
      <c r="QQW87"/>
      <c r="QQX87"/>
      <c r="QQY87"/>
      <c r="QQZ87"/>
      <c r="QRA87"/>
      <c r="QRB87"/>
      <c r="QRC87"/>
      <c r="QRD87"/>
      <c r="QRE87"/>
      <c r="QRF87"/>
      <c r="QRG87"/>
      <c r="QRH87"/>
      <c r="QRI87"/>
      <c r="QRJ87"/>
      <c r="QRK87"/>
      <c r="QRL87"/>
      <c r="QRM87"/>
      <c r="QRN87"/>
      <c r="QRO87"/>
      <c r="QRP87"/>
      <c r="QRQ87"/>
      <c r="QRR87"/>
      <c r="QRS87"/>
      <c r="QRT87"/>
      <c r="QRU87"/>
      <c r="QRV87"/>
      <c r="QRW87"/>
      <c r="QRX87"/>
      <c r="QRY87"/>
      <c r="QRZ87"/>
      <c r="QSA87"/>
      <c r="QSB87"/>
      <c r="QSC87"/>
      <c r="QSD87"/>
      <c r="QSE87"/>
      <c r="QSF87"/>
      <c r="QSG87"/>
      <c r="QSH87"/>
      <c r="QSI87"/>
      <c r="QSJ87"/>
      <c r="QSK87"/>
      <c r="QSL87"/>
      <c r="QSM87"/>
      <c r="QSN87"/>
      <c r="QSO87"/>
      <c r="QSP87"/>
      <c r="QSQ87"/>
      <c r="QSR87"/>
      <c r="QSS87"/>
      <c r="QST87"/>
      <c r="QSU87"/>
      <c r="QSV87"/>
      <c r="QSW87"/>
      <c r="QSX87"/>
      <c r="QSY87"/>
      <c r="QSZ87"/>
      <c r="QTA87"/>
      <c r="QTB87"/>
      <c r="QTC87"/>
      <c r="QTD87"/>
      <c r="QTE87"/>
      <c r="QTF87"/>
      <c r="QTG87"/>
      <c r="QTH87"/>
      <c r="QTI87"/>
      <c r="QTJ87"/>
      <c r="QTK87"/>
      <c r="QTL87"/>
      <c r="QTM87"/>
      <c r="QTN87"/>
      <c r="QTO87"/>
      <c r="QTP87"/>
      <c r="QTQ87"/>
      <c r="QTR87"/>
      <c r="QTS87"/>
      <c r="QTT87"/>
      <c r="QTU87"/>
      <c r="QTV87"/>
      <c r="QTW87"/>
      <c r="QTX87"/>
      <c r="QTY87"/>
      <c r="QTZ87"/>
      <c r="QUA87"/>
      <c r="QUB87"/>
      <c r="QUC87"/>
      <c r="QUD87"/>
      <c r="QUE87"/>
      <c r="QUF87"/>
      <c r="QUG87"/>
      <c r="QUH87"/>
      <c r="QUI87"/>
      <c r="QUJ87"/>
      <c r="QUK87"/>
      <c r="QUL87"/>
      <c r="QUM87"/>
      <c r="QUN87"/>
      <c r="QUO87"/>
      <c r="QUP87"/>
      <c r="QUQ87"/>
      <c r="QUR87"/>
      <c r="QUS87"/>
      <c r="QUT87"/>
      <c r="QUU87"/>
      <c r="QUV87"/>
      <c r="QUW87"/>
      <c r="QUX87"/>
      <c r="QUY87"/>
      <c r="QUZ87"/>
      <c r="QVA87"/>
      <c r="QVB87"/>
      <c r="QVC87"/>
      <c r="QVD87"/>
      <c r="QVE87"/>
      <c r="QVF87"/>
      <c r="QVG87"/>
      <c r="QVH87"/>
      <c r="QVI87"/>
      <c r="QVJ87"/>
      <c r="QVK87"/>
      <c r="QVL87"/>
      <c r="QVM87"/>
      <c r="QVN87"/>
      <c r="QVO87"/>
      <c r="QVP87"/>
      <c r="QVQ87"/>
      <c r="QVR87"/>
      <c r="QVS87"/>
      <c r="QVT87"/>
      <c r="QVU87"/>
      <c r="QVV87"/>
      <c r="QVW87"/>
      <c r="QVX87"/>
      <c r="QVY87"/>
      <c r="QVZ87"/>
      <c r="QWA87"/>
      <c r="QWB87"/>
      <c r="QWC87"/>
      <c r="QWD87"/>
      <c r="QWE87"/>
      <c r="QWF87"/>
      <c r="QWG87"/>
      <c r="QWH87"/>
      <c r="QWI87"/>
      <c r="QWJ87"/>
      <c r="QWK87"/>
      <c r="QWL87"/>
      <c r="QWM87"/>
      <c r="QWN87"/>
      <c r="QWO87"/>
      <c r="QWP87"/>
      <c r="QWQ87"/>
      <c r="QWR87"/>
      <c r="QWS87"/>
      <c r="QWT87"/>
      <c r="QWU87"/>
      <c r="QWV87"/>
      <c r="QWW87"/>
      <c r="QWX87"/>
      <c r="QWY87"/>
      <c r="QWZ87"/>
      <c r="QXA87"/>
      <c r="QXB87"/>
      <c r="QXC87"/>
      <c r="QXD87"/>
      <c r="QXE87"/>
      <c r="QXF87"/>
      <c r="QXG87"/>
      <c r="QXH87"/>
      <c r="QXI87"/>
      <c r="QXJ87"/>
      <c r="QXK87"/>
      <c r="QXL87"/>
      <c r="QXM87"/>
      <c r="QXN87"/>
      <c r="QXO87"/>
      <c r="QXP87"/>
      <c r="QXQ87"/>
      <c r="QXR87"/>
      <c r="QXS87"/>
      <c r="QXT87"/>
      <c r="QXU87"/>
      <c r="QXV87"/>
      <c r="QXW87"/>
      <c r="QXX87"/>
      <c r="QXY87"/>
      <c r="QXZ87"/>
      <c r="QYA87"/>
      <c r="QYB87"/>
      <c r="QYC87"/>
      <c r="QYD87"/>
      <c r="QYE87"/>
      <c r="QYF87"/>
      <c r="QYG87"/>
      <c r="QYH87"/>
      <c r="QYI87"/>
      <c r="QYJ87"/>
      <c r="QYK87"/>
      <c r="QYL87"/>
      <c r="QYM87"/>
      <c r="QYN87"/>
      <c r="QYO87"/>
      <c r="QYP87"/>
      <c r="QYQ87"/>
      <c r="QYR87"/>
      <c r="QYS87"/>
      <c r="QYT87"/>
      <c r="QYU87"/>
      <c r="QYV87"/>
      <c r="QYW87"/>
      <c r="QYX87"/>
      <c r="QYY87"/>
      <c r="QYZ87"/>
      <c r="QZA87"/>
      <c r="QZB87"/>
      <c r="QZC87"/>
      <c r="QZD87"/>
      <c r="QZE87"/>
      <c r="QZF87"/>
      <c r="QZG87"/>
      <c r="QZH87"/>
      <c r="QZI87"/>
      <c r="QZJ87"/>
      <c r="QZK87"/>
      <c r="QZL87"/>
      <c r="QZM87"/>
      <c r="QZN87"/>
      <c r="QZO87"/>
      <c r="QZP87"/>
      <c r="QZQ87"/>
      <c r="QZR87"/>
      <c r="QZS87"/>
      <c r="QZT87"/>
      <c r="QZU87"/>
      <c r="QZV87"/>
      <c r="QZW87"/>
      <c r="QZX87"/>
      <c r="QZY87"/>
      <c r="QZZ87"/>
      <c r="RAA87"/>
      <c r="RAB87"/>
      <c r="RAC87"/>
      <c r="RAD87"/>
      <c r="RAE87"/>
      <c r="RAF87"/>
      <c r="RAG87"/>
      <c r="RAH87"/>
      <c r="RAI87"/>
      <c r="RAJ87"/>
      <c r="RAK87"/>
      <c r="RAL87"/>
      <c r="RAM87"/>
      <c r="RAN87"/>
      <c r="RAO87"/>
      <c r="RAP87"/>
      <c r="RAQ87"/>
      <c r="RAR87"/>
      <c r="RAS87"/>
      <c r="RAT87"/>
      <c r="RAU87"/>
      <c r="RAV87"/>
      <c r="RAW87"/>
      <c r="RAX87"/>
      <c r="RAY87"/>
      <c r="RAZ87"/>
      <c r="RBA87"/>
      <c r="RBB87"/>
      <c r="RBC87"/>
      <c r="RBD87"/>
      <c r="RBE87"/>
      <c r="RBF87"/>
      <c r="RBG87"/>
      <c r="RBH87"/>
      <c r="RBI87"/>
      <c r="RBJ87"/>
      <c r="RBK87"/>
      <c r="RBL87"/>
      <c r="RBM87"/>
      <c r="RBN87"/>
      <c r="RBO87"/>
      <c r="RBP87"/>
      <c r="RBQ87"/>
      <c r="RBR87"/>
      <c r="RBS87"/>
      <c r="RBT87"/>
      <c r="RBU87"/>
      <c r="RBV87"/>
      <c r="RBW87"/>
      <c r="RBX87"/>
      <c r="RBY87"/>
      <c r="RBZ87"/>
      <c r="RCA87"/>
      <c r="RCB87"/>
      <c r="RCC87"/>
      <c r="RCD87"/>
      <c r="RCE87"/>
      <c r="RCF87"/>
      <c r="RCG87"/>
      <c r="RCH87"/>
      <c r="RCI87"/>
      <c r="RCJ87"/>
      <c r="RCK87"/>
      <c r="RCL87"/>
      <c r="RCM87"/>
      <c r="RCN87"/>
      <c r="RCO87"/>
      <c r="RCP87"/>
      <c r="RCQ87"/>
      <c r="RCR87"/>
      <c r="RCS87"/>
      <c r="RCT87"/>
      <c r="RCU87"/>
      <c r="RCV87"/>
      <c r="RCW87"/>
      <c r="RCX87"/>
      <c r="RCY87"/>
      <c r="RCZ87"/>
      <c r="RDA87"/>
      <c r="RDB87"/>
      <c r="RDC87"/>
      <c r="RDD87"/>
      <c r="RDE87"/>
      <c r="RDF87"/>
      <c r="RDG87"/>
      <c r="RDH87"/>
      <c r="RDI87"/>
      <c r="RDJ87"/>
      <c r="RDK87"/>
      <c r="RDL87"/>
      <c r="RDM87"/>
      <c r="RDN87"/>
      <c r="RDO87"/>
      <c r="RDP87"/>
      <c r="RDQ87"/>
      <c r="RDR87"/>
      <c r="RDS87"/>
      <c r="RDT87"/>
      <c r="RDU87"/>
      <c r="RDV87"/>
      <c r="RDW87"/>
      <c r="RDX87"/>
      <c r="RDY87"/>
      <c r="RDZ87"/>
      <c r="REA87"/>
      <c r="REB87"/>
      <c r="REC87"/>
      <c r="RED87"/>
      <c r="REE87"/>
      <c r="REF87"/>
      <c r="REG87"/>
      <c r="REH87"/>
      <c r="REI87"/>
      <c r="REJ87"/>
      <c r="REK87"/>
      <c r="REL87"/>
      <c r="REM87"/>
      <c r="REN87"/>
      <c r="REO87"/>
      <c r="REP87"/>
      <c r="REQ87"/>
      <c r="RER87"/>
      <c r="RES87"/>
      <c r="RET87"/>
      <c r="REU87"/>
      <c r="REV87"/>
      <c r="REW87"/>
      <c r="REX87"/>
      <c r="REY87"/>
      <c r="REZ87"/>
      <c r="RFA87"/>
      <c r="RFB87"/>
      <c r="RFC87"/>
      <c r="RFD87"/>
      <c r="RFE87"/>
      <c r="RFF87"/>
      <c r="RFG87"/>
      <c r="RFH87"/>
      <c r="RFI87"/>
      <c r="RFJ87"/>
      <c r="RFK87"/>
      <c r="RFL87"/>
      <c r="RFM87"/>
      <c r="RFN87"/>
      <c r="RFO87"/>
      <c r="RFP87"/>
      <c r="RFQ87"/>
      <c r="RFR87"/>
      <c r="RFS87"/>
      <c r="RFT87"/>
      <c r="RFU87"/>
      <c r="RFV87"/>
      <c r="RFW87"/>
      <c r="RFX87"/>
      <c r="RFY87"/>
      <c r="RFZ87"/>
      <c r="RGA87"/>
      <c r="RGB87"/>
      <c r="RGC87"/>
      <c r="RGD87"/>
      <c r="RGE87"/>
      <c r="RGF87"/>
      <c r="RGG87"/>
      <c r="RGH87"/>
      <c r="RGI87"/>
      <c r="RGJ87"/>
      <c r="RGK87"/>
      <c r="RGL87"/>
      <c r="RGM87"/>
      <c r="RGN87"/>
      <c r="RGO87"/>
      <c r="RGP87"/>
      <c r="RGQ87"/>
      <c r="RGR87"/>
      <c r="RGS87"/>
      <c r="RGT87"/>
      <c r="RGU87"/>
      <c r="RGV87"/>
      <c r="RGW87"/>
      <c r="RGX87"/>
      <c r="RGY87"/>
      <c r="RGZ87"/>
      <c r="RHA87"/>
      <c r="RHB87"/>
      <c r="RHC87"/>
      <c r="RHD87"/>
      <c r="RHE87"/>
      <c r="RHF87"/>
      <c r="RHG87"/>
      <c r="RHH87"/>
      <c r="RHI87"/>
      <c r="RHJ87"/>
      <c r="RHK87"/>
      <c r="RHL87"/>
      <c r="RHM87"/>
      <c r="RHN87"/>
      <c r="RHO87"/>
      <c r="RHP87"/>
      <c r="RHQ87"/>
      <c r="RHR87"/>
      <c r="RHS87"/>
      <c r="RHT87"/>
      <c r="RHU87"/>
      <c r="RHV87"/>
      <c r="RHW87"/>
      <c r="RHX87"/>
      <c r="RHY87"/>
      <c r="RHZ87"/>
      <c r="RIA87"/>
      <c r="RIB87"/>
      <c r="RIC87"/>
      <c r="RID87"/>
      <c r="RIE87"/>
      <c r="RIF87"/>
      <c r="RIG87"/>
      <c r="RIH87"/>
      <c r="RII87"/>
      <c r="RIJ87"/>
      <c r="RIK87"/>
      <c r="RIL87"/>
      <c r="RIM87"/>
      <c r="RIN87"/>
      <c r="RIO87"/>
      <c r="RIP87"/>
      <c r="RIQ87"/>
      <c r="RIR87"/>
      <c r="RIS87"/>
      <c r="RIT87"/>
      <c r="RIU87"/>
      <c r="RIV87"/>
      <c r="RIW87"/>
      <c r="RIX87"/>
      <c r="RIY87"/>
      <c r="RIZ87"/>
      <c r="RJA87"/>
      <c r="RJB87"/>
      <c r="RJC87"/>
      <c r="RJD87"/>
      <c r="RJE87"/>
      <c r="RJF87"/>
      <c r="RJG87"/>
      <c r="RJH87"/>
      <c r="RJI87"/>
      <c r="RJJ87"/>
      <c r="RJK87"/>
      <c r="RJL87"/>
      <c r="RJM87"/>
      <c r="RJN87"/>
      <c r="RJO87"/>
      <c r="RJP87"/>
      <c r="RJQ87"/>
      <c r="RJR87"/>
      <c r="RJS87"/>
      <c r="RJT87"/>
      <c r="RJU87"/>
      <c r="RJV87"/>
      <c r="RJW87"/>
      <c r="RJX87"/>
      <c r="RJY87"/>
      <c r="RJZ87"/>
      <c r="RKA87"/>
      <c r="RKB87"/>
      <c r="RKC87"/>
      <c r="RKD87"/>
      <c r="RKE87"/>
      <c r="RKF87"/>
      <c r="RKG87"/>
      <c r="RKH87"/>
      <c r="RKI87"/>
      <c r="RKJ87"/>
      <c r="RKK87"/>
      <c r="RKL87"/>
      <c r="RKM87"/>
      <c r="RKN87"/>
      <c r="RKO87"/>
      <c r="RKP87"/>
      <c r="RKQ87"/>
      <c r="RKR87"/>
      <c r="RKS87"/>
      <c r="RKT87"/>
      <c r="RKU87"/>
      <c r="RKV87"/>
      <c r="RKW87"/>
      <c r="RKX87"/>
      <c r="RKY87"/>
      <c r="RKZ87"/>
      <c r="RLA87"/>
      <c r="RLB87"/>
      <c r="RLC87"/>
      <c r="RLD87"/>
      <c r="RLE87"/>
      <c r="RLF87"/>
      <c r="RLG87"/>
      <c r="RLH87"/>
      <c r="RLI87"/>
      <c r="RLJ87"/>
      <c r="RLK87"/>
      <c r="RLL87"/>
      <c r="RLM87"/>
      <c r="RLN87"/>
      <c r="RLO87"/>
      <c r="RLP87"/>
      <c r="RLQ87"/>
      <c r="RLR87"/>
      <c r="RLS87"/>
      <c r="RLT87"/>
      <c r="RLU87"/>
      <c r="RLV87"/>
      <c r="RLW87"/>
      <c r="RLX87"/>
      <c r="RLY87"/>
      <c r="RLZ87"/>
      <c r="RMA87"/>
      <c r="RMB87"/>
      <c r="RMC87"/>
      <c r="RMD87"/>
      <c r="RME87"/>
      <c r="RMF87"/>
      <c r="RMG87"/>
      <c r="RMH87"/>
      <c r="RMI87"/>
      <c r="RMJ87"/>
      <c r="RMK87"/>
      <c r="RML87"/>
      <c r="RMM87"/>
      <c r="RMN87"/>
      <c r="RMO87"/>
      <c r="RMP87"/>
      <c r="RMQ87"/>
      <c r="RMR87"/>
      <c r="RMS87"/>
      <c r="RMT87"/>
      <c r="RMU87"/>
      <c r="RMV87"/>
      <c r="RMW87"/>
      <c r="RMX87"/>
      <c r="RMY87"/>
      <c r="RMZ87"/>
      <c r="RNA87"/>
      <c r="RNB87"/>
      <c r="RNC87"/>
      <c r="RND87"/>
      <c r="RNE87"/>
      <c r="RNF87"/>
      <c r="RNG87"/>
      <c r="RNH87"/>
      <c r="RNI87"/>
      <c r="RNJ87"/>
      <c r="RNK87"/>
      <c r="RNL87"/>
      <c r="RNM87"/>
      <c r="RNN87"/>
      <c r="RNO87"/>
      <c r="RNP87"/>
      <c r="RNQ87"/>
      <c r="RNR87"/>
      <c r="RNS87"/>
      <c r="RNT87"/>
      <c r="RNU87"/>
      <c r="RNV87"/>
      <c r="RNW87"/>
      <c r="RNX87"/>
      <c r="RNY87"/>
      <c r="RNZ87"/>
      <c r="ROA87"/>
      <c r="ROB87"/>
      <c r="ROC87"/>
      <c r="ROD87"/>
      <c r="ROE87"/>
      <c r="ROF87"/>
      <c r="ROG87"/>
      <c r="ROH87"/>
      <c r="ROI87"/>
      <c r="ROJ87"/>
      <c r="ROK87"/>
      <c r="ROL87"/>
      <c r="ROM87"/>
      <c r="RON87"/>
      <c r="ROO87"/>
      <c r="ROP87"/>
      <c r="ROQ87"/>
      <c r="ROR87"/>
      <c r="ROS87"/>
      <c r="ROT87"/>
      <c r="ROU87"/>
      <c r="ROV87"/>
      <c r="ROW87"/>
      <c r="ROX87"/>
      <c r="ROY87"/>
      <c r="ROZ87"/>
      <c r="RPA87"/>
      <c r="RPB87"/>
      <c r="RPC87"/>
      <c r="RPD87"/>
      <c r="RPE87"/>
      <c r="RPF87"/>
      <c r="RPG87"/>
      <c r="RPH87"/>
      <c r="RPI87"/>
      <c r="RPJ87"/>
      <c r="RPK87"/>
      <c r="RPL87"/>
      <c r="RPM87"/>
      <c r="RPN87"/>
      <c r="RPO87"/>
      <c r="RPP87"/>
      <c r="RPQ87"/>
      <c r="RPR87"/>
      <c r="RPS87"/>
      <c r="RPT87"/>
      <c r="RPU87"/>
      <c r="RPV87"/>
      <c r="RPW87"/>
      <c r="RPX87"/>
      <c r="RPY87"/>
      <c r="RPZ87"/>
      <c r="RQA87"/>
      <c r="RQB87"/>
      <c r="RQC87"/>
      <c r="RQD87"/>
      <c r="RQE87"/>
      <c r="RQF87"/>
      <c r="RQG87"/>
      <c r="RQH87"/>
      <c r="RQI87"/>
      <c r="RQJ87"/>
      <c r="RQK87"/>
      <c r="RQL87"/>
      <c r="RQM87"/>
      <c r="RQN87"/>
      <c r="RQO87"/>
      <c r="RQP87"/>
      <c r="RQQ87"/>
      <c r="RQR87"/>
      <c r="RQS87"/>
      <c r="RQT87"/>
      <c r="RQU87"/>
      <c r="RQV87"/>
      <c r="RQW87"/>
      <c r="RQX87"/>
      <c r="RQY87"/>
      <c r="RQZ87"/>
      <c r="RRA87"/>
      <c r="RRB87"/>
      <c r="RRC87"/>
      <c r="RRD87"/>
      <c r="RRE87"/>
      <c r="RRF87"/>
      <c r="RRG87"/>
      <c r="RRH87"/>
      <c r="RRI87"/>
      <c r="RRJ87"/>
      <c r="RRK87"/>
      <c r="RRL87"/>
      <c r="RRM87"/>
      <c r="RRN87"/>
      <c r="RRO87"/>
      <c r="RRP87"/>
      <c r="RRQ87"/>
      <c r="RRR87"/>
      <c r="RRS87"/>
      <c r="RRT87"/>
      <c r="RRU87"/>
      <c r="RRV87"/>
      <c r="RRW87"/>
      <c r="RRX87"/>
      <c r="RRY87"/>
      <c r="RRZ87"/>
      <c r="RSA87"/>
      <c r="RSB87"/>
      <c r="RSC87"/>
      <c r="RSD87"/>
      <c r="RSE87"/>
      <c r="RSF87"/>
      <c r="RSG87"/>
      <c r="RSH87"/>
      <c r="RSI87"/>
      <c r="RSJ87"/>
      <c r="RSK87"/>
      <c r="RSL87"/>
      <c r="RSM87"/>
      <c r="RSN87"/>
      <c r="RSO87"/>
      <c r="RSP87"/>
      <c r="RSQ87"/>
      <c r="RSR87"/>
      <c r="RSS87"/>
      <c r="RST87"/>
      <c r="RSU87"/>
      <c r="RSV87"/>
      <c r="RSW87"/>
      <c r="RSX87"/>
      <c r="RSY87"/>
      <c r="RSZ87"/>
      <c r="RTA87"/>
      <c r="RTB87"/>
      <c r="RTC87"/>
      <c r="RTD87"/>
      <c r="RTE87"/>
      <c r="RTF87"/>
      <c r="RTG87"/>
      <c r="RTH87"/>
      <c r="RTI87"/>
      <c r="RTJ87"/>
      <c r="RTK87"/>
      <c r="RTL87"/>
      <c r="RTM87"/>
      <c r="RTN87"/>
      <c r="RTO87"/>
      <c r="RTP87"/>
      <c r="RTQ87"/>
      <c r="RTR87"/>
      <c r="RTS87"/>
      <c r="RTT87"/>
      <c r="RTU87"/>
      <c r="RTV87"/>
      <c r="RTW87"/>
      <c r="RTX87"/>
      <c r="RTY87"/>
      <c r="RTZ87"/>
      <c r="RUA87"/>
      <c r="RUB87"/>
      <c r="RUC87"/>
      <c r="RUD87"/>
      <c r="RUE87"/>
      <c r="RUF87"/>
      <c r="RUG87"/>
      <c r="RUH87"/>
      <c r="RUI87"/>
      <c r="RUJ87"/>
      <c r="RUK87"/>
      <c r="RUL87"/>
      <c r="RUM87"/>
      <c r="RUN87"/>
      <c r="RUO87"/>
      <c r="RUP87"/>
      <c r="RUQ87"/>
      <c r="RUR87"/>
      <c r="RUS87"/>
      <c r="RUT87"/>
      <c r="RUU87"/>
      <c r="RUV87"/>
      <c r="RUW87"/>
      <c r="RUX87"/>
      <c r="RUY87"/>
      <c r="RUZ87"/>
      <c r="RVA87"/>
      <c r="RVB87"/>
      <c r="RVC87"/>
      <c r="RVD87"/>
      <c r="RVE87"/>
      <c r="RVF87"/>
      <c r="RVG87"/>
      <c r="RVH87"/>
      <c r="RVI87"/>
      <c r="RVJ87"/>
      <c r="RVK87"/>
      <c r="RVL87"/>
      <c r="RVM87"/>
      <c r="RVN87"/>
      <c r="RVO87"/>
      <c r="RVP87"/>
      <c r="RVQ87"/>
      <c r="RVR87"/>
      <c r="RVS87"/>
      <c r="RVT87"/>
      <c r="RVU87"/>
      <c r="RVV87"/>
      <c r="RVW87"/>
      <c r="RVX87"/>
      <c r="RVY87"/>
      <c r="RVZ87"/>
      <c r="RWA87"/>
      <c r="RWB87"/>
      <c r="RWC87"/>
      <c r="RWD87"/>
      <c r="RWE87"/>
      <c r="RWF87"/>
      <c r="RWG87"/>
      <c r="RWH87"/>
      <c r="RWI87"/>
      <c r="RWJ87"/>
      <c r="RWK87"/>
      <c r="RWL87"/>
      <c r="RWM87"/>
      <c r="RWN87"/>
      <c r="RWO87"/>
      <c r="RWP87"/>
      <c r="RWQ87"/>
      <c r="RWR87"/>
      <c r="RWS87"/>
      <c r="RWT87"/>
      <c r="RWU87"/>
      <c r="RWV87"/>
      <c r="RWW87"/>
      <c r="RWX87"/>
      <c r="RWY87"/>
      <c r="RWZ87"/>
      <c r="RXA87"/>
      <c r="RXB87"/>
      <c r="RXC87"/>
      <c r="RXD87"/>
      <c r="RXE87"/>
      <c r="RXF87"/>
      <c r="RXG87"/>
      <c r="RXH87"/>
      <c r="RXI87"/>
      <c r="RXJ87"/>
      <c r="RXK87"/>
      <c r="RXL87"/>
      <c r="RXM87"/>
      <c r="RXN87"/>
      <c r="RXO87"/>
      <c r="RXP87"/>
      <c r="RXQ87"/>
      <c r="RXR87"/>
      <c r="RXS87"/>
      <c r="RXT87"/>
      <c r="RXU87"/>
      <c r="RXV87"/>
      <c r="RXW87"/>
      <c r="RXX87"/>
      <c r="RXY87"/>
      <c r="RXZ87"/>
      <c r="RYA87"/>
      <c r="RYB87"/>
      <c r="RYC87"/>
      <c r="RYD87"/>
      <c r="RYE87"/>
      <c r="RYF87"/>
      <c r="RYG87"/>
      <c r="RYH87"/>
      <c r="RYI87"/>
      <c r="RYJ87"/>
      <c r="RYK87"/>
      <c r="RYL87"/>
      <c r="RYM87"/>
      <c r="RYN87"/>
      <c r="RYO87"/>
      <c r="RYP87"/>
      <c r="RYQ87"/>
      <c r="RYR87"/>
      <c r="RYS87"/>
      <c r="RYT87"/>
      <c r="RYU87"/>
      <c r="RYV87"/>
      <c r="RYW87"/>
      <c r="RYX87"/>
      <c r="RYY87"/>
      <c r="RYZ87"/>
      <c r="RZA87"/>
      <c r="RZB87"/>
      <c r="RZC87"/>
      <c r="RZD87"/>
      <c r="RZE87"/>
      <c r="RZF87"/>
      <c r="RZG87"/>
      <c r="RZH87"/>
      <c r="RZI87"/>
      <c r="RZJ87"/>
      <c r="RZK87"/>
      <c r="RZL87"/>
      <c r="RZM87"/>
      <c r="RZN87"/>
      <c r="RZO87"/>
      <c r="RZP87"/>
      <c r="RZQ87"/>
      <c r="RZR87"/>
      <c r="RZS87"/>
      <c r="RZT87"/>
      <c r="RZU87"/>
      <c r="RZV87"/>
      <c r="RZW87"/>
      <c r="RZX87"/>
      <c r="RZY87"/>
      <c r="RZZ87"/>
      <c r="SAA87"/>
      <c r="SAB87"/>
      <c r="SAC87"/>
      <c r="SAD87"/>
      <c r="SAE87"/>
      <c r="SAF87"/>
      <c r="SAG87"/>
      <c r="SAH87"/>
      <c r="SAI87"/>
      <c r="SAJ87"/>
      <c r="SAK87"/>
      <c r="SAL87"/>
      <c r="SAM87"/>
      <c r="SAN87"/>
      <c r="SAO87"/>
      <c r="SAP87"/>
      <c r="SAQ87"/>
      <c r="SAR87"/>
      <c r="SAS87"/>
      <c r="SAT87"/>
      <c r="SAU87"/>
      <c r="SAV87"/>
      <c r="SAW87"/>
      <c r="SAX87"/>
      <c r="SAY87"/>
      <c r="SAZ87"/>
      <c r="SBA87"/>
      <c r="SBB87"/>
      <c r="SBC87"/>
      <c r="SBD87"/>
      <c r="SBE87"/>
      <c r="SBF87"/>
      <c r="SBG87"/>
      <c r="SBH87"/>
      <c r="SBI87"/>
      <c r="SBJ87"/>
      <c r="SBK87"/>
      <c r="SBL87"/>
      <c r="SBM87"/>
      <c r="SBN87"/>
      <c r="SBO87"/>
      <c r="SBP87"/>
      <c r="SBQ87"/>
      <c r="SBR87"/>
      <c r="SBS87"/>
      <c r="SBT87"/>
      <c r="SBU87"/>
      <c r="SBV87"/>
      <c r="SBW87"/>
      <c r="SBX87"/>
      <c r="SBY87"/>
      <c r="SBZ87"/>
      <c r="SCA87"/>
      <c r="SCB87"/>
      <c r="SCC87"/>
      <c r="SCD87"/>
      <c r="SCE87"/>
      <c r="SCF87"/>
      <c r="SCG87"/>
      <c r="SCH87"/>
      <c r="SCI87"/>
      <c r="SCJ87"/>
      <c r="SCK87"/>
      <c r="SCL87"/>
      <c r="SCM87"/>
      <c r="SCN87"/>
      <c r="SCO87"/>
      <c r="SCP87"/>
      <c r="SCQ87"/>
      <c r="SCR87"/>
      <c r="SCS87"/>
      <c r="SCT87"/>
      <c r="SCU87"/>
      <c r="SCV87"/>
      <c r="SCW87"/>
      <c r="SCX87"/>
      <c r="SCY87"/>
      <c r="SCZ87"/>
      <c r="SDA87"/>
      <c r="SDB87"/>
      <c r="SDC87"/>
      <c r="SDD87"/>
      <c r="SDE87"/>
      <c r="SDF87"/>
      <c r="SDG87"/>
      <c r="SDH87"/>
      <c r="SDI87"/>
      <c r="SDJ87"/>
      <c r="SDK87"/>
      <c r="SDL87"/>
      <c r="SDM87"/>
      <c r="SDN87"/>
      <c r="SDO87"/>
      <c r="SDP87"/>
      <c r="SDQ87"/>
      <c r="SDR87"/>
      <c r="SDS87"/>
      <c r="SDT87"/>
      <c r="SDU87"/>
      <c r="SDV87"/>
      <c r="SDW87"/>
      <c r="SDX87"/>
      <c r="SDY87"/>
      <c r="SDZ87"/>
      <c r="SEA87"/>
      <c r="SEB87"/>
      <c r="SEC87"/>
      <c r="SED87"/>
      <c r="SEE87"/>
      <c r="SEF87"/>
      <c r="SEG87"/>
      <c r="SEH87"/>
      <c r="SEI87"/>
      <c r="SEJ87"/>
      <c r="SEK87"/>
      <c r="SEL87"/>
      <c r="SEM87"/>
      <c r="SEN87"/>
      <c r="SEO87"/>
      <c r="SEP87"/>
      <c r="SEQ87"/>
      <c r="SER87"/>
      <c r="SES87"/>
      <c r="SET87"/>
      <c r="SEU87"/>
      <c r="SEV87"/>
      <c r="SEW87"/>
      <c r="SEX87"/>
      <c r="SEY87"/>
      <c r="SEZ87"/>
      <c r="SFA87"/>
      <c r="SFB87"/>
      <c r="SFC87"/>
      <c r="SFD87"/>
      <c r="SFE87"/>
      <c r="SFF87"/>
      <c r="SFG87"/>
      <c r="SFH87"/>
      <c r="SFI87"/>
      <c r="SFJ87"/>
      <c r="SFK87"/>
      <c r="SFL87"/>
      <c r="SFM87"/>
      <c r="SFN87"/>
      <c r="SFO87"/>
      <c r="SFP87"/>
      <c r="SFQ87"/>
      <c r="SFR87"/>
      <c r="SFS87"/>
      <c r="SFT87"/>
      <c r="SFU87"/>
      <c r="SFV87"/>
      <c r="SFW87"/>
      <c r="SFX87"/>
      <c r="SFY87"/>
      <c r="SFZ87"/>
      <c r="SGA87"/>
      <c r="SGB87"/>
      <c r="SGC87"/>
      <c r="SGD87"/>
      <c r="SGE87"/>
      <c r="SGF87"/>
      <c r="SGG87"/>
      <c r="SGH87"/>
      <c r="SGI87"/>
      <c r="SGJ87"/>
      <c r="SGK87"/>
      <c r="SGL87"/>
      <c r="SGM87"/>
      <c r="SGN87"/>
      <c r="SGO87"/>
      <c r="SGP87"/>
      <c r="SGQ87"/>
      <c r="SGR87"/>
      <c r="SGS87"/>
      <c r="SGT87"/>
      <c r="SGU87"/>
      <c r="SGV87"/>
      <c r="SGW87"/>
      <c r="SGX87"/>
      <c r="SGY87"/>
      <c r="SGZ87"/>
      <c r="SHA87"/>
      <c r="SHB87"/>
      <c r="SHC87"/>
      <c r="SHD87"/>
      <c r="SHE87"/>
      <c r="SHF87"/>
      <c r="SHG87"/>
      <c r="SHH87"/>
      <c r="SHI87"/>
      <c r="SHJ87"/>
      <c r="SHK87"/>
      <c r="SHL87"/>
      <c r="SHM87"/>
      <c r="SHN87"/>
      <c r="SHO87"/>
      <c r="SHP87"/>
      <c r="SHQ87"/>
      <c r="SHR87"/>
      <c r="SHS87"/>
      <c r="SHT87"/>
      <c r="SHU87"/>
      <c r="SHV87"/>
      <c r="SHW87"/>
      <c r="SHX87"/>
      <c r="SHY87"/>
      <c r="SHZ87"/>
      <c r="SIA87"/>
      <c r="SIB87"/>
      <c r="SIC87"/>
      <c r="SID87"/>
      <c r="SIE87"/>
      <c r="SIF87"/>
      <c r="SIG87"/>
      <c r="SIH87"/>
      <c r="SII87"/>
      <c r="SIJ87"/>
      <c r="SIK87"/>
      <c r="SIL87"/>
      <c r="SIM87"/>
      <c r="SIN87"/>
      <c r="SIO87"/>
      <c r="SIP87"/>
      <c r="SIQ87"/>
      <c r="SIR87"/>
      <c r="SIS87"/>
      <c r="SIT87"/>
      <c r="SIU87"/>
      <c r="SIV87"/>
      <c r="SIW87"/>
      <c r="SIX87"/>
      <c r="SIY87"/>
      <c r="SIZ87"/>
      <c r="SJA87"/>
      <c r="SJB87"/>
      <c r="SJC87"/>
      <c r="SJD87"/>
      <c r="SJE87"/>
      <c r="SJF87"/>
      <c r="SJG87"/>
      <c r="SJH87"/>
      <c r="SJI87"/>
      <c r="SJJ87"/>
      <c r="SJK87"/>
      <c r="SJL87"/>
      <c r="SJM87"/>
      <c r="SJN87"/>
      <c r="SJO87"/>
      <c r="SJP87"/>
      <c r="SJQ87"/>
      <c r="SJR87"/>
      <c r="SJS87"/>
      <c r="SJT87"/>
      <c r="SJU87"/>
      <c r="SJV87"/>
      <c r="SJW87"/>
      <c r="SJX87"/>
      <c r="SJY87"/>
      <c r="SJZ87"/>
      <c r="SKA87"/>
      <c r="SKB87"/>
      <c r="SKC87"/>
      <c r="SKD87"/>
      <c r="SKE87"/>
      <c r="SKF87"/>
      <c r="SKG87"/>
      <c r="SKH87"/>
      <c r="SKI87"/>
      <c r="SKJ87"/>
      <c r="SKK87"/>
      <c r="SKL87"/>
      <c r="SKM87"/>
      <c r="SKN87"/>
      <c r="SKO87"/>
      <c r="SKP87"/>
      <c r="SKQ87"/>
      <c r="SKR87"/>
      <c r="SKS87"/>
      <c r="SKT87"/>
      <c r="SKU87"/>
      <c r="SKV87"/>
      <c r="SKW87"/>
      <c r="SKX87"/>
      <c r="SKY87"/>
      <c r="SKZ87"/>
      <c r="SLA87"/>
      <c r="SLB87"/>
      <c r="SLC87"/>
      <c r="SLD87"/>
      <c r="SLE87"/>
      <c r="SLF87"/>
      <c r="SLG87"/>
      <c r="SLH87"/>
      <c r="SLI87"/>
      <c r="SLJ87"/>
      <c r="SLK87"/>
      <c r="SLL87"/>
      <c r="SLM87"/>
      <c r="SLN87"/>
      <c r="SLO87"/>
      <c r="SLP87"/>
      <c r="SLQ87"/>
      <c r="SLR87"/>
      <c r="SLS87"/>
      <c r="SLT87"/>
      <c r="SLU87"/>
      <c r="SLV87"/>
      <c r="SLW87"/>
      <c r="SLX87"/>
      <c r="SLY87"/>
      <c r="SLZ87"/>
      <c r="SMA87"/>
      <c r="SMB87"/>
      <c r="SMC87"/>
      <c r="SMD87"/>
      <c r="SME87"/>
      <c r="SMF87"/>
      <c r="SMG87"/>
      <c r="SMH87"/>
      <c r="SMI87"/>
      <c r="SMJ87"/>
      <c r="SMK87"/>
      <c r="SML87"/>
      <c r="SMM87"/>
      <c r="SMN87"/>
      <c r="SMO87"/>
      <c r="SMP87"/>
      <c r="SMQ87"/>
      <c r="SMR87"/>
      <c r="SMS87"/>
      <c r="SMT87"/>
      <c r="SMU87"/>
      <c r="SMV87"/>
      <c r="SMW87"/>
      <c r="SMX87"/>
      <c r="SMY87"/>
      <c r="SMZ87"/>
      <c r="SNA87"/>
      <c r="SNB87"/>
      <c r="SNC87"/>
      <c r="SND87"/>
      <c r="SNE87"/>
      <c r="SNF87"/>
      <c r="SNG87"/>
      <c r="SNH87"/>
      <c r="SNI87"/>
      <c r="SNJ87"/>
      <c r="SNK87"/>
      <c r="SNL87"/>
      <c r="SNM87"/>
      <c r="SNN87"/>
      <c r="SNO87"/>
      <c r="SNP87"/>
      <c r="SNQ87"/>
      <c r="SNR87"/>
      <c r="SNS87"/>
      <c r="SNT87"/>
      <c r="SNU87"/>
      <c r="SNV87"/>
      <c r="SNW87"/>
      <c r="SNX87"/>
      <c r="SNY87"/>
      <c r="SNZ87"/>
      <c r="SOA87"/>
      <c r="SOB87"/>
      <c r="SOC87"/>
      <c r="SOD87"/>
      <c r="SOE87"/>
      <c r="SOF87"/>
      <c r="SOG87"/>
      <c r="SOH87"/>
      <c r="SOI87"/>
      <c r="SOJ87"/>
      <c r="SOK87"/>
      <c r="SOL87"/>
      <c r="SOM87"/>
      <c r="SON87"/>
      <c r="SOO87"/>
      <c r="SOP87"/>
      <c r="SOQ87"/>
      <c r="SOR87"/>
      <c r="SOS87"/>
      <c r="SOT87"/>
      <c r="SOU87"/>
      <c r="SOV87"/>
      <c r="SOW87"/>
      <c r="SOX87"/>
      <c r="SOY87"/>
      <c r="SOZ87"/>
      <c r="SPA87"/>
      <c r="SPB87"/>
      <c r="SPC87"/>
      <c r="SPD87"/>
      <c r="SPE87"/>
      <c r="SPF87"/>
      <c r="SPG87"/>
      <c r="SPH87"/>
      <c r="SPI87"/>
      <c r="SPJ87"/>
      <c r="SPK87"/>
      <c r="SPL87"/>
      <c r="SPM87"/>
      <c r="SPN87"/>
      <c r="SPO87"/>
      <c r="SPP87"/>
      <c r="SPQ87"/>
      <c r="SPR87"/>
      <c r="SPS87"/>
      <c r="SPT87"/>
      <c r="SPU87"/>
      <c r="SPV87"/>
      <c r="SPW87"/>
      <c r="SPX87"/>
      <c r="SPY87"/>
      <c r="SPZ87"/>
      <c r="SQA87"/>
      <c r="SQB87"/>
      <c r="SQC87"/>
      <c r="SQD87"/>
      <c r="SQE87"/>
      <c r="SQF87"/>
      <c r="SQG87"/>
      <c r="SQH87"/>
      <c r="SQI87"/>
      <c r="SQJ87"/>
      <c r="SQK87"/>
      <c r="SQL87"/>
      <c r="SQM87"/>
      <c r="SQN87"/>
      <c r="SQO87"/>
      <c r="SQP87"/>
      <c r="SQQ87"/>
      <c r="SQR87"/>
      <c r="SQS87"/>
      <c r="SQT87"/>
      <c r="SQU87"/>
      <c r="SQV87"/>
      <c r="SQW87"/>
      <c r="SQX87"/>
      <c r="SQY87"/>
      <c r="SQZ87"/>
      <c r="SRA87"/>
      <c r="SRB87"/>
      <c r="SRC87"/>
      <c r="SRD87"/>
      <c r="SRE87"/>
      <c r="SRF87"/>
      <c r="SRG87"/>
      <c r="SRH87"/>
      <c r="SRI87"/>
      <c r="SRJ87"/>
      <c r="SRK87"/>
      <c r="SRL87"/>
      <c r="SRM87"/>
      <c r="SRN87"/>
      <c r="SRO87"/>
      <c r="SRP87"/>
      <c r="SRQ87"/>
      <c r="SRR87"/>
      <c r="SRS87"/>
      <c r="SRT87"/>
      <c r="SRU87"/>
      <c r="SRV87"/>
      <c r="SRW87"/>
      <c r="SRX87"/>
      <c r="SRY87"/>
      <c r="SRZ87"/>
      <c r="SSA87"/>
      <c r="SSB87"/>
      <c r="SSC87"/>
      <c r="SSD87"/>
      <c r="SSE87"/>
      <c r="SSF87"/>
      <c r="SSG87"/>
      <c r="SSH87"/>
      <c r="SSI87"/>
      <c r="SSJ87"/>
      <c r="SSK87"/>
      <c r="SSL87"/>
      <c r="SSM87"/>
      <c r="SSN87"/>
      <c r="SSO87"/>
      <c r="SSP87"/>
      <c r="SSQ87"/>
      <c r="SSR87"/>
      <c r="SSS87"/>
      <c r="SST87"/>
      <c r="SSU87"/>
      <c r="SSV87"/>
      <c r="SSW87"/>
      <c r="SSX87"/>
      <c r="SSY87"/>
      <c r="SSZ87"/>
      <c r="STA87"/>
      <c r="STB87"/>
      <c r="STC87"/>
      <c r="STD87"/>
      <c r="STE87"/>
      <c r="STF87"/>
      <c r="STG87"/>
      <c r="STH87"/>
      <c r="STI87"/>
      <c r="STJ87"/>
      <c r="STK87"/>
      <c r="STL87"/>
      <c r="STM87"/>
      <c r="STN87"/>
      <c r="STO87"/>
      <c r="STP87"/>
      <c r="STQ87"/>
      <c r="STR87"/>
      <c r="STS87"/>
      <c r="STT87"/>
      <c r="STU87"/>
      <c r="STV87"/>
      <c r="STW87"/>
      <c r="STX87"/>
      <c r="STY87"/>
      <c r="STZ87"/>
      <c r="SUA87"/>
      <c r="SUB87"/>
      <c r="SUC87"/>
      <c r="SUD87"/>
      <c r="SUE87"/>
      <c r="SUF87"/>
      <c r="SUG87"/>
      <c r="SUH87"/>
      <c r="SUI87"/>
      <c r="SUJ87"/>
      <c r="SUK87"/>
      <c r="SUL87"/>
      <c r="SUM87"/>
      <c r="SUN87"/>
      <c r="SUO87"/>
      <c r="SUP87"/>
      <c r="SUQ87"/>
      <c r="SUR87"/>
      <c r="SUS87"/>
      <c r="SUT87"/>
      <c r="SUU87"/>
      <c r="SUV87"/>
      <c r="SUW87"/>
      <c r="SUX87"/>
      <c r="SUY87"/>
      <c r="SUZ87"/>
      <c r="SVA87"/>
      <c r="SVB87"/>
      <c r="SVC87"/>
      <c r="SVD87"/>
      <c r="SVE87"/>
      <c r="SVF87"/>
      <c r="SVG87"/>
      <c r="SVH87"/>
      <c r="SVI87"/>
      <c r="SVJ87"/>
      <c r="SVK87"/>
      <c r="SVL87"/>
      <c r="SVM87"/>
      <c r="SVN87"/>
      <c r="SVO87"/>
      <c r="SVP87"/>
      <c r="SVQ87"/>
      <c r="SVR87"/>
      <c r="SVS87"/>
      <c r="SVT87"/>
      <c r="SVU87"/>
      <c r="SVV87"/>
      <c r="SVW87"/>
      <c r="SVX87"/>
      <c r="SVY87"/>
      <c r="SVZ87"/>
      <c r="SWA87"/>
      <c r="SWB87"/>
      <c r="SWC87"/>
      <c r="SWD87"/>
      <c r="SWE87"/>
      <c r="SWF87"/>
      <c r="SWG87"/>
      <c r="SWH87"/>
      <c r="SWI87"/>
      <c r="SWJ87"/>
      <c r="SWK87"/>
      <c r="SWL87"/>
      <c r="SWM87"/>
      <c r="SWN87"/>
      <c r="SWO87"/>
      <c r="SWP87"/>
      <c r="SWQ87"/>
      <c r="SWR87"/>
      <c r="SWS87"/>
      <c r="SWT87"/>
      <c r="SWU87"/>
      <c r="SWV87"/>
      <c r="SWW87"/>
      <c r="SWX87"/>
      <c r="SWY87"/>
      <c r="SWZ87"/>
      <c r="SXA87"/>
      <c r="SXB87"/>
      <c r="SXC87"/>
      <c r="SXD87"/>
      <c r="SXE87"/>
      <c r="SXF87"/>
      <c r="SXG87"/>
      <c r="SXH87"/>
      <c r="SXI87"/>
      <c r="SXJ87"/>
      <c r="SXK87"/>
      <c r="SXL87"/>
      <c r="SXM87"/>
      <c r="SXN87"/>
      <c r="SXO87"/>
      <c r="SXP87"/>
      <c r="SXQ87"/>
      <c r="SXR87"/>
      <c r="SXS87"/>
      <c r="SXT87"/>
      <c r="SXU87"/>
      <c r="SXV87"/>
      <c r="SXW87"/>
      <c r="SXX87"/>
      <c r="SXY87"/>
      <c r="SXZ87"/>
      <c r="SYA87"/>
      <c r="SYB87"/>
      <c r="SYC87"/>
      <c r="SYD87"/>
      <c r="SYE87"/>
      <c r="SYF87"/>
      <c r="SYG87"/>
      <c r="SYH87"/>
      <c r="SYI87"/>
      <c r="SYJ87"/>
      <c r="SYK87"/>
      <c r="SYL87"/>
      <c r="SYM87"/>
      <c r="SYN87"/>
      <c r="SYO87"/>
      <c r="SYP87"/>
      <c r="SYQ87"/>
      <c r="SYR87"/>
      <c r="SYS87"/>
      <c r="SYT87"/>
      <c r="SYU87"/>
      <c r="SYV87"/>
      <c r="SYW87"/>
      <c r="SYX87"/>
      <c r="SYY87"/>
      <c r="SYZ87"/>
      <c r="SZA87"/>
      <c r="SZB87"/>
      <c r="SZC87"/>
      <c r="SZD87"/>
      <c r="SZE87"/>
      <c r="SZF87"/>
      <c r="SZG87"/>
      <c r="SZH87"/>
      <c r="SZI87"/>
      <c r="SZJ87"/>
      <c r="SZK87"/>
      <c r="SZL87"/>
      <c r="SZM87"/>
      <c r="SZN87"/>
      <c r="SZO87"/>
      <c r="SZP87"/>
      <c r="SZQ87"/>
      <c r="SZR87"/>
      <c r="SZS87"/>
      <c r="SZT87"/>
      <c r="SZU87"/>
      <c r="SZV87"/>
      <c r="SZW87"/>
      <c r="SZX87"/>
      <c r="SZY87"/>
      <c r="SZZ87"/>
      <c r="TAA87"/>
      <c r="TAB87"/>
      <c r="TAC87"/>
      <c r="TAD87"/>
      <c r="TAE87"/>
      <c r="TAF87"/>
      <c r="TAG87"/>
      <c r="TAH87"/>
      <c r="TAI87"/>
      <c r="TAJ87"/>
      <c r="TAK87"/>
      <c r="TAL87"/>
      <c r="TAM87"/>
      <c r="TAN87"/>
      <c r="TAO87"/>
      <c r="TAP87"/>
      <c r="TAQ87"/>
      <c r="TAR87"/>
      <c r="TAS87"/>
      <c r="TAT87"/>
      <c r="TAU87"/>
      <c r="TAV87"/>
      <c r="TAW87"/>
      <c r="TAX87"/>
      <c r="TAY87"/>
      <c r="TAZ87"/>
      <c r="TBA87"/>
      <c r="TBB87"/>
      <c r="TBC87"/>
      <c r="TBD87"/>
      <c r="TBE87"/>
      <c r="TBF87"/>
      <c r="TBG87"/>
      <c r="TBH87"/>
      <c r="TBI87"/>
      <c r="TBJ87"/>
      <c r="TBK87"/>
      <c r="TBL87"/>
      <c r="TBM87"/>
      <c r="TBN87"/>
      <c r="TBO87"/>
      <c r="TBP87"/>
      <c r="TBQ87"/>
      <c r="TBR87"/>
      <c r="TBS87"/>
      <c r="TBT87"/>
      <c r="TBU87"/>
      <c r="TBV87"/>
      <c r="TBW87"/>
      <c r="TBX87"/>
      <c r="TBY87"/>
      <c r="TBZ87"/>
      <c r="TCA87"/>
      <c r="TCB87"/>
      <c r="TCC87"/>
      <c r="TCD87"/>
      <c r="TCE87"/>
      <c r="TCF87"/>
      <c r="TCG87"/>
      <c r="TCH87"/>
      <c r="TCI87"/>
      <c r="TCJ87"/>
      <c r="TCK87"/>
      <c r="TCL87"/>
      <c r="TCM87"/>
      <c r="TCN87"/>
      <c r="TCO87"/>
      <c r="TCP87"/>
      <c r="TCQ87"/>
      <c r="TCR87"/>
      <c r="TCS87"/>
      <c r="TCT87"/>
      <c r="TCU87"/>
      <c r="TCV87"/>
      <c r="TCW87"/>
      <c r="TCX87"/>
      <c r="TCY87"/>
      <c r="TCZ87"/>
      <c r="TDA87"/>
      <c r="TDB87"/>
      <c r="TDC87"/>
      <c r="TDD87"/>
      <c r="TDE87"/>
      <c r="TDF87"/>
      <c r="TDG87"/>
      <c r="TDH87"/>
      <c r="TDI87"/>
      <c r="TDJ87"/>
      <c r="TDK87"/>
      <c r="TDL87"/>
      <c r="TDM87"/>
      <c r="TDN87"/>
      <c r="TDO87"/>
      <c r="TDP87"/>
      <c r="TDQ87"/>
      <c r="TDR87"/>
      <c r="TDS87"/>
      <c r="TDT87"/>
      <c r="TDU87"/>
      <c r="TDV87"/>
      <c r="TDW87"/>
      <c r="TDX87"/>
      <c r="TDY87"/>
      <c r="TDZ87"/>
      <c r="TEA87"/>
      <c r="TEB87"/>
      <c r="TEC87"/>
      <c r="TED87"/>
      <c r="TEE87"/>
      <c r="TEF87"/>
      <c r="TEG87"/>
      <c r="TEH87"/>
      <c r="TEI87"/>
      <c r="TEJ87"/>
      <c r="TEK87"/>
      <c r="TEL87"/>
      <c r="TEM87"/>
      <c r="TEN87"/>
      <c r="TEO87"/>
      <c r="TEP87"/>
      <c r="TEQ87"/>
      <c r="TER87"/>
      <c r="TES87"/>
      <c r="TET87"/>
      <c r="TEU87"/>
      <c r="TEV87"/>
      <c r="TEW87"/>
      <c r="TEX87"/>
      <c r="TEY87"/>
      <c r="TEZ87"/>
      <c r="TFA87"/>
      <c r="TFB87"/>
      <c r="TFC87"/>
      <c r="TFD87"/>
      <c r="TFE87"/>
      <c r="TFF87"/>
      <c r="TFG87"/>
      <c r="TFH87"/>
      <c r="TFI87"/>
      <c r="TFJ87"/>
      <c r="TFK87"/>
      <c r="TFL87"/>
      <c r="TFM87"/>
      <c r="TFN87"/>
      <c r="TFO87"/>
      <c r="TFP87"/>
      <c r="TFQ87"/>
      <c r="TFR87"/>
      <c r="TFS87"/>
      <c r="TFT87"/>
      <c r="TFU87"/>
      <c r="TFV87"/>
      <c r="TFW87"/>
      <c r="TFX87"/>
      <c r="TFY87"/>
      <c r="TFZ87"/>
      <c r="TGA87"/>
      <c r="TGB87"/>
      <c r="TGC87"/>
      <c r="TGD87"/>
      <c r="TGE87"/>
      <c r="TGF87"/>
      <c r="TGG87"/>
      <c r="TGH87"/>
      <c r="TGI87"/>
      <c r="TGJ87"/>
      <c r="TGK87"/>
      <c r="TGL87"/>
      <c r="TGM87"/>
      <c r="TGN87"/>
      <c r="TGO87"/>
      <c r="TGP87"/>
      <c r="TGQ87"/>
      <c r="TGR87"/>
      <c r="TGS87"/>
      <c r="TGT87"/>
      <c r="TGU87"/>
      <c r="TGV87"/>
      <c r="TGW87"/>
      <c r="TGX87"/>
      <c r="TGY87"/>
      <c r="TGZ87"/>
      <c r="THA87"/>
      <c r="THB87"/>
      <c r="THC87"/>
      <c r="THD87"/>
      <c r="THE87"/>
      <c r="THF87"/>
      <c r="THG87"/>
      <c r="THH87"/>
      <c r="THI87"/>
      <c r="THJ87"/>
      <c r="THK87"/>
      <c r="THL87"/>
      <c r="THM87"/>
      <c r="THN87"/>
      <c r="THO87"/>
      <c r="THP87"/>
      <c r="THQ87"/>
      <c r="THR87"/>
      <c r="THS87"/>
      <c r="THT87"/>
      <c r="THU87"/>
      <c r="THV87"/>
      <c r="THW87"/>
      <c r="THX87"/>
      <c r="THY87"/>
      <c r="THZ87"/>
      <c r="TIA87"/>
      <c r="TIB87"/>
      <c r="TIC87"/>
      <c r="TID87"/>
      <c r="TIE87"/>
      <c r="TIF87"/>
      <c r="TIG87"/>
      <c r="TIH87"/>
      <c r="TII87"/>
      <c r="TIJ87"/>
      <c r="TIK87"/>
      <c r="TIL87"/>
      <c r="TIM87"/>
      <c r="TIN87"/>
      <c r="TIO87"/>
      <c r="TIP87"/>
      <c r="TIQ87"/>
      <c r="TIR87"/>
      <c r="TIS87"/>
      <c r="TIT87"/>
      <c r="TIU87"/>
      <c r="TIV87"/>
      <c r="TIW87"/>
      <c r="TIX87"/>
      <c r="TIY87"/>
      <c r="TIZ87"/>
      <c r="TJA87"/>
      <c r="TJB87"/>
      <c r="TJC87"/>
      <c r="TJD87"/>
      <c r="TJE87"/>
      <c r="TJF87"/>
      <c r="TJG87"/>
      <c r="TJH87"/>
      <c r="TJI87"/>
      <c r="TJJ87"/>
      <c r="TJK87"/>
      <c r="TJL87"/>
      <c r="TJM87"/>
      <c r="TJN87"/>
      <c r="TJO87"/>
      <c r="TJP87"/>
      <c r="TJQ87"/>
      <c r="TJR87"/>
      <c r="TJS87"/>
      <c r="TJT87"/>
      <c r="TJU87"/>
      <c r="TJV87"/>
      <c r="TJW87"/>
      <c r="TJX87"/>
      <c r="TJY87"/>
      <c r="TJZ87"/>
      <c r="TKA87"/>
      <c r="TKB87"/>
      <c r="TKC87"/>
      <c r="TKD87"/>
      <c r="TKE87"/>
      <c r="TKF87"/>
      <c r="TKG87"/>
      <c r="TKH87"/>
      <c r="TKI87"/>
      <c r="TKJ87"/>
      <c r="TKK87"/>
      <c r="TKL87"/>
      <c r="TKM87"/>
      <c r="TKN87"/>
      <c r="TKO87"/>
      <c r="TKP87"/>
      <c r="TKQ87"/>
      <c r="TKR87"/>
      <c r="TKS87"/>
      <c r="TKT87"/>
      <c r="TKU87"/>
      <c r="TKV87"/>
      <c r="TKW87"/>
      <c r="TKX87"/>
      <c r="TKY87"/>
      <c r="TKZ87"/>
      <c r="TLA87"/>
      <c r="TLB87"/>
      <c r="TLC87"/>
      <c r="TLD87"/>
      <c r="TLE87"/>
      <c r="TLF87"/>
      <c r="TLG87"/>
      <c r="TLH87"/>
      <c r="TLI87"/>
      <c r="TLJ87"/>
      <c r="TLK87"/>
      <c r="TLL87"/>
      <c r="TLM87"/>
      <c r="TLN87"/>
      <c r="TLO87"/>
      <c r="TLP87"/>
      <c r="TLQ87"/>
      <c r="TLR87"/>
      <c r="TLS87"/>
      <c r="TLT87"/>
      <c r="TLU87"/>
      <c r="TLV87"/>
      <c r="TLW87"/>
      <c r="TLX87"/>
      <c r="TLY87"/>
      <c r="TLZ87"/>
      <c r="TMA87"/>
      <c r="TMB87"/>
      <c r="TMC87"/>
      <c r="TMD87"/>
      <c r="TME87"/>
      <c r="TMF87"/>
      <c r="TMG87"/>
      <c r="TMH87"/>
      <c r="TMI87"/>
      <c r="TMJ87"/>
      <c r="TMK87"/>
      <c r="TML87"/>
      <c r="TMM87"/>
      <c r="TMN87"/>
      <c r="TMO87"/>
      <c r="TMP87"/>
      <c r="TMQ87"/>
      <c r="TMR87"/>
      <c r="TMS87"/>
      <c r="TMT87"/>
      <c r="TMU87"/>
      <c r="TMV87"/>
      <c r="TMW87"/>
      <c r="TMX87"/>
      <c r="TMY87"/>
      <c r="TMZ87"/>
      <c r="TNA87"/>
      <c r="TNB87"/>
      <c r="TNC87"/>
      <c r="TND87"/>
      <c r="TNE87"/>
      <c r="TNF87"/>
      <c r="TNG87"/>
      <c r="TNH87"/>
      <c r="TNI87"/>
      <c r="TNJ87"/>
      <c r="TNK87"/>
      <c r="TNL87"/>
      <c r="TNM87"/>
      <c r="TNN87"/>
      <c r="TNO87"/>
      <c r="TNP87"/>
      <c r="TNQ87"/>
      <c r="TNR87"/>
      <c r="TNS87"/>
      <c r="TNT87"/>
      <c r="TNU87"/>
      <c r="TNV87"/>
      <c r="TNW87"/>
      <c r="TNX87"/>
      <c r="TNY87"/>
      <c r="TNZ87"/>
      <c r="TOA87"/>
      <c r="TOB87"/>
      <c r="TOC87"/>
      <c r="TOD87"/>
      <c r="TOE87"/>
      <c r="TOF87"/>
      <c r="TOG87"/>
      <c r="TOH87"/>
      <c r="TOI87"/>
      <c r="TOJ87"/>
      <c r="TOK87"/>
      <c r="TOL87"/>
      <c r="TOM87"/>
      <c r="TON87"/>
      <c r="TOO87"/>
      <c r="TOP87"/>
      <c r="TOQ87"/>
      <c r="TOR87"/>
      <c r="TOS87"/>
      <c r="TOT87"/>
      <c r="TOU87"/>
      <c r="TOV87"/>
      <c r="TOW87"/>
      <c r="TOX87"/>
      <c r="TOY87"/>
      <c r="TOZ87"/>
      <c r="TPA87"/>
      <c r="TPB87"/>
      <c r="TPC87"/>
      <c r="TPD87"/>
      <c r="TPE87"/>
      <c r="TPF87"/>
      <c r="TPG87"/>
      <c r="TPH87"/>
      <c r="TPI87"/>
      <c r="TPJ87"/>
      <c r="TPK87"/>
      <c r="TPL87"/>
      <c r="TPM87"/>
      <c r="TPN87"/>
      <c r="TPO87"/>
      <c r="TPP87"/>
      <c r="TPQ87"/>
      <c r="TPR87"/>
      <c r="TPS87"/>
      <c r="TPT87"/>
      <c r="TPU87"/>
      <c r="TPV87"/>
      <c r="TPW87"/>
      <c r="TPX87"/>
      <c r="TPY87"/>
      <c r="TPZ87"/>
      <c r="TQA87"/>
      <c r="TQB87"/>
      <c r="TQC87"/>
      <c r="TQD87"/>
      <c r="TQE87"/>
      <c r="TQF87"/>
      <c r="TQG87"/>
      <c r="TQH87"/>
      <c r="TQI87"/>
      <c r="TQJ87"/>
      <c r="TQK87"/>
      <c r="TQL87"/>
      <c r="TQM87"/>
      <c r="TQN87"/>
      <c r="TQO87"/>
      <c r="TQP87"/>
      <c r="TQQ87"/>
      <c r="TQR87"/>
      <c r="TQS87"/>
      <c r="TQT87"/>
      <c r="TQU87"/>
      <c r="TQV87"/>
      <c r="TQW87"/>
      <c r="TQX87"/>
      <c r="TQY87"/>
      <c r="TQZ87"/>
      <c r="TRA87"/>
      <c r="TRB87"/>
      <c r="TRC87"/>
      <c r="TRD87"/>
      <c r="TRE87"/>
      <c r="TRF87"/>
      <c r="TRG87"/>
      <c r="TRH87"/>
      <c r="TRI87"/>
      <c r="TRJ87"/>
      <c r="TRK87"/>
      <c r="TRL87"/>
      <c r="TRM87"/>
      <c r="TRN87"/>
      <c r="TRO87"/>
      <c r="TRP87"/>
      <c r="TRQ87"/>
      <c r="TRR87"/>
      <c r="TRS87"/>
      <c r="TRT87"/>
      <c r="TRU87"/>
      <c r="TRV87"/>
      <c r="TRW87"/>
      <c r="TRX87"/>
      <c r="TRY87"/>
      <c r="TRZ87"/>
      <c r="TSA87"/>
      <c r="TSB87"/>
      <c r="TSC87"/>
      <c r="TSD87"/>
      <c r="TSE87"/>
      <c r="TSF87"/>
      <c r="TSG87"/>
      <c r="TSH87"/>
      <c r="TSI87"/>
      <c r="TSJ87"/>
      <c r="TSK87"/>
      <c r="TSL87"/>
      <c r="TSM87"/>
      <c r="TSN87"/>
      <c r="TSO87"/>
      <c r="TSP87"/>
      <c r="TSQ87"/>
      <c r="TSR87"/>
      <c r="TSS87"/>
      <c r="TST87"/>
      <c r="TSU87"/>
      <c r="TSV87"/>
      <c r="TSW87"/>
      <c r="TSX87"/>
      <c r="TSY87"/>
      <c r="TSZ87"/>
      <c r="TTA87"/>
      <c r="TTB87"/>
      <c r="TTC87"/>
      <c r="TTD87"/>
      <c r="TTE87"/>
      <c r="TTF87"/>
      <c r="TTG87"/>
      <c r="TTH87"/>
      <c r="TTI87"/>
      <c r="TTJ87"/>
      <c r="TTK87"/>
      <c r="TTL87"/>
      <c r="TTM87"/>
      <c r="TTN87"/>
      <c r="TTO87"/>
      <c r="TTP87"/>
      <c r="TTQ87"/>
      <c r="TTR87"/>
      <c r="TTS87"/>
      <c r="TTT87"/>
      <c r="TTU87"/>
      <c r="TTV87"/>
      <c r="TTW87"/>
      <c r="TTX87"/>
      <c r="TTY87"/>
      <c r="TTZ87"/>
      <c r="TUA87"/>
      <c r="TUB87"/>
      <c r="TUC87"/>
      <c r="TUD87"/>
      <c r="TUE87"/>
      <c r="TUF87"/>
      <c r="TUG87"/>
      <c r="TUH87"/>
      <c r="TUI87"/>
      <c r="TUJ87"/>
      <c r="TUK87"/>
      <c r="TUL87"/>
      <c r="TUM87"/>
      <c r="TUN87"/>
      <c r="TUO87"/>
      <c r="TUP87"/>
      <c r="TUQ87"/>
      <c r="TUR87"/>
      <c r="TUS87"/>
      <c r="TUT87"/>
      <c r="TUU87"/>
      <c r="TUV87"/>
      <c r="TUW87"/>
      <c r="TUX87"/>
      <c r="TUY87"/>
      <c r="TUZ87"/>
      <c r="TVA87"/>
      <c r="TVB87"/>
      <c r="TVC87"/>
      <c r="TVD87"/>
      <c r="TVE87"/>
      <c r="TVF87"/>
      <c r="TVG87"/>
      <c r="TVH87"/>
      <c r="TVI87"/>
      <c r="TVJ87"/>
      <c r="TVK87"/>
      <c r="TVL87"/>
      <c r="TVM87"/>
      <c r="TVN87"/>
      <c r="TVO87"/>
      <c r="TVP87"/>
      <c r="TVQ87"/>
      <c r="TVR87"/>
      <c r="TVS87"/>
      <c r="TVT87"/>
      <c r="TVU87"/>
      <c r="TVV87"/>
      <c r="TVW87"/>
      <c r="TVX87"/>
      <c r="TVY87"/>
      <c r="TVZ87"/>
      <c r="TWA87"/>
      <c r="TWB87"/>
      <c r="TWC87"/>
      <c r="TWD87"/>
      <c r="TWE87"/>
      <c r="TWF87"/>
      <c r="TWG87"/>
      <c r="TWH87"/>
      <c r="TWI87"/>
      <c r="TWJ87"/>
      <c r="TWK87"/>
      <c r="TWL87"/>
      <c r="TWM87"/>
      <c r="TWN87"/>
      <c r="TWO87"/>
      <c r="TWP87"/>
      <c r="TWQ87"/>
      <c r="TWR87"/>
      <c r="TWS87"/>
      <c r="TWT87"/>
      <c r="TWU87"/>
      <c r="TWV87"/>
      <c r="TWW87"/>
      <c r="TWX87"/>
      <c r="TWY87"/>
      <c r="TWZ87"/>
      <c r="TXA87"/>
      <c r="TXB87"/>
      <c r="TXC87"/>
      <c r="TXD87"/>
      <c r="TXE87"/>
      <c r="TXF87"/>
      <c r="TXG87"/>
      <c r="TXH87"/>
      <c r="TXI87"/>
      <c r="TXJ87"/>
      <c r="TXK87"/>
      <c r="TXL87"/>
      <c r="TXM87"/>
      <c r="TXN87"/>
      <c r="TXO87"/>
      <c r="TXP87"/>
      <c r="TXQ87"/>
      <c r="TXR87"/>
      <c r="TXS87"/>
      <c r="TXT87"/>
      <c r="TXU87"/>
      <c r="TXV87"/>
      <c r="TXW87"/>
      <c r="TXX87"/>
      <c r="TXY87"/>
      <c r="TXZ87"/>
      <c r="TYA87"/>
      <c r="TYB87"/>
      <c r="TYC87"/>
      <c r="TYD87"/>
      <c r="TYE87"/>
      <c r="TYF87"/>
      <c r="TYG87"/>
      <c r="TYH87"/>
      <c r="TYI87"/>
      <c r="TYJ87"/>
      <c r="TYK87"/>
      <c r="TYL87"/>
      <c r="TYM87"/>
      <c r="TYN87"/>
      <c r="TYO87"/>
      <c r="TYP87"/>
      <c r="TYQ87"/>
      <c r="TYR87"/>
      <c r="TYS87"/>
      <c r="TYT87"/>
      <c r="TYU87"/>
      <c r="TYV87"/>
      <c r="TYW87"/>
      <c r="TYX87"/>
      <c r="TYY87"/>
      <c r="TYZ87"/>
      <c r="TZA87"/>
      <c r="TZB87"/>
      <c r="TZC87"/>
      <c r="TZD87"/>
      <c r="TZE87"/>
      <c r="TZF87"/>
      <c r="TZG87"/>
      <c r="TZH87"/>
      <c r="TZI87"/>
      <c r="TZJ87"/>
      <c r="TZK87"/>
      <c r="TZL87"/>
      <c r="TZM87"/>
      <c r="TZN87"/>
      <c r="TZO87"/>
      <c r="TZP87"/>
      <c r="TZQ87"/>
      <c r="TZR87"/>
      <c r="TZS87"/>
      <c r="TZT87"/>
      <c r="TZU87"/>
      <c r="TZV87"/>
      <c r="TZW87"/>
      <c r="TZX87"/>
      <c r="TZY87"/>
      <c r="TZZ87"/>
      <c r="UAA87"/>
      <c r="UAB87"/>
      <c r="UAC87"/>
      <c r="UAD87"/>
      <c r="UAE87"/>
      <c r="UAF87"/>
      <c r="UAG87"/>
      <c r="UAH87"/>
      <c r="UAI87"/>
      <c r="UAJ87"/>
      <c r="UAK87"/>
      <c r="UAL87"/>
      <c r="UAM87"/>
      <c r="UAN87"/>
      <c r="UAO87"/>
      <c r="UAP87"/>
      <c r="UAQ87"/>
      <c r="UAR87"/>
      <c r="UAS87"/>
      <c r="UAT87"/>
      <c r="UAU87"/>
      <c r="UAV87"/>
      <c r="UAW87"/>
      <c r="UAX87"/>
      <c r="UAY87"/>
      <c r="UAZ87"/>
      <c r="UBA87"/>
      <c r="UBB87"/>
      <c r="UBC87"/>
      <c r="UBD87"/>
      <c r="UBE87"/>
      <c r="UBF87"/>
      <c r="UBG87"/>
      <c r="UBH87"/>
      <c r="UBI87"/>
      <c r="UBJ87"/>
      <c r="UBK87"/>
      <c r="UBL87"/>
      <c r="UBM87"/>
      <c r="UBN87"/>
      <c r="UBO87"/>
      <c r="UBP87"/>
      <c r="UBQ87"/>
      <c r="UBR87"/>
      <c r="UBS87"/>
      <c r="UBT87"/>
      <c r="UBU87"/>
      <c r="UBV87"/>
      <c r="UBW87"/>
      <c r="UBX87"/>
      <c r="UBY87"/>
      <c r="UBZ87"/>
      <c r="UCA87"/>
      <c r="UCB87"/>
      <c r="UCC87"/>
      <c r="UCD87"/>
      <c r="UCE87"/>
      <c r="UCF87"/>
      <c r="UCG87"/>
      <c r="UCH87"/>
      <c r="UCI87"/>
      <c r="UCJ87"/>
      <c r="UCK87"/>
      <c r="UCL87"/>
      <c r="UCM87"/>
      <c r="UCN87"/>
      <c r="UCO87"/>
      <c r="UCP87"/>
      <c r="UCQ87"/>
      <c r="UCR87"/>
      <c r="UCS87"/>
      <c r="UCT87"/>
      <c r="UCU87"/>
      <c r="UCV87"/>
      <c r="UCW87"/>
      <c r="UCX87"/>
      <c r="UCY87"/>
      <c r="UCZ87"/>
      <c r="UDA87"/>
      <c r="UDB87"/>
      <c r="UDC87"/>
      <c r="UDD87"/>
      <c r="UDE87"/>
      <c r="UDF87"/>
      <c r="UDG87"/>
      <c r="UDH87"/>
      <c r="UDI87"/>
      <c r="UDJ87"/>
      <c r="UDK87"/>
      <c r="UDL87"/>
      <c r="UDM87"/>
      <c r="UDN87"/>
      <c r="UDO87"/>
      <c r="UDP87"/>
      <c r="UDQ87"/>
      <c r="UDR87"/>
      <c r="UDS87"/>
      <c r="UDT87"/>
      <c r="UDU87"/>
      <c r="UDV87"/>
      <c r="UDW87"/>
      <c r="UDX87"/>
      <c r="UDY87"/>
      <c r="UDZ87"/>
      <c r="UEA87"/>
      <c r="UEB87"/>
      <c r="UEC87"/>
      <c r="UED87"/>
      <c r="UEE87"/>
      <c r="UEF87"/>
      <c r="UEG87"/>
      <c r="UEH87"/>
      <c r="UEI87"/>
      <c r="UEJ87"/>
      <c r="UEK87"/>
      <c r="UEL87"/>
      <c r="UEM87"/>
      <c r="UEN87"/>
      <c r="UEO87"/>
      <c r="UEP87"/>
      <c r="UEQ87"/>
      <c r="UER87"/>
      <c r="UES87"/>
      <c r="UET87"/>
      <c r="UEU87"/>
      <c r="UEV87"/>
      <c r="UEW87"/>
      <c r="UEX87"/>
      <c r="UEY87"/>
      <c r="UEZ87"/>
      <c r="UFA87"/>
      <c r="UFB87"/>
      <c r="UFC87"/>
      <c r="UFD87"/>
      <c r="UFE87"/>
      <c r="UFF87"/>
      <c r="UFG87"/>
      <c r="UFH87"/>
      <c r="UFI87"/>
      <c r="UFJ87"/>
      <c r="UFK87"/>
      <c r="UFL87"/>
      <c r="UFM87"/>
      <c r="UFN87"/>
      <c r="UFO87"/>
      <c r="UFP87"/>
      <c r="UFQ87"/>
      <c r="UFR87"/>
      <c r="UFS87"/>
      <c r="UFT87"/>
      <c r="UFU87"/>
      <c r="UFV87"/>
      <c r="UFW87"/>
      <c r="UFX87"/>
      <c r="UFY87"/>
      <c r="UFZ87"/>
      <c r="UGA87"/>
      <c r="UGB87"/>
      <c r="UGC87"/>
      <c r="UGD87"/>
      <c r="UGE87"/>
      <c r="UGF87"/>
      <c r="UGG87"/>
      <c r="UGH87"/>
      <c r="UGI87"/>
      <c r="UGJ87"/>
      <c r="UGK87"/>
      <c r="UGL87"/>
      <c r="UGM87"/>
      <c r="UGN87"/>
      <c r="UGO87"/>
      <c r="UGP87"/>
      <c r="UGQ87"/>
      <c r="UGR87"/>
      <c r="UGS87"/>
      <c r="UGT87"/>
      <c r="UGU87"/>
      <c r="UGV87"/>
      <c r="UGW87"/>
      <c r="UGX87"/>
      <c r="UGY87"/>
      <c r="UGZ87"/>
      <c r="UHA87"/>
      <c r="UHB87"/>
      <c r="UHC87"/>
      <c r="UHD87"/>
      <c r="UHE87"/>
      <c r="UHF87"/>
      <c r="UHG87"/>
      <c r="UHH87"/>
      <c r="UHI87"/>
      <c r="UHJ87"/>
      <c r="UHK87"/>
      <c r="UHL87"/>
      <c r="UHM87"/>
      <c r="UHN87"/>
      <c r="UHO87"/>
      <c r="UHP87"/>
      <c r="UHQ87"/>
      <c r="UHR87"/>
      <c r="UHS87"/>
      <c r="UHT87"/>
      <c r="UHU87"/>
      <c r="UHV87"/>
      <c r="UHW87"/>
      <c r="UHX87"/>
      <c r="UHY87"/>
      <c r="UHZ87"/>
      <c r="UIA87"/>
      <c r="UIB87"/>
      <c r="UIC87"/>
      <c r="UID87"/>
      <c r="UIE87"/>
      <c r="UIF87"/>
      <c r="UIG87"/>
      <c r="UIH87"/>
      <c r="UII87"/>
      <c r="UIJ87"/>
      <c r="UIK87"/>
      <c r="UIL87"/>
      <c r="UIM87"/>
      <c r="UIN87"/>
      <c r="UIO87"/>
      <c r="UIP87"/>
      <c r="UIQ87"/>
      <c r="UIR87"/>
      <c r="UIS87"/>
      <c r="UIT87"/>
      <c r="UIU87"/>
      <c r="UIV87"/>
      <c r="UIW87"/>
      <c r="UIX87"/>
      <c r="UIY87"/>
      <c r="UIZ87"/>
      <c r="UJA87"/>
      <c r="UJB87"/>
      <c r="UJC87"/>
      <c r="UJD87"/>
      <c r="UJE87"/>
      <c r="UJF87"/>
      <c r="UJG87"/>
      <c r="UJH87"/>
      <c r="UJI87"/>
      <c r="UJJ87"/>
      <c r="UJK87"/>
      <c r="UJL87"/>
      <c r="UJM87"/>
      <c r="UJN87"/>
      <c r="UJO87"/>
      <c r="UJP87"/>
      <c r="UJQ87"/>
      <c r="UJR87"/>
      <c r="UJS87"/>
      <c r="UJT87"/>
      <c r="UJU87"/>
      <c r="UJV87"/>
      <c r="UJW87"/>
      <c r="UJX87"/>
      <c r="UJY87"/>
      <c r="UJZ87"/>
      <c r="UKA87"/>
      <c r="UKB87"/>
      <c r="UKC87"/>
      <c r="UKD87"/>
      <c r="UKE87"/>
      <c r="UKF87"/>
      <c r="UKG87"/>
      <c r="UKH87"/>
      <c r="UKI87"/>
      <c r="UKJ87"/>
      <c r="UKK87"/>
      <c r="UKL87"/>
      <c r="UKM87"/>
      <c r="UKN87"/>
      <c r="UKO87"/>
      <c r="UKP87"/>
      <c r="UKQ87"/>
      <c r="UKR87"/>
      <c r="UKS87"/>
      <c r="UKT87"/>
      <c r="UKU87"/>
      <c r="UKV87"/>
      <c r="UKW87"/>
      <c r="UKX87"/>
      <c r="UKY87"/>
      <c r="UKZ87"/>
      <c r="ULA87"/>
      <c r="ULB87"/>
      <c r="ULC87"/>
      <c r="ULD87"/>
      <c r="ULE87"/>
      <c r="ULF87"/>
      <c r="ULG87"/>
      <c r="ULH87"/>
      <c r="ULI87"/>
      <c r="ULJ87"/>
      <c r="ULK87"/>
      <c r="ULL87"/>
      <c r="ULM87"/>
      <c r="ULN87"/>
      <c r="ULO87"/>
      <c r="ULP87"/>
      <c r="ULQ87"/>
      <c r="ULR87"/>
      <c r="ULS87"/>
      <c r="ULT87"/>
      <c r="ULU87"/>
      <c r="ULV87"/>
      <c r="ULW87"/>
      <c r="ULX87"/>
      <c r="ULY87"/>
      <c r="ULZ87"/>
      <c r="UMA87"/>
      <c r="UMB87"/>
      <c r="UMC87"/>
      <c r="UMD87"/>
      <c r="UME87"/>
      <c r="UMF87"/>
      <c r="UMG87"/>
      <c r="UMH87"/>
      <c r="UMI87"/>
      <c r="UMJ87"/>
      <c r="UMK87"/>
      <c r="UML87"/>
      <c r="UMM87"/>
      <c r="UMN87"/>
      <c r="UMO87"/>
      <c r="UMP87"/>
      <c r="UMQ87"/>
      <c r="UMR87"/>
      <c r="UMS87"/>
      <c r="UMT87"/>
      <c r="UMU87"/>
      <c r="UMV87"/>
      <c r="UMW87"/>
      <c r="UMX87"/>
      <c r="UMY87"/>
      <c r="UMZ87"/>
      <c r="UNA87"/>
      <c r="UNB87"/>
      <c r="UNC87"/>
      <c r="UND87"/>
      <c r="UNE87"/>
      <c r="UNF87"/>
      <c r="UNG87"/>
      <c r="UNH87"/>
      <c r="UNI87"/>
      <c r="UNJ87"/>
      <c r="UNK87"/>
      <c r="UNL87"/>
      <c r="UNM87"/>
      <c r="UNN87"/>
      <c r="UNO87"/>
      <c r="UNP87"/>
      <c r="UNQ87"/>
      <c r="UNR87"/>
      <c r="UNS87"/>
      <c r="UNT87"/>
      <c r="UNU87"/>
      <c r="UNV87"/>
      <c r="UNW87"/>
      <c r="UNX87"/>
      <c r="UNY87"/>
      <c r="UNZ87"/>
      <c r="UOA87"/>
      <c r="UOB87"/>
      <c r="UOC87"/>
      <c r="UOD87"/>
      <c r="UOE87"/>
      <c r="UOF87"/>
      <c r="UOG87"/>
      <c r="UOH87"/>
      <c r="UOI87"/>
      <c r="UOJ87"/>
      <c r="UOK87"/>
      <c r="UOL87"/>
      <c r="UOM87"/>
      <c r="UON87"/>
      <c r="UOO87"/>
      <c r="UOP87"/>
      <c r="UOQ87"/>
      <c r="UOR87"/>
      <c r="UOS87"/>
      <c r="UOT87"/>
      <c r="UOU87"/>
      <c r="UOV87"/>
      <c r="UOW87"/>
      <c r="UOX87"/>
      <c r="UOY87"/>
      <c r="UOZ87"/>
      <c r="UPA87"/>
      <c r="UPB87"/>
      <c r="UPC87"/>
      <c r="UPD87"/>
      <c r="UPE87"/>
      <c r="UPF87"/>
      <c r="UPG87"/>
      <c r="UPH87"/>
      <c r="UPI87"/>
      <c r="UPJ87"/>
      <c r="UPK87"/>
      <c r="UPL87"/>
      <c r="UPM87"/>
      <c r="UPN87"/>
      <c r="UPO87"/>
      <c r="UPP87"/>
      <c r="UPQ87"/>
      <c r="UPR87"/>
      <c r="UPS87"/>
      <c r="UPT87"/>
      <c r="UPU87"/>
      <c r="UPV87"/>
      <c r="UPW87"/>
      <c r="UPX87"/>
      <c r="UPY87"/>
      <c r="UPZ87"/>
      <c r="UQA87"/>
      <c r="UQB87"/>
      <c r="UQC87"/>
      <c r="UQD87"/>
      <c r="UQE87"/>
      <c r="UQF87"/>
      <c r="UQG87"/>
      <c r="UQH87"/>
      <c r="UQI87"/>
      <c r="UQJ87"/>
      <c r="UQK87"/>
      <c r="UQL87"/>
      <c r="UQM87"/>
      <c r="UQN87"/>
      <c r="UQO87"/>
      <c r="UQP87"/>
      <c r="UQQ87"/>
      <c r="UQR87"/>
      <c r="UQS87"/>
      <c r="UQT87"/>
      <c r="UQU87"/>
      <c r="UQV87"/>
      <c r="UQW87"/>
      <c r="UQX87"/>
      <c r="UQY87"/>
      <c r="UQZ87"/>
      <c r="URA87"/>
      <c r="URB87"/>
      <c r="URC87"/>
      <c r="URD87"/>
      <c r="URE87"/>
      <c r="URF87"/>
      <c r="URG87"/>
      <c r="URH87"/>
      <c r="URI87"/>
      <c r="URJ87"/>
      <c r="URK87"/>
      <c r="URL87"/>
      <c r="URM87"/>
      <c r="URN87"/>
      <c r="URO87"/>
      <c r="URP87"/>
      <c r="URQ87"/>
      <c r="URR87"/>
      <c r="URS87"/>
      <c r="URT87"/>
      <c r="URU87"/>
      <c r="URV87"/>
      <c r="URW87"/>
      <c r="URX87"/>
      <c r="URY87"/>
      <c r="URZ87"/>
      <c r="USA87"/>
      <c r="USB87"/>
      <c r="USC87"/>
      <c r="USD87"/>
      <c r="USE87"/>
      <c r="USF87"/>
      <c r="USG87"/>
      <c r="USH87"/>
      <c r="USI87"/>
      <c r="USJ87"/>
      <c r="USK87"/>
      <c r="USL87"/>
      <c r="USM87"/>
      <c r="USN87"/>
      <c r="USO87"/>
      <c r="USP87"/>
      <c r="USQ87"/>
      <c r="USR87"/>
      <c r="USS87"/>
      <c r="UST87"/>
      <c r="USU87"/>
      <c r="USV87"/>
      <c r="USW87"/>
      <c r="USX87"/>
      <c r="USY87"/>
      <c r="USZ87"/>
      <c r="UTA87"/>
      <c r="UTB87"/>
      <c r="UTC87"/>
      <c r="UTD87"/>
      <c r="UTE87"/>
      <c r="UTF87"/>
      <c r="UTG87"/>
      <c r="UTH87"/>
      <c r="UTI87"/>
      <c r="UTJ87"/>
      <c r="UTK87"/>
      <c r="UTL87"/>
      <c r="UTM87"/>
      <c r="UTN87"/>
      <c r="UTO87"/>
      <c r="UTP87"/>
      <c r="UTQ87"/>
      <c r="UTR87"/>
      <c r="UTS87"/>
      <c r="UTT87"/>
      <c r="UTU87"/>
      <c r="UTV87"/>
      <c r="UTW87"/>
      <c r="UTX87"/>
      <c r="UTY87"/>
      <c r="UTZ87"/>
      <c r="UUA87"/>
      <c r="UUB87"/>
      <c r="UUC87"/>
      <c r="UUD87"/>
      <c r="UUE87"/>
      <c r="UUF87"/>
      <c r="UUG87"/>
      <c r="UUH87"/>
      <c r="UUI87"/>
      <c r="UUJ87"/>
      <c r="UUK87"/>
      <c r="UUL87"/>
      <c r="UUM87"/>
      <c r="UUN87"/>
      <c r="UUO87"/>
      <c r="UUP87"/>
      <c r="UUQ87"/>
      <c r="UUR87"/>
      <c r="UUS87"/>
      <c r="UUT87"/>
      <c r="UUU87"/>
      <c r="UUV87"/>
      <c r="UUW87"/>
      <c r="UUX87"/>
      <c r="UUY87"/>
      <c r="UUZ87"/>
      <c r="UVA87"/>
      <c r="UVB87"/>
      <c r="UVC87"/>
      <c r="UVD87"/>
      <c r="UVE87"/>
      <c r="UVF87"/>
      <c r="UVG87"/>
      <c r="UVH87"/>
      <c r="UVI87"/>
      <c r="UVJ87"/>
      <c r="UVK87"/>
      <c r="UVL87"/>
      <c r="UVM87"/>
      <c r="UVN87"/>
      <c r="UVO87"/>
      <c r="UVP87"/>
      <c r="UVQ87"/>
      <c r="UVR87"/>
      <c r="UVS87"/>
      <c r="UVT87"/>
      <c r="UVU87"/>
      <c r="UVV87"/>
      <c r="UVW87"/>
      <c r="UVX87"/>
      <c r="UVY87"/>
      <c r="UVZ87"/>
      <c r="UWA87"/>
      <c r="UWB87"/>
      <c r="UWC87"/>
      <c r="UWD87"/>
      <c r="UWE87"/>
      <c r="UWF87"/>
      <c r="UWG87"/>
      <c r="UWH87"/>
      <c r="UWI87"/>
      <c r="UWJ87"/>
      <c r="UWK87"/>
      <c r="UWL87"/>
      <c r="UWM87"/>
      <c r="UWN87"/>
      <c r="UWO87"/>
      <c r="UWP87"/>
      <c r="UWQ87"/>
      <c r="UWR87"/>
      <c r="UWS87"/>
      <c r="UWT87"/>
      <c r="UWU87"/>
      <c r="UWV87"/>
      <c r="UWW87"/>
      <c r="UWX87"/>
      <c r="UWY87"/>
      <c r="UWZ87"/>
      <c r="UXA87"/>
      <c r="UXB87"/>
      <c r="UXC87"/>
      <c r="UXD87"/>
      <c r="UXE87"/>
      <c r="UXF87"/>
      <c r="UXG87"/>
      <c r="UXH87"/>
      <c r="UXI87"/>
      <c r="UXJ87"/>
      <c r="UXK87"/>
      <c r="UXL87"/>
      <c r="UXM87"/>
      <c r="UXN87"/>
      <c r="UXO87"/>
      <c r="UXP87"/>
      <c r="UXQ87"/>
      <c r="UXR87"/>
      <c r="UXS87"/>
      <c r="UXT87"/>
      <c r="UXU87"/>
      <c r="UXV87"/>
      <c r="UXW87"/>
      <c r="UXX87"/>
      <c r="UXY87"/>
      <c r="UXZ87"/>
      <c r="UYA87"/>
      <c r="UYB87"/>
      <c r="UYC87"/>
      <c r="UYD87"/>
      <c r="UYE87"/>
      <c r="UYF87"/>
      <c r="UYG87"/>
      <c r="UYH87"/>
      <c r="UYI87"/>
      <c r="UYJ87"/>
      <c r="UYK87"/>
      <c r="UYL87"/>
      <c r="UYM87"/>
      <c r="UYN87"/>
      <c r="UYO87"/>
      <c r="UYP87"/>
      <c r="UYQ87"/>
      <c r="UYR87"/>
      <c r="UYS87"/>
      <c r="UYT87"/>
      <c r="UYU87"/>
      <c r="UYV87"/>
      <c r="UYW87"/>
      <c r="UYX87"/>
      <c r="UYY87"/>
      <c r="UYZ87"/>
      <c r="UZA87"/>
      <c r="UZB87"/>
      <c r="UZC87"/>
      <c r="UZD87"/>
      <c r="UZE87"/>
      <c r="UZF87"/>
      <c r="UZG87"/>
      <c r="UZH87"/>
      <c r="UZI87"/>
      <c r="UZJ87"/>
      <c r="UZK87"/>
      <c r="UZL87"/>
      <c r="UZM87"/>
      <c r="UZN87"/>
      <c r="UZO87"/>
      <c r="UZP87"/>
      <c r="UZQ87"/>
      <c r="UZR87"/>
      <c r="UZS87"/>
      <c r="UZT87"/>
      <c r="UZU87"/>
      <c r="UZV87"/>
      <c r="UZW87"/>
      <c r="UZX87"/>
      <c r="UZY87"/>
      <c r="UZZ87"/>
      <c r="VAA87"/>
      <c r="VAB87"/>
      <c r="VAC87"/>
      <c r="VAD87"/>
      <c r="VAE87"/>
      <c r="VAF87"/>
      <c r="VAG87"/>
      <c r="VAH87"/>
      <c r="VAI87"/>
      <c r="VAJ87"/>
      <c r="VAK87"/>
      <c r="VAL87"/>
      <c r="VAM87"/>
      <c r="VAN87"/>
      <c r="VAO87"/>
      <c r="VAP87"/>
      <c r="VAQ87"/>
      <c r="VAR87"/>
      <c r="VAS87"/>
      <c r="VAT87"/>
      <c r="VAU87"/>
      <c r="VAV87"/>
      <c r="VAW87"/>
      <c r="VAX87"/>
      <c r="VAY87"/>
      <c r="VAZ87"/>
      <c r="VBA87"/>
      <c r="VBB87"/>
      <c r="VBC87"/>
      <c r="VBD87"/>
      <c r="VBE87"/>
      <c r="VBF87"/>
      <c r="VBG87"/>
      <c r="VBH87"/>
      <c r="VBI87"/>
      <c r="VBJ87"/>
      <c r="VBK87"/>
      <c r="VBL87"/>
      <c r="VBM87"/>
      <c r="VBN87"/>
      <c r="VBO87"/>
      <c r="VBP87"/>
      <c r="VBQ87"/>
      <c r="VBR87"/>
      <c r="VBS87"/>
      <c r="VBT87"/>
      <c r="VBU87"/>
      <c r="VBV87"/>
      <c r="VBW87"/>
      <c r="VBX87"/>
      <c r="VBY87"/>
      <c r="VBZ87"/>
      <c r="VCA87"/>
      <c r="VCB87"/>
      <c r="VCC87"/>
      <c r="VCD87"/>
      <c r="VCE87"/>
      <c r="VCF87"/>
      <c r="VCG87"/>
      <c r="VCH87"/>
      <c r="VCI87"/>
      <c r="VCJ87"/>
      <c r="VCK87"/>
      <c r="VCL87"/>
      <c r="VCM87"/>
      <c r="VCN87"/>
      <c r="VCO87"/>
      <c r="VCP87"/>
      <c r="VCQ87"/>
      <c r="VCR87"/>
      <c r="VCS87"/>
      <c r="VCT87"/>
      <c r="VCU87"/>
      <c r="VCV87"/>
      <c r="VCW87"/>
      <c r="VCX87"/>
      <c r="VCY87"/>
      <c r="VCZ87"/>
      <c r="VDA87"/>
      <c r="VDB87"/>
      <c r="VDC87"/>
      <c r="VDD87"/>
      <c r="VDE87"/>
      <c r="VDF87"/>
      <c r="VDG87"/>
      <c r="VDH87"/>
      <c r="VDI87"/>
      <c r="VDJ87"/>
      <c r="VDK87"/>
      <c r="VDL87"/>
      <c r="VDM87"/>
      <c r="VDN87"/>
      <c r="VDO87"/>
      <c r="VDP87"/>
      <c r="VDQ87"/>
      <c r="VDR87"/>
      <c r="VDS87"/>
      <c r="VDT87"/>
      <c r="VDU87"/>
      <c r="VDV87"/>
      <c r="VDW87"/>
      <c r="VDX87"/>
      <c r="VDY87"/>
      <c r="VDZ87"/>
      <c r="VEA87"/>
      <c r="VEB87"/>
      <c r="VEC87"/>
      <c r="VED87"/>
      <c r="VEE87"/>
      <c r="VEF87"/>
      <c r="VEG87"/>
      <c r="VEH87"/>
      <c r="VEI87"/>
      <c r="VEJ87"/>
      <c r="VEK87"/>
      <c r="VEL87"/>
      <c r="VEM87"/>
      <c r="VEN87"/>
      <c r="VEO87"/>
      <c r="VEP87"/>
      <c r="VEQ87"/>
      <c r="VER87"/>
      <c r="VES87"/>
      <c r="VET87"/>
      <c r="VEU87"/>
      <c r="VEV87"/>
      <c r="VEW87"/>
      <c r="VEX87"/>
      <c r="VEY87"/>
      <c r="VEZ87"/>
      <c r="VFA87"/>
      <c r="VFB87"/>
      <c r="VFC87"/>
      <c r="VFD87"/>
      <c r="VFE87"/>
      <c r="VFF87"/>
      <c r="VFG87"/>
      <c r="VFH87"/>
      <c r="VFI87"/>
      <c r="VFJ87"/>
      <c r="VFK87"/>
      <c r="VFL87"/>
      <c r="VFM87"/>
      <c r="VFN87"/>
      <c r="VFO87"/>
      <c r="VFP87"/>
      <c r="VFQ87"/>
      <c r="VFR87"/>
      <c r="VFS87"/>
      <c r="VFT87"/>
      <c r="VFU87"/>
      <c r="VFV87"/>
      <c r="VFW87"/>
      <c r="VFX87"/>
      <c r="VFY87"/>
      <c r="VFZ87"/>
      <c r="VGA87"/>
      <c r="VGB87"/>
      <c r="VGC87"/>
      <c r="VGD87"/>
      <c r="VGE87"/>
      <c r="VGF87"/>
      <c r="VGG87"/>
      <c r="VGH87"/>
      <c r="VGI87"/>
      <c r="VGJ87"/>
      <c r="VGK87"/>
      <c r="VGL87"/>
      <c r="VGM87"/>
      <c r="VGN87"/>
      <c r="VGO87"/>
      <c r="VGP87"/>
      <c r="VGQ87"/>
      <c r="VGR87"/>
      <c r="VGS87"/>
      <c r="VGT87"/>
      <c r="VGU87"/>
      <c r="VGV87"/>
      <c r="VGW87"/>
      <c r="VGX87"/>
      <c r="VGY87"/>
      <c r="VGZ87"/>
      <c r="VHA87"/>
      <c r="VHB87"/>
      <c r="VHC87"/>
      <c r="VHD87"/>
      <c r="VHE87"/>
      <c r="VHF87"/>
      <c r="VHG87"/>
      <c r="VHH87"/>
      <c r="VHI87"/>
      <c r="VHJ87"/>
      <c r="VHK87"/>
      <c r="VHL87"/>
      <c r="VHM87"/>
      <c r="VHN87"/>
      <c r="VHO87"/>
      <c r="VHP87"/>
      <c r="VHQ87"/>
      <c r="VHR87"/>
      <c r="VHS87"/>
      <c r="VHT87"/>
      <c r="VHU87"/>
      <c r="VHV87"/>
      <c r="VHW87"/>
      <c r="VHX87"/>
      <c r="VHY87"/>
      <c r="VHZ87"/>
      <c r="VIA87"/>
      <c r="VIB87"/>
      <c r="VIC87"/>
      <c r="VID87"/>
      <c r="VIE87"/>
      <c r="VIF87"/>
      <c r="VIG87"/>
      <c r="VIH87"/>
      <c r="VII87"/>
      <c r="VIJ87"/>
      <c r="VIK87"/>
      <c r="VIL87"/>
      <c r="VIM87"/>
      <c r="VIN87"/>
      <c r="VIO87"/>
      <c r="VIP87"/>
      <c r="VIQ87"/>
      <c r="VIR87"/>
      <c r="VIS87"/>
      <c r="VIT87"/>
      <c r="VIU87"/>
      <c r="VIV87"/>
      <c r="VIW87"/>
      <c r="VIX87"/>
      <c r="VIY87"/>
      <c r="VIZ87"/>
      <c r="VJA87"/>
      <c r="VJB87"/>
      <c r="VJC87"/>
      <c r="VJD87"/>
      <c r="VJE87"/>
      <c r="VJF87"/>
      <c r="VJG87"/>
      <c r="VJH87"/>
      <c r="VJI87"/>
      <c r="VJJ87"/>
      <c r="VJK87"/>
      <c r="VJL87"/>
      <c r="VJM87"/>
      <c r="VJN87"/>
      <c r="VJO87"/>
      <c r="VJP87"/>
      <c r="VJQ87"/>
      <c r="VJR87"/>
      <c r="VJS87"/>
      <c r="VJT87"/>
      <c r="VJU87"/>
      <c r="VJV87"/>
      <c r="VJW87"/>
      <c r="VJX87"/>
      <c r="VJY87"/>
      <c r="VJZ87"/>
      <c r="VKA87"/>
      <c r="VKB87"/>
      <c r="VKC87"/>
      <c r="VKD87"/>
      <c r="VKE87"/>
      <c r="VKF87"/>
      <c r="VKG87"/>
      <c r="VKH87"/>
      <c r="VKI87"/>
      <c r="VKJ87"/>
      <c r="VKK87"/>
      <c r="VKL87"/>
      <c r="VKM87"/>
      <c r="VKN87"/>
      <c r="VKO87"/>
      <c r="VKP87"/>
      <c r="VKQ87"/>
      <c r="VKR87"/>
      <c r="VKS87"/>
      <c r="VKT87"/>
      <c r="VKU87"/>
      <c r="VKV87"/>
      <c r="VKW87"/>
      <c r="VKX87"/>
      <c r="VKY87"/>
      <c r="VKZ87"/>
      <c r="VLA87"/>
      <c r="VLB87"/>
      <c r="VLC87"/>
      <c r="VLD87"/>
      <c r="VLE87"/>
      <c r="VLF87"/>
      <c r="VLG87"/>
      <c r="VLH87"/>
      <c r="VLI87"/>
      <c r="VLJ87"/>
      <c r="VLK87"/>
      <c r="VLL87"/>
      <c r="VLM87"/>
      <c r="VLN87"/>
      <c r="VLO87"/>
      <c r="VLP87"/>
      <c r="VLQ87"/>
      <c r="VLR87"/>
      <c r="VLS87"/>
      <c r="VLT87"/>
      <c r="VLU87"/>
      <c r="VLV87"/>
      <c r="VLW87"/>
      <c r="VLX87"/>
      <c r="VLY87"/>
      <c r="VLZ87"/>
      <c r="VMA87"/>
      <c r="VMB87"/>
      <c r="VMC87"/>
      <c r="VMD87"/>
      <c r="VME87"/>
      <c r="VMF87"/>
      <c r="VMG87"/>
      <c r="VMH87"/>
      <c r="VMI87"/>
      <c r="VMJ87"/>
      <c r="VMK87"/>
      <c r="VML87"/>
      <c r="VMM87"/>
      <c r="VMN87"/>
      <c r="VMO87"/>
      <c r="VMP87"/>
      <c r="VMQ87"/>
      <c r="VMR87"/>
      <c r="VMS87"/>
      <c r="VMT87"/>
      <c r="VMU87"/>
      <c r="VMV87"/>
      <c r="VMW87"/>
      <c r="VMX87"/>
      <c r="VMY87"/>
      <c r="VMZ87"/>
      <c r="VNA87"/>
      <c r="VNB87"/>
      <c r="VNC87"/>
      <c r="VND87"/>
      <c r="VNE87"/>
      <c r="VNF87"/>
      <c r="VNG87"/>
      <c r="VNH87"/>
      <c r="VNI87"/>
      <c r="VNJ87"/>
      <c r="VNK87"/>
      <c r="VNL87"/>
      <c r="VNM87"/>
      <c r="VNN87"/>
      <c r="VNO87"/>
      <c r="VNP87"/>
      <c r="VNQ87"/>
      <c r="VNR87"/>
      <c r="VNS87"/>
      <c r="VNT87"/>
      <c r="VNU87"/>
      <c r="VNV87"/>
      <c r="VNW87"/>
      <c r="VNX87"/>
      <c r="VNY87"/>
      <c r="VNZ87"/>
      <c r="VOA87"/>
      <c r="VOB87"/>
      <c r="VOC87"/>
      <c r="VOD87"/>
      <c r="VOE87"/>
      <c r="VOF87"/>
      <c r="VOG87"/>
      <c r="VOH87"/>
      <c r="VOI87"/>
      <c r="VOJ87"/>
      <c r="VOK87"/>
      <c r="VOL87"/>
      <c r="VOM87"/>
      <c r="VON87"/>
      <c r="VOO87"/>
      <c r="VOP87"/>
      <c r="VOQ87"/>
      <c r="VOR87"/>
      <c r="VOS87"/>
      <c r="VOT87"/>
      <c r="VOU87"/>
      <c r="VOV87"/>
      <c r="VOW87"/>
      <c r="VOX87"/>
      <c r="VOY87"/>
      <c r="VOZ87"/>
      <c r="VPA87"/>
      <c r="VPB87"/>
      <c r="VPC87"/>
      <c r="VPD87"/>
      <c r="VPE87"/>
      <c r="VPF87"/>
      <c r="VPG87"/>
      <c r="VPH87"/>
      <c r="VPI87"/>
      <c r="VPJ87"/>
      <c r="VPK87"/>
      <c r="VPL87"/>
      <c r="VPM87"/>
      <c r="VPN87"/>
      <c r="VPO87"/>
      <c r="VPP87"/>
      <c r="VPQ87"/>
      <c r="VPR87"/>
      <c r="VPS87"/>
      <c r="VPT87"/>
      <c r="VPU87"/>
      <c r="VPV87"/>
      <c r="VPW87"/>
      <c r="VPX87"/>
      <c r="VPY87"/>
      <c r="VPZ87"/>
      <c r="VQA87"/>
      <c r="VQB87"/>
      <c r="VQC87"/>
      <c r="VQD87"/>
      <c r="VQE87"/>
      <c r="VQF87"/>
      <c r="VQG87"/>
      <c r="VQH87"/>
      <c r="VQI87"/>
      <c r="VQJ87"/>
      <c r="VQK87"/>
      <c r="VQL87"/>
      <c r="VQM87"/>
      <c r="VQN87"/>
      <c r="VQO87"/>
      <c r="VQP87"/>
      <c r="VQQ87"/>
      <c r="VQR87"/>
      <c r="VQS87"/>
      <c r="VQT87"/>
      <c r="VQU87"/>
      <c r="VQV87"/>
      <c r="VQW87"/>
      <c r="VQX87"/>
      <c r="VQY87"/>
      <c r="VQZ87"/>
      <c r="VRA87"/>
      <c r="VRB87"/>
      <c r="VRC87"/>
      <c r="VRD87"/>
      <c r="VRE87"/>
      <c r="VRF87"/>
      <c r="VRG87"/>
      <c r="VRH87"/>
      <c r="VRI87"/>
      <c r="VRJ87"/>
      <c r="VRK87"/>
      <c r="VRL87"/>
      <c r="VRM87"/>
      <c r="VRN87"/>
      <c r="VRO87"/>
      <c r="VRP87"/>
      <c r="VRQ87"/>
      <c r="VRR87"/>
      <c r="VRS87"/>
      <c r="VRT87"/>
      <c r="VRU87"/>
      <c r="VRV87"/>
      <c r="VRW87"/>
      <c r="VRX87"/>
      <c r="VRY87"/>
      <c r="VRZ87"/>
      <c r="VSA87"/>
      <c r="VSB87"/>
      <c r="VSC87"/>
      <c r="VSD87"/>
      <c r="VSE87"/>
      <c r="VSF87"/>
      <c r="VSG87"/>
      <c r="VSH87"/>
      <c r="VSI87"/>
      <c r="VSJ87"/>
      <c r="VSK87"/>
      <c r="VSL87"/>
      <c r="VSM87"/>
      <c r="VSN87"/>
      <c r="VSO87"/>
      <c r="VSP87"/>
      <c r="VSQ87"/>
      <c r="VSR87"/>
      <c r="VSS87"/>
      <c r="VST87"/>
      <c r="VSU87"/>
      <c r="VSV87"/>
      <c r="VSW87"/>
      <c r="VSX87"/>
      <c r="VSY87"/>
      <c r="VSZ87"/>
      <c r="VTA87"/>
      <c r="VTB87"/>
      <c r="VTC87"/>
      <c r="VTD87"/>
      <c r="VTE87"/>
      <c r="VTF87"/>
      <c r="VTG87"/>
      <c r="VTH87"/>
      <c r="VTI87"/>
      <c r="VTJ87"/>
      <c r="VTK87"/>
      <c r="VTL87"/>
      <c r="VTM87"/>
      <c r="VTN87"/>
      <c r="VTO87"/>
      <c r="VTP87"/>
      <c r="VTQ87"/>
      <c r="VTR87"/>
      <c r="VTS87"/>
      <c r="VTT87"/>
      <c r="VTU87"/>
      <c r="VTV87"/>
      <c r="VTW87"/>
      <c r="VTX87"/>
      <c r="VTY87"/>
      <c r="VTZ87"/>
      <c r="VUA87"/>
      <c r="VUB87"/>
      <c r="VUC87"/>
      <c r="VUD87"/>
      <c r="VUE87"/>
      <c r="VUF87"/>
      <c r="VUG87"/>
      <c r="VUH87"/>
      <c r="VUI87"/>
      <c r="VUJ87"/>
      <c r="VUK87"/>
      <c r="VUL87"/>
      <c r="VUM87"/>
      <c r="VUN87"/>
      <c r="VUO87"/>
      <c r="VUP87"/>
      <c r="VUQ87"/>
      <c r="VUR87"/>
      <c r="VUS87"/>
      <c r="VUT87"/>
      <c r="VUU87"/>
      <c r="VUV87"/>
      <c r="VUW87"/>
      <c r="VUX87"/>
      <c r="VUY87"/>
      <c r="VUZ87"/>
      <c r="VVA87"/>
      <c r="VVB87"/>
      <c r="VVC87"/>
      <c r="VVD87"/>
      <c r="VVE87"/>
      <c r="VVF87"/>
      <c r="VVG87"/>
      <c r="VVH87"/>
      <c r="VVI87"/>
      <c r="VVJ87"/>
      <c r="VVK87"/>
      <c r="VVL87"/>
      <c r="VVM87"/>
      <c r="VVN87"/>
      <c r="VVO87"/>
      <c r="VVP87"/>
      <c r="VVQ87"/>
      <c r="VVR87"/>
      <c r="VVS87"/>
      <c r="VVT87"/>
      <c r="VVU87"/>
      <c r="VVV87"/>
      <c r="VVW87"/>
      <c r="VVX87"/>
      <c r="VVY87"/>
      <c r="VVZ87"/>
      <c r="VWA87"/>
      <c r="VWB87"/>
      <c r="VWC87"/>
      <c r="VWD87"/>
      <c r="VWE87"/>
      <c r="VWF87"/>
      <c r="VWG87"/>
      <c r="VWH87"/>
      <c r="VWI87"/>
      <c r="VWJ87"/>
      <c r="VWK87"/>
      <c r="VWL87"/>
      <c r="VWM87"/>
      <c r="VWN87"/>
      <c r="VWO87"/>
      <c r="VWP87"/>
      <c r="VWQ87"/>
      <c r="VWR87"/>
      <c r="VWS87"/>
      <c r="VWT87"/>
      <c r="VWU87"/>
      <c r="VWV87"/>
      <c r="VWW87"/>
      <c r="VWX87"/>
      <c r="VWY87"/>
      <c r="VWZ87"/>
      <c r="VXA87"/>
      <c r="VXB87"/>
      <c r="VXC87"/>
      <c r="VXD87"/>
      <c r="VXE87"/>
      <c r="VXF87"/>
      <c r="VXG87"/>
      <c r="VXH87"/>
      <c r="VXI87"/>
      <c r="VXJ87"/>
      <c r="VXK87"/>
      <c r="VXL87"/>
      <c r="VXM87"/>
      <c r="VXN87"/>
      <c r="VXO87"/>
      <c r="VXP87"/>
      <c r="VXQ87"/>
      <c r="VXR87"/>
      <c r="VXS87"/>
      <c r="VXT87"/>
      <c r="VXU87"/>
      <c r="VXV87"/>
      <c r="VXW87"/>
      <c r="VXX87"/>
      <c r="VXY87"/>
      <c r="VXZ87"/>
      <c r="VYA87"/>
      <c r="VYB87"/>
      <c r="VYC87"/>
      <c r="VYD87"/>
      <c r="VYE87"/>
      <c r="VYF87"/>
      <c r="VYG87"/>
      <c r="VYH87"/>
      <c r="VYI87"/>
      <c r="VYJ87"/>
      <c r="VYK87"/>
      <c r="VYL87"/>
      <c r="VYM87"/>
      <c r="VYN87"/>
      <c r="VYO87"/>
      <c r="VYP87"/>
      <c r="VYQ87"/>
      <c r="VYR87"/>
      <c r="VYS87"/>
      <c r="VYT87"/>
      <c r="VYU87"/>
      <c r="VYV87"/>
      <c r="VYW87"/>
      <c r="VYX87"/>
      <c r="VYY87"/>
      <c r="VYZ87"/>
      <c r="VZA87"/>
      <c r="VZB87"/>
      <c r="VZC87"/>
      <c r="VZD87"/>
      <c r="VZE87"/>
      <c r="VZF87"/>
      <c r="VZG87"/>
      <c r="VZH87"/>
      <c r="VZI87"/>
      <c r="VZJ87"/>
      <c r="VZK87"/>
      <c r="VZL87"/>
      <c r="VZM87"/>
      <c r="VZN87"/>
      <c r="VZO87"/>
      <c r="VZP87"/>
      <c r="VZQ87"/>
      <c r="VZR87"/>
      <c r="VZS87"/>
      <c r="VZT87"/>
      <c r="VZU87"/>
      <c r="VZV87"/>
      <c r="VZW87"/>
      <c r="VZX87"/>
      <c r="VZY87"/>
      <c r="VZZ87"/>
      <c r="WAA87"/>
      <c r="WAB87"/>
      <c r="WAC87"/>
      <c r="WAD87"/>
      <c r="WAE87"/>
      <c r="WAF87"/>
      <c r="WAG87"/>
      <c r="WAH87"/>
      <c r="WAI87"/>
      <c r="WAJ87"/>
      <c r="WAK87"/>
      <c r="WAL87"/>
      <c r="WAM87"/>
      <c r="WAN87"/>
      <c r="WAO87"/>
      <c r="WAP87"/>
      <c r="WAQ87"/>
      <c r="WAR87"/>
      <c r="WAS87"/>
      <c r="WAT87"/>
      <c r="WAU87"/>
      <c r="WAV87"/>
      <c r="WAW87"/>
      <c r="WAX87"/>
      <c r="WAY87"/>
      <c r="WAZ87"/>
      <c r="WBA87"/>
      <c r="WBB87"/>
      <c r="WBC87"/>
      <c r="WBD87"/>
      <c r="WBE87"/>
      <c r="WBF87"/>
      <c r="WBG87"/>
      <c r="WBH87"/>
      <c r="WBI87"/>
      <c r="WBJ87"/>
      <c r="WBK87"/>
      <c r="WBL87"/>
      <c r="WBM87"/>
      <c r="WBN87"/>
      <c r="WBO87"/>
      <c r="WBP87"/>
      <c r="WBQ87"/>
      <c r="WBR87"/>
      <c r="WBS87"/>
      <c r="WBT87"/>
      <c r="WBU87"/>
      <c r="WBV87"/>
      <c r="WBW87"/>
      <c r="WBX87"/>
      <c r="WBY87"/>
      <c r="WBZ87"/>
      <c r="WCA87"/>
      <c r="WCB87"/>
      <c r="WCC87"/>
      <c r="WCD87"/>
      <c r="WCE87"/>
      <c r="WCF87"/>
      <c r="WCG87"/>
      <c r="WCH87"/>
      <c r="WCI87"/>
      <c r="WCJ87"/>
      <c r="WCK87"/>
      <c r="WCL87"/>
      <c r="WCM87"/>
      <c r="WCN87"/>
      <c r="WCO87"/>
      <c r="WCP87"/>
      <c r="WCQ87"/>
      <c r="WCR87"/>
      <c r="WCS87"/>
      <c r="WCT87"/>
      <c r="WCU87"/>
      <c r="WCV87"/>
      <c r="WCW87"/>
      <c r="WCX87"/>
      <c r="WCY87"/>
      <c r="WCZ87"/>
      <c r="WDA87"/>
      <c r="WDB87"/>
      <c r="WDC87"/>
      <c r="WDD87"/>
      <c r="WDE87"/>
      <c r="WDF87"/>
      <c r="WDG87"/>
      <c r="WDH87"/>
      <c r="WDI87"/>
      <c r="WDJ87"/>
      <c r="WDK87"/>
      <c r="WDL87"/>
      <c r="WDM87"/>
      <c r="WDN87"/>
      <c r="WDO87"/>
      <c r="WDP87"/>
      <c r="WDQ87"/>
      <c r="WDR87"/>
      <c r="WDS87"/>
      <c r="WDT87"/>
      <c r="WDU87"/>
      <c r="WDV87"/>
      <c r="WDW87"/>
      <c r="WDX87"/>
      <c r="WDY87"/>
      <c r="WDZ87"/>
      <c r="WEA87"/>
      <c r="WEB87"/>
      <c r="WEC87"/>
      <c r="WED87"/>
      <c r="WEE87"/>
      <c r="WEF87"/>
      <c r="WEG87"/>
      <c r="WEH87"/>
      <c r="WEI87"/>
      <c r="WEJ87"/>
      <c r="WEK87"/>
      <c r="WEL87"/>
      <c r="WEM87"/>
      <c r="WEN87"/>
      <c r="WEO87"/>
      <c r="WEP87"/>
      <c r="WEQ87"/>
      <c r="WER87"/>
      <c r="WES87"/>
      <c r="WET87"/>
      <c r="WEU87"/>
      <c r="WEV87"/>
      <c r="WEW87"/>
      <c r="WEX87"/>
      <c r="WEY87"/>
      <c r="WEZ87"/>
      <c r="WFA87"/>
      <c r="WFB87"/>
      <c r="WFC87"/>
      <c r="WFD87"/>
      <c r="WFE87"/>
      <c r="WFF87"/>
      <c r="WFG87"/>
      <c r="WFH87"/>
      <c r="WFI87"/>
      <c r="WFJ87"/>
      <c r="WFK87"/>
      <c r="WFL87"/>
      <c r="WFM87"/>
      <c r="WFN87"/>
      <c r="WFO87"/>
      <c r="WFP87"/>
      <c r="WFQ87"/>
      <c r="WFR87"/>
      <c r="WFS87"/>
      <c r="WFT87"/>
      <c r="WFU87"/>
      <c r="WFV87"/>
      <c r="WFW87"/>
      <c r="WFX87"/>
      <c r="WFY87"/>
      <c r="WFZ87"/>
      <c r="WGA87"/>
      <c r="WGB87"/>
      <c r="WGC87"/>
      <c r="WGD87"/>
      <c r="WGE87"/>
      <c r="WGF87"/>
      <c r="WGG87"/>
      <c r="WGH87"/>
      <c r="WGI87"/>
      <c r="WGJ87"/>
      <c r="WGK87"/>
      <c r="WGL87"/>
      <c r="WGM87"/>
      <c r="WGN87"/>
      <c r="WGO87"/>
      <c r="WGP87"/>
      <c r="WGQ87"/>
      <c r="WGR87"/>
      <c r="WGS87"/>
      <c r="WGT87"/>
      <c r="WGU87"/>
      <c r="WGV87"/>
      <c r="WGW87"/>
      <c r="WGX87"/>
      <c r="WGY87"/>
      <c r="WGZ87"/>
      <c r="WHA87"/>
      <c r="WHB87"/>
      <c r="WHC87"/>
      <c r="WHD87"/>
      <c r="WHE87"/>
      <c r="WHF87"/>
      <c r="WHG87"/>
      <c r="WHH87"/>
      <c r="WHI87"/>
      <c r="WHJ87"/>
      <c r="WHK87"/>
      <c r="WHL87"/>
      <c r="WHM87"/>
      <c r="WHN87"/>
      <c r="WHO87"/>
      <c r="WHP87"/>
      <c r="WHQ87"/>
      <c r="WHR87"/>
      <c r="WHS87"/>
      <c r="WHT87"/>
      <c r="WHU87"/>
      <c r="WHV87"/>
      <c r="WHW87"/>
      <c r="WHX87"/>
      <c r="WHY87"/>
      <c r="WHZ87"/>
      <c r="WIA87"/>
      <c r="WIB87"/>
      <c r="WIC87"/>
      <c r="WID87"/>
      <c r="WIE87"/>
      <c r="WIF87"/>
      <c r="WIG87"/>
      <c r="WIH87"/>
      <c r="WII87"/>
      <c r="WIJ87"/>
      <c r="WIK87"/>
      <c r="WIL87"/>
      <c r="WIM87"/>
      <c r="WIN87"/>
      <c r="WIO87"/>
      <c r="WIP87"/>
      <c r="WIQ87"/>
      <c r="WIR87"/>
      <c r="WIS87"/>
      <c r="WIT87"/>
      <c r="WIU87"/>
      <c r="WIV87"/>
      <c r="WIW87"/>
      <c r="WIX87"/>
      <c r="WIY87"/>
      <c r="WIZ87"/>
      <c r="WJA87"/>
      <c r="WJB87"/>
      <c r="WJC87"/>
      <c r="WJD87"/>
      <c r="WJE87"/>
      <c r="WJF87"/>
      <c r="WJG87"/>
      <c r="WJH87"/>
      <c r="WJI87"/>
      <c r="WJJ87"/>
      <c r="WJK87"/>
      <c r="WJL87"/>
      <c r="WJM87"/>
      <c r="WJN87"/>
      <c r="WJO87"/>
      <c r="WJP87"/>
      <c r="WJQ87"/>
      <c r="WJR87"/>
      <c r="WJS87"/>
      <c r="WJT87"/>
      <c r="WJU87"/>
      <c r="WJV87"/>
      <c r="WJW87"/>
      <c r="WJX87"/>
      <c r="WJY87"/>
      <c r="WJZ87"/>
      <c r="WKA87"/>
      <c r="WKB87"/>
      <c r="WKC87"/>
      <c r="WKD87"/>
      <c r="WKE87"/>
      <c r="WKF87"/>
      <c r="WKG87"/>
      <c r="WKH87"/>
      <c r="WKI87"/>
      <c r="WKJ87"/>
      <c r="WKK87"/>
      <c r="WKL87"/>
      <c r="WKM87"/>
      <c r="WKN87"/>
      <c r="WKO87"/>
      <c r="WKP87"/>
      <c r="WKQ87"/>
      <c r="WKR87"/>
      <c r="WKS87"/>
      <c r="WKT87"/>
      <c r="WKU87"/>
      <c r="WKV87"/>
      <c r="WKW87"/>
      <c r="WKX87"/>
      <c r="WKY87"/>
      <c r="WKZ87"/>
      <c r="WLA87"/>
      <c r="WLB87"/>
      <c r="WLC87"/>
      <c r="WLD87"/>
      <c r="WLE87"/>
      <c r="WLF87"/>
      <c r="WLG87"/>
      <c r="WLH87"/>
      <c r="WLI87"/>
      <c r="WLJ87"/>
      <c r="WLK87"/>
      <c r="WLL87"/>
      <c r="WLM87"/>
      <c r="WLN87"/>
      <c r="WLO87"/>
      <c r="WLP87"/>
      <c r="WLQ87"/>
      <c r="WLR87"/>
      <c r="WLS87"/>
      <c r="WLT87"/>
      <c r="WLU87"/>
      <c r="WLV87"/>
      <c r="WLW87"/>
      <c r="WLX87"/>
      <c r="WLY87"/>
      <c r="WLZ87"/>
      <c r="WMA87"/>
      <c r="WMB87"/>
      <c r="WMC87"/>
      <c r="WMD87"/>
      <c r="WME87"/>
      <c r="WMF87"/>
      <c r="WMG87"/>
      <c r="WMH87"/>
      <c r="WMI87"/>
      <c r="WMJ87"/>
      <c r="WMK87"/>
      <c r="WML87"/>
      <c r="WMM87"/>
      <c r="WMN87"/>
      <c r="WMO87"/>
      <c r="WMP87"/>
      <c r="WMQ87"/>
      <c r="WMR87"/>
      <c r="WMS87"/>
      <c r="WMT87"/>
      <c r="WMU87"/>
      <c r="WMV87"/>
      <c r="WMW87"/>
      <c r="WMX87"/>
      <c r="WMY87"/>
      <c r="WMZ87"/>
      <c r="WNA87"/>
      <c r="WNB87"/>
      <c r="WNC87"/>
      <c r="WND87"/>
      <c r="WNE87"/>
      <c r="WNF87"/>
      <c r="WNG87"/>
      <c r="WNH87"/>
      <c r="WNI87"/>
      <c r="WNJ87"/>
      <c r="WNK87"/>
      <c r="WNL87"/>
      <c r="WNM87"/>
      <c r="WNN87"/>
      <c r="WNO87"/>
      <c r="WNP87"/>
      <c r="WNQ87"/>
      <c r="WNR87"/>
      <c r="WNS87"/>
      <c r="WNT87"/>
      <c r="WNU87"/>
      <c r="WNV87"/>
      <c r="WNW87"/>
      <c r="WNX87"/>
      <c r="WNY87"/>
      <c r="WNZ87"/>
      <c r="WOA87"/>
      <c r="WOB87"/>
      <c r="WOC87"/>
      <c r="WOD87"/>
      <c r="WOE87"/>
      <c r="WOF87"/>
      <c r="WOG87"/>
      <c r="WOH87"/>
      <c r="WOI87"/>
      <c r="WOJ87"/>
      <c r="WOK87"/>
      <c r="WOL87"/>
      <c r="WOM87"/>
      <c r="WON87"/>
      <c r="WOO87"/>
      <c r="WOP87"/>
      <c r="WOQ87"/>
      <c r="WOR87"/>
      <c r="WOS87"/>
      <c r="WOT87"/>
      <c r="WOU87"/>
      <c r="WOV87"/>
      <c r="WOW87"/>
      <c r="WOX87"/>
      <c r="WOY87"/>
      <c r="WOZ87"/>
      <c r="WPA87"/>
      <c r="WPB87"/>
      <c r="WPC87"/>
      <c r="WPD87"/>
      <c r="WPE87"/>
      <c r="WPF87"/>
      <c r="WPG87"/>
      <c r="WPH87"/>
      <c r="WPI87"/>
      <c r="WPJ87"/>
      <c r="WPK87"/>
      <c r="WPL87"/>
      <c r="WPM87"/>
      <c r="WPN87"/>
      <c r="WPO87"/>
      <c r="WPP87"/>
      <c r="WPQ87"/>
      <c r="WPR87"/>
      <c r="WPS87"/>
      <c r="WPT87"/>
      <c r="WPU87"/>
      <c r="WPV87"/>
      <c r="WPW87"/>
      <c r="WPX87"/>
      <c r="WPY87"/>
      <c r="WPZ87"/>
      <c r="WQA87"/>
      <c r="WQB87"/>
      <c r="WQC87"/>
      <c r="WQD87"/>
      <c r="WQE87"/>
      <c r="WQF87"/>
      <c r="WQG87"/>
      <c r="WQH87"/>
      <c r="WQI87"/>
      <c r="WQJ87"/>
      <c r="WQK87"/>
      <c r="WQL87"/>
      <c r="WQM87"/>
      <c r="WQN87"/>
      <c r="WQO87"/>
      <c r="WQP87"/>
      <c r="WQQ87"/>
      <c r="WQR87"/>
      <c r="WQS87"/>
      <c r="WQT87"/>
      <c r="WQU87"/>
      <c r="WQV87"/>
      <c r="WQW87"/>
      <c r="WQX87"/>
      <c r="WQY87"/>
      <c r="WQZ87"/>
      <c r="WRA87"/>
      <c r="WRB87"/>
      <c r="WRC87"/>
      <c r="WRD87"/>
      <c r="WRE87"/>
      <c r="WRF87"/>
      <c r="WRG87"/>
      <c r="WRH87"/>
      <c r="WRI87"/>
      <c r="WRJ87"/>
      <c r="WRK87"/>
      <c r="WRL87"/>
      <c r="WRM87"/>
      <c r="WRN87"/>
      <c r="WRO87"/>
      <c r="WRP87"/>
      <c r="WRQ87"/>
      <c r="WRR87"/>
      <c r="WRS87"/>
      <c r="WRT87"/>
      <c r="WRU87"/>
      <c r="WRV87"/>
      <c r="WRW87"/>
      <c r="WRX87"/>
      <c r="WRY87"/>
      <c r="WRZ87"/>
      <c r="WSA87"/>
      <c r="WSB87"/>
      <c r="WSC87"/>
      <c r="WSD87"/>
      <c r="WSE87"/>
      <c r="WSF87"/>
      <c r="WSG87"/>
      <c r="WSH87"/>
      <c r="WSI87"/>
      <c r="WSJ87"/>
      <c r="WSK87"/>
      <c r="WSL87"/>
      <c r="WSM87"/>
      <c r="WSN87"/>
      <c r="WSO87"/>
      <c r="WSP87"/>
      <c r="WSQ87"/>
      <c r="WSR87"/>
      <c r="WSS87"/>
      <c r="WST87"/>
      <c r="WSU87"/>
      <c r="WSV87"/>
      <c r="WSW87"/>
      <c r="WSX87"/>
      <c r="WSY87"/>
      <c r="WSZ87"/>
      <c r="WTA87"/>
      <c r="WTB87"/>
      <c r="WTC87"/>
      <c r="WTD87"/>
      <c r="WTE87"/>
      <c r="WTF87"/>
      <c r="WTG87"/>
      <c r="WTH87"/>
      <c r="WTI87"/>
      <c r="WTJ87"/>
      <c r="WTK87"/>
      <c r="WTL87"/>
      <c r="WTM87"/>
      <c r="WTN87"/>
      <c r="WTO87"/>
      <c r="WTP87"/>
      <c r="WTQ87"/>
      <c r="WTR87"/>
      <c r="WTS87"/>
      <c r="WTT87"/>
      <c r="WTU87"/>
      <c r="WTV87"/>
      <c r="WTW87"/>
      <c r="WTX87"/>
      <c r="WTY87"/>
      <c r="WTZ87"/>
      <c r="WUA87"/>
      <c r="WUB87"/>
      <c r="WUC87"/>
      <c r="WUD87"/>
      <c r="WUE87"/>
      <c r="WUF87"/>
      <c r="WUG87"/>
      <c r="WUH87"/>
      <c r="WUI87"/>
      <c r="WUJ87"/>
      <c r="WUK87"/>
      <c r="WUL87"/>
      <c r="WUM87"/>
      <c r="WUN87"/>
      <c r="WUO87"/>
      <c r="WUP87"/>
      <c r="WUQ87"/>
      <c r="WUR87"/>
      <c r="WUS87"/>
      <c r="WUT87"/>
      <c r="WUU87"/>
      <c r="WUV87"/>
      <c r="WUW87"/>
      <c r="WUX87"/>
      <c r="WUY87"/>
      <c r="WUZ87"/>
      <c r="WVA87"/>
      <c r="WVB87"/>
      <c r="WVC87"/>
      <c r="WVD87"/>
      <c r="WVE87"/>
      <c r="WVF87"/>
      <c r="WVG87"/>
      <c r="WVH87"/>
      <c r="WVI87"/>
      <c r="WVJ87"/>
      <c r="WVK87"/>
      <c r="WVL87"/>
      <c r="WVM87"/>
      <c r="WVN87"/>
      <c r="WVO87"/>
      <c r="WVP87"/>
      <c r="WVQ87"/>
      <c r="WVR87"/>
      <c r="WVS87"/>
      <c r="WVT87"/>
      <c r="WVU87"/>
      <c r="WVV87"/>
      <c r="WVW87"/>
      <c r="WVX87"/>
      <c r="WVY87"/>
      <c r="WVZ87"/>
      <c r="WWA87"/>
      <c r="WWB87"/>
      <c r="WWC87"/>
      <c r="WWD87"/>
      <c r="WWE87"/>
      <c r="WWF87"/>
      <c r="WWG87"/>
      <c r="WWH87"/>
      <c r="WWI87"/>
      <c r="WWJ87"/>
      <c r="WWK87"/>
      <c r="WWL87"/>
      <c r="WWM87"/>
      <c r="WWN87"/>
      <c r="WWO87"/>
      <c r="WWP87"/>
      <c r="WWQ87"/>
      <c r="WWR87"/>
      <c r="WWS87"/>
      <c r="WWT87"/>
      <c r="WWU87"/>
      <c r="WWV87"/>
      <c r="WWW87"/>
      <c r="WWX87"/>
      <c r="WWY87"/>
      <c r="WWZ87"/>
      <c r="WXA87"/>
      <c r="WXB87"/>
      <c r="WXC87"/>
      <c r="WXD87"/>
      <c r="WXE87"/>
      <c r="WXF87"/>
      <c r="WXG87"/>
      <c r="WXH87"/>
      <c r="WXI87"/>
      <c r="WXJ87"/>
      <c r="WXK87"/>
      <c r="WXL87"/>
      <c r="WXM87"/>
      <c r="WXN87"/>
      <c r="WXO87"/>
      <c r="WXP87"/>
      <c r="WXQ87"/>
      <c r="WXR87"/>
      <c r="WXS87"/>
      <c r="WXT87"/>
      <c r="WXU87"/>
      <c r="WXV87"/>
      <c r="WXW87"/>
      <c r="WXX87"/>
      <c r="WXY87"/>
      <c r="WXZ87"/>
      <c r="WYA87"/>
      <c r="WYB87"/>
      <c r="WYC87"/>
      <c r="WYD87"/>
      <c r="WYE87"/>
      <c r="WYF87"/>
      <c r="WYG87"/>
      <c r="WYH87"/>
      <c r="WYI87"/>
      <c r="WYJ87"/>
      <c r="WYK87"/>
      <c r="WYL87"/>
      <c r="WYM87"/>
      <c r="WYN87"/>
      <c r="WYO87"/>
      <c r="WYP87"/>
      <c r="WYQ87"/>
      <c r="WYR87"/>
      <c r="WYS87"/>
      <c r="WYT87"/>
      <c r="WYU87"/>
      <c r="WYV87"/>
      <c r="WYW87"/>
      <c r="WYX87"/>
      <c r="WYY87"/>
      <c r="WYZ87"/>
      <c r="WZA87"/>
      <c r="WZB87"/>
      <c r="WZC87"/>
      <c r="WZD87"/>
      <c r="WZE87"/>
      <c r="WZF87"/>
      <c r="WZG87"/>
      <c r="WZH87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  <c r="XBQ87"/>
      <c r="XBR87"/>
      <c r="XBS87"/>
      <c r="XBT87"/>
      <c r="XBU87"/>
      <c r="XBV87"/>
      <c r="XBW87"/>
      <c r="XBX87"/>
      <c r="XBY87"/>
      <c r="XBZ87"/>
      <c r="XCA87"/>
      <c r="XCB87"/>
      <c r="XCC87"/>
      <c r="XCD87"/>
      <c r="XCE87"/>
      <c r="XCF87"/>
      <c r="XCG87"/>
      <c r="XCH87"/>
      <c r="XCI87"/>
      <c r="XCJ87"/>
      <c r="XCK87"/>
      <c r="XCL87"/>
      <c r="XCM87"/>
      <c r="XCN87"/>
      <c r="XCO87"/>
      <c r="XCP87"/>
      <c r="XCQ87"/>
      <c r="XCR87"/>
      <c r="XCS87"/>
      <c r="XCT87"/>
      <c r="XCU87"/>
      <c r="XCV87"/>
      <c r="XCW87"/>
      <c r="XCX87"/>
      <c r="XCY87"/>
      <c r="XCZ87"/>
      <c r="XDA87"/>
      <c r="XDB87"/>
      <c r="XDC87"/>
      <c r="XDD87"/>
      <c r="XDE87"/>
      <c r="XDF87"/>
      <c r="XDG87"/>
      <c r="XDH87"/>
      <c r="XDI87"/>
      <c r="XDJ87"/>
      <c r="XDK87"/>
      <c r="XDL87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pans="1:16380" ht="24">
      <c r="A88" s="43" t="s">
        <v>21</v>
      </c>
      <c r="B88" s="42">
        <v>33173</v>
      </c>
      <c r="C88" s="9">
        <v>15806</v>
      </c>
      <c r="D88" s="42">
        <v>19874</v>
      </c>
      <c r="E88" s="48">
        <f t="shared" si="21"/>
        <v>125.73706187523726</v>
      </c>
      <c r="F88" s="14">
        <f t="shared" si="22"/>
        <v>-13299</v>
      </c>
      <c r="G88" s="48">
        <f t="shared" si="23"/>
        <v>59.910167907635724</v>
      </c>
      <c r="H88" s="10"/>
    </row>
    <row r="89" spans="1:16380" ht="36">
      <c r="A89" s="43" t="s">
        <v>22</v>
      </c>
      <c r="B89" s="42">
        <f>B91+B92</f>
        <v>96561</v>
      </c>
      <c r="C89" s="9">
        <f>C91+C92</f>
        <v>137576</v>
      </c>
      <c r="D89" s="42">
        <f>D91+D92</f>
        <v>105824</v>
      </c>
      <c r="E89" s="48">
        <f t="shared" si="21"/>
        <v>76.92039309181834</v>
      </c>
      <c r="F89" s="14">
        <f t="shared" si="22"/>
        <v>9263</v>
      </c>
      <c r="G89" s="48">
        <f t="shared" si="23"/>
        <v>109.5928998249811</v>
      </c>
      <c r="Q89" s="27"/>
    </row>
    <row r="90" spans="1:16380" s="20" customFormat="1">
      <c r="A90" s="38" t="s">
        <v>33</v>
      </c>
      <c r="B90" s="41"/>
      <c r="C90" s="9"/>
      <c r="D90" s="41"/>
      <c r="E90" s="48"/>
      <c r="F90" s="14"/>
      <c r="G90" s="48"/>
      <c r="H90" s="19"/>
      <c r="I90" s="16"/>
      <c r="J90" s="13"/>
      <c r="K90" s="16"/>
      <c r="L90" s="13"/>
      <c r="M90" s="13"/>
    </row>
    <row r="91" spans="1:16380" s="20" customFormat="1" ht="36">
      <c r="A91" s="38" t="s">
        <v>77</v>
      </c>
      <c r="B91" s="41">
        <v>59467</v>
      </c>
      <c r="C91" s="14">
        <v>88689</v>
      </c>
      <c r="D91" s="41">
        <v>65740</v>
      </c>
      <c r="E91" s="48">
        <f>(D91/C91)*100</f>
        <v>74.124186764987769</v>
      </c>
      <c r="F91" s="14">
        <f>D91-B91</f>
        <v>6273</v>
      </c>
      <c r="G91" s="48">
        <f>(D91/B91)*100</f>
        <v>110.54870768661611</v>
      </c>
      <c r="H91" s="44" t="e">
        <f>(#REF!/#REF!)*100</f>
        <v>#REF!</v>
      </c>
      <c r="I91" s="17">
        <f>(E91/C91)*100</f>
        <v>8.357765536310903E-2</v>
      </c>
      <c r="J91" s="17" t="e">
        <f>(F91/#REF!)*100</f>
        <v>#REF!</v>
      </c>
      <c r="K91" s="17">
        <f>(G91/D91)*100</f>
        <v>0.16816049237392167</v>
      </c>
      <c r="L91" s="17" t="e">
        <f>(H91/#REF!)*100</f>
        <v>#REF!</v>
      </c>
      <c r="M91" s="17">
        <f t="shared" ref="M91" si="24">(I91/E91)*100</f>
        <v>0.11275355455580738</v>
      </c>
    </row>
    <row r="92" spans="1:16380" s="20" customFormat="1" ht="48">
      <c r="A92" s="38" t="s">
        <v>78</v>
      </c>
      <c r="B92" s="41">
        <v>37094</v>
      </c>
      <c r="C92" s="14">
        <v>48887</v>
      </c>
      <c r="D92" s="41">
        <v>40084</v>
      </c>
      <c r="E92" s="48">
        <f>(D92/C92)*100</f>
        <v>81.993167917851366</v>
      </c>
      <c r="F92" s="14">
        <f>D92-B92</f>
        <v>2990</v>
      </c>
      <c r="G92" s="48">
        <f>(D92/B92)*100</f>
        <v>108.0606027929045</v>
      </c>
      <c r="H92" s="19"/>
      <c r="I92" s="16"/>
      <c r="J92" s="13"/>
      <c r="K92" s="16"/>
      <c r="L92" s="13"/>
      <c r="M92" s="13"/>
    </row>
    <row r="93" spans="1:16380" s="20" customFormat="1" ht="24">
      <c r="A93" s="38" t="s">
        <v>104</v>
      </c>
      <c r="B93" s="41">
        <f>B94+B95+B96</f>
        <v>72388</v>
      </c>
      <c r="C93" s="41">
        <f t="shared" ref="C93:D93" si="25">C94+C95+C96</f>
        <v>110016</v>
      </c>
      <c r="D93" s="41">
        <f t="shared" si="25"/>
        <v>81321</v>
      </c>
      <c r="E93" s="48">
        <f>(D93/C93)*100</f>
        <v>73.917430191972073</v>
      </c>
      <c r="F93" s="14">
        <f>D93-B93</f>
        <v>8933</v>
      </c>
      <c r="G93" s="48">
        <f>(D93/B93)*100</f>
        <v>112.34044316737581</v>
      </c>
      <c r="H93" s="19"/>
      <c r="I93" s="16"/>
      <c r="J93" s="13"/>
      <c r="K93" s="16"/>
      <c r="L93" s="13"/>
      <c r="M93" s="13"/>
    </row>
    <row r="94" spans="1:16380">
      <c r="A94" s="43" t="s">
        <v>23</v>
      </c>
      <c r="B94" s="42">
        <v>64803</v>
      </c>
      <c r="C94" s="9">
        <v>88445</v>
      </c>
      <c r="D94" s="42">
        <v>72057</v>
      </c>
      <c r="E94" s="48">
        <f>(D94/C94)*100</f>
        <v>81.470970659732032</v>
      </c>
      <c r="F94" s="14">
        <f>D94-B94</f>
        <v>7254</v>
      </c>
      <c r="G94" s="48">
        <f>(D94/B94)*100</f>
        <v>111.19392620712003</v>
      </c>
    </row>
    <row r="95" spans="1:16380">
      <c r="A95" s="43" t="s">
        <v>24</v>
      </c>
      <c r="B95" s="42">
        <v>2483</v>
      </c>
      <c r="C95" s="9">
        <v>11584</v>
      </c>
      <c r="D95" s="42">
        <v>4178</v>
      </c>
      <c r="E95" s="48">
        <f>(D95/C95)*100</f>
        <v>36.06698895027624</v>
      </c>
      <c r="F95" s="14">
        <f>D95-B95</f>
        <v>1695</v>
      </c>
      <c r="G95" s="48">
        <f>(D95/B95)*100</f>
        <v>168.26419653644786</v>
      </c>
    </row>
    <row r="96" spans="1:16380">
      <c r="A96" s="43" t="s">
        <v>69</v>
      </c>
      <c r="B96" s="42">
        <v>5102</v>
      </c>
      <c r="C96" s="9">
        <v>9987</v>
      </c>
      <c r="D96" s="42">
        <v>5086</v>
      </c>
      <c r="E96" s="48">
        <f>(D96/C96)*100</f>
        <v>50.926204065284878</v>
      </c>
      <c r="F96" s="14">
        <f>D96-B96</f>
        <v>-16</v>
      </c>
      <c r="G96" s="48">
        <f>(D96/B96)*100</f>
        <v>99.686397491179932</v>
      </c>
    </row>
    <row r="97" spans="1:13">
      <c r="A97" s="43" t="s">
        <v>71</v>
      </c>
      <c r="B97" s="42"/>
      <c r="C97" s="9"/>
      <c r="D97" s="42"/>
      <c r="E97" s="48"/>
      <c r="F97" s="14"/>
      <c r="G97" s="48"/>
    </row>
    <row r="98" spans="1:13" ht="24">
      <c r="A98" s="43" t="s">
        <v>57</v>
      </c>
      <c r="B98" s="42">
        <v>262354</v>
      </c>
      <c r="C98" s="9">
        <v>559809</v>
      </c>
      <c r="D98" s="42">
        <v>564575</v>
      </c>
      <c r="E98" s="48">
        <f>(D98/C98)*100</f>
        <v>100.85136180375807</v>
      </c>
      <c r="F98" s="14">
        <f>D98-B98</f>
        <v>302221</v>
      </c>
      <c r="G98" s="48">
        <f>(D98/B98)*100</f>
        <v>215.19588037537068</v>
      </c>
      <c r="H98" s="31" t="e">
        <f>(#REF!/#REF!)*100</f>
        <v>#REF!</v>
      </c>
      <c r="I98" s="6">
        <f>(E98/C98)*100</f>
        <v>1.8015316260324158E-2</v>
      </c>
      <c r="J98" s="6" t="e">
        <f>(F98/#REF!)*100</f>
        <v>#REF!</v>
      </c>
      <c r="K98" s="6">
        <f>(G98/D98)*100</f>
        <v>3.8116438095092887E-2</v>
      </c>
      <c r="L98" s="6" t="e">
        <f>(H98/#REF!)*100</f>
        <v>#REF!</v>
      </c>
      <c r="M98" s="6">
        <f t="shared" ref="M98" si="26">(I98/E98)*100</f>
        <v>1.7863235496392519E-2</v>
      </c>
    </row>
    <row r="99" spans="1:13" ht="24">
      <c r="A99" s="43" t="s">
        <v>105</v>
      </c>
      <c r="B99" s="42">
        <f>B100+B101+B103+B104+B105</f>
        <v>1060621</v>
      </c>
      <c r="C99" s="42">
        <f t="shared" ref="C99:D99" si="27">C100+C101+C103+C104+C105</f>
        <v>572623</v>
      </c>
      <c r="D99" s="42">
        <f t="shared" si="27"/>
        <v>657574</v>
      </c>
      <c r="E99" s="48">
        <f>D99/C99*100</f>
        <v>114.83541527322514</v>
      </c>
      <c r="F99" s="14">
        <f>D99-B99</f>
        <v>-403047</v>
      </c>
      <c r="G99" s="48">
        <f>D99/B99*100</f>
        <v>61.998960986063821</v>
      </c>
      <c r="H99" s="34"/>
      <c r="I99" s="34"/>
      <c r="J99" s="34"/>
      <c r="K99" s="34"/>
      <c r="L99" s="34"/>
      <c r="M99" s="34"/>
    </row>
    <row r="100" spans="1:13">
      <c r="A100" s="43" t="s">
        <v>34</v>
      </c>
      <c r="B100" s="42">
        <v>286</v>
      </c>
      <c r="C100" s="9"/>
      <c r="D100" s="42">
        <v>506</v>
      </c>
      <c r="E100" s="48">
        <v>0</v>
      </c>
      <c r="F100" s="14">
        <f>D100-B100</f>
        <v>220</v>
      </c>
      <c r="G100" s="48">
        <f>(D100/B100)*100</f>
        <v>176.92307692307691</v>
      </c>
    </row>
    <row r="101" spans="1:13" ht="24">
      <c r="A101" s="43" t="s">
        <v>25</v>
      </c>
      <c r="B101" s="42">
        <v>104723</v>
      </c>
      <c r="C101" s="9">
        <v>89517</v>
      </c>
      <c r="D101" s="42">
        <v>87134</v>
      </c>
      <c r="E101" s="48">
        <f>(D101/C101)*100</f>
        <v>97.337935811074999</v>
      </c>
      <c r="F101" s="14">
        <f>D101-B101</f>
        <v>-17589</v>
      </c>
      <c r="G101" s="48">
        <f>(D101/B101)*100</f>
        <v>83.204262673911174</v>
      </c>
    </row>
    <row r="102" spans="1:13" ht="24">
      <c r="A102" s="43" t="s">
        <v>81</v>
      </c>
      <c r="B102" s="42"/>
      <c r="C102" s="9"/>
      <c r="D102" s="42"/>
      <c r="E102" s="48"/>
      <c r="F102" s="14"/>
      <c r="G102" s="48"/>
    </row>
    <row r="103" spans="1:13">
      <c r="A103" s="43" t="s">
        <v>30</v>
      </c>
      <c r="B103" s="42">
        <v>935636</v>
      </c>
      <c r="C103" s="9">
        <v>466509</v>
      </c>
      <c r="D103" s="42">
        <v>519253</v>
      </c>
      <c r="E103" s="48">
        <f>(D103/C103)*100</f>
        <v>111.306105562808</v>
      </c>
      <c r="F103" s="14">
        <f>D103-B103</f>
        <v>-416383</v>
      </c>
      <c r="G103" s="48">
        <f>(D103/B103)*100</f>
        <v>55.497330158309431</v>
      </c>
    </row>
    <row r="104" spans="1:13">
      <c r="A104" s="43" t="s">
        <v>72</v>
      </c>
      <c r="B104" s="42">
        <v>9881</v>
      </c>
      <c r="C104" s="9">
        <v>9570</v>
      </c>
      <c r="D104" s="42">
        <v>14991</v>
      </c>
      <c r="E104" s="48">
        <f>(D104/C104)*100</f>
        <v>156.64576802507838</v>
      </c>
      <c r="F104" s="14">
        <f>D104-B104</f>
        <v>5110</v>
      </c>
      <c r="G104" s="48">
        <f>(D104/B104)*100</f>
        <v>151.71541341969436</v>
      </c>
    </row>
    <row r="105" spans="1:13">
      <c r="A105" s="43" t="s">
        <v>73</v>
      </c>
      <c r="B105" s="42">
        <v>10095</v>
      </c>
      <c r="C105" s="9">
        <v>7027</v>
      </c>
      <c r="D105" s="42">
        <v>35690</v>
      </c>
      <c r="E105" s="48">
        <f>(D105/C105)*100</f>
        <v>507.89810730041268</v>
      </c>
      <c r="F105" s="14">
        <f>D105-B105</f>
        <v>25595</v>
      </c>
      <c r="G105" s="48">
        <f>(D105/B105)*100</f>
        <v>353.54135710747892</v>
      </c>
    </row>
    <row r="106" spans="1:13" ht="36">
      <c r="A106" s="43" t="s">
        <v>85</v>
      </c>
      <c r="B106" s="42"/>
      <c r="C106" s="9"/>
      <c r="D106" s="42"/>
      <c r="E106" s="48"/>
      <c r="F106" s="14"/>
      <c r="G106" s="48"/>
    </row>
    <row r="107" spans="1:13">
      <c r="A107" s="43" t="s">
        <v>26</v>
      </c>
      <c r="B107" s="42">
        <v>8111</v>
      </c>
      <c r="C107" s="9">
        <v>11555</v>
      </c>
      <c r="D107" s="42">
        <v>6612</v>
      </c>
      <c r="E107" s="48">
        <f>(D107/C107)*100</f>
        <v>57.22198182604933</v>
      </c>
      <c r="F107" s="14">
        <f t="shared" ref="F107:F170" si="28">D107-B107</f>
        <v>-1499</v>
      </c>
      <c r="G107" s="48">
        <f t="shared" ref="G107:G113" si="29">(D107/B107)*100</f>
        <v>81.518924916779682</v>
      </c>
    </row>
    <row r="108" spans="1:13">
      <c r="A108" s="43" t="s">
        <v>27</v>
      </c>
      <c r="B108" s="42">
        <v>473209</v>
      </c>
      <c r="C108" s="9">
        <v>611788</v>
      </c>
      <c r="D108" s="42">
        <v>615823</v>
      </c>
      <c r="E108" s="48">
        <f>(D108/C108)*100</f>
        <v>100.65954219435491</v>
      </c>
      <c r="F108" s="14">
        <f t="shared" si="28"/>
        <v>142614</v>
      </c>
      <c r="G108" s="48">
        <f t="shared" si="29"/>
        <v>130.13763474490131</v>
      </c>
    </row>
    <row r="109" spans="1:13">
      <c r="A109" s="43" t="s">
        <v>106</v>
      </c>
      <c r="B109" s="42">
        <f>B110+B111+B112+B113</f>
        <v>62723</v>
      </c>
      <c r="C109" s="42">
        <f t="shared" ref="C109:D109" si="30">C110+C111+C112+C113</f>
        <v>17288</v>
      </c>
      <c r="D109" s="42">
        <f t="shared" si="30"/>
        <v>50297</v>
      </c>
      <c r="E109" s="48">
        <f>D109/C109*100</f>
        <v>290.93590930124947</v>
      </c>
      <c r="F109" s="14">
        <f t="shared" si="28"/>
        <v>-12426</v>
      </c>
      <c r="G109" s="48">
        <f t="shared" si="29"/>
        <v>80.189085343494412</v>
      </c>
    </row>
    <row r="110" spans="1:13">
      <c r="A110" s="43" t="s">
        <v>28</v>
      </c>
      <c r="B110" s="42">
        <v>27326</v>
      </c>
      <c r="C110" s="9"/>
      <c r="D110" s="42">
        <v>24943</v>
      </c>
      <c r="E110" s="48">
        <v>0</v>
      </c>
      <c r="F110" s="14">
        <f t="shared" si="28"/>
        <v>-2383</v>
      </c>
      <c r="G110" s="48">
        <f t="shared" si="29"/>
        <v>91.279367635219202</v>
      </c>
    </row>
    <row r="111" spans="1:13">
      <c r="A111" s="43" t="s">
        <v>29</v>
      </c>
      <c r="B111" s="42">
        <v>4229</v>
      </c>
      <c r="C111" s="9">
        <v>10</v>
      </c>
      <c r="D111" s="42">
        <v>11450</v>
      </c>
      <c r="E111" s="48">
        <f>(D111/C111)*100</f>
        <v>114500</v>
      </c>
      <c r="F111" s="14">
        <f t="shared" si="28"/>
        <v>7221</v>
      </c>
      <c r="G111" s="48">
        <f t="shared" si="29"/>
        <v>270.74958619058879</v>
      </c>
    </row>
    <row r="112" spans="1:13" s="28" customFormat="1">
      <c r="A112" s="43" t="s">
        <v>76</v>
      </c>
      <c r="B112" s="42">
        <v>31153</v>
      </c>
      <c r="C112" s="9">
        <v>17278</v>
      </c>
      <c r="D112" s="42">
        <v>13884</v>
      </c>
      <c r="E112" s="48">
        <f>(D112/C112)*100</f>
        <v>80.356522745688167</v>
      </c>
      <c r="F112" s="14">
        <f t="shared" si="28"/>
        <v>-17269</v>
      </c>
      <c r="G112" s="48">
        <f t="shared" si="29"/>
        <v>44.56713639135878</v>
      </c>
      <c r="H112" s="24"/>
      <c r="I112" s="11"/>
      <c r="J112" s="24"/>
      <c r="K112" s="11"/>
      <c r="L112" s="24"/>
      <c r="M112" s="24"/>
    </row>
    <row r="113" spans="1:7" ht="40.5" customHeight="1">
      <c r="A113" s="56" t="s">
        <v>83</v>
      </c>
      <c r="B113" s="57">
        <v>15</v>
      </c>
      <c r="C113" s="58"/>
      <c r="D113" s="57">
        <v>20</v>
      </c>
      <c r="E113" s="48">
        <v>0</v>
      </c>
      <c r="F113" s="59">
        <f t="shared" si="28"/>
        <v>5</v>
      </c>
      <c r="G113" s="48">
        <f t="shared" si="29"/>
        <v>133.33333333333331</v>
      </c>
    </row>
    <row r="114" spans="1:7">
      <c r="A114" s="72" t="s">
        <v>108</v>
      </c>
      <c r="B114" s="73">
        <v>20789466.50488</v>
      </c>
      <c r="C114" s="74">
        <v>22517200.37596</v>
      </c>
      <c r="D114" s="74">
        <v>28713974.349270001</v>
      </c>
      <c r="E114" s="75">
        <f t="shared" ref="E114:E177" si="31">D114/C114*100</f>
        <v>127.52017955094388</v>
      </c>
      <c r="F114" s="73">
        <f t="shared" si="28"/>
        <v>7924507.8443900011</v>
      </c>
      <c r="G114" s="75">
        <f t="shared" ref="G114:G177" si="32">D114/B114*100</f>
        <v>138.11789899721501</v>
      </c>
    </row>
    <row r="115" spans="1:7" ht="39">
      <c r="A115" s="72" t="s">
        <v>109</v>
      </c>
      <c r="B115" s="73">
        <v>20343583.098359998</v>
      </c>
      <c r="C115" s="74">
        <v>22504616.385680001</v>
      </c>
      <c r="D115" s="74">
        <v>27821400.306460001</v>
      </c>
      <c r="E115" s="75">
        <f t="shared" si="31"/>
        <v>123.62530349178999</v>
      </c>
      <c r="F115" s="73">
        <f t="shared" si="28"/>
        <v>7477817.2081000023</v>
      </c>
      <c r="G115" s="75">
        <f t="shared" si="32"/>
        <v>136.75762117196959</v>
      </c>
    </row>
    <row r="116" spans="1:7" ht="27">
      <c r="A116" s="80" t="s">
        <v>110</v>
      </c>
      <c r="B116" s="81">
        <v>4045970.1</v>
      </c>
      <c r="C116" s="82">
        <v>3691053.9</v>
      </c>
      <c r="D116" s="82">
        <v>10661543.9</v>
      </c>
      <c r="E116" s="75">
        <f t="shared" si="31"/>
        <v>288.84823112444928</v>
      </c>
      <c r="F116" s="73">
        <f t="shared" si="28"/>
        <v>6615573.8000000007</v>
      </c>
      <c r="G116" s="75">
        <f t="shared" si="32"/>
        <v>263.51019993944095</v>
      </c>
    </row>
    <row r="117" spans="1:7">
      <c r="A117" s="83" t="s">
        <v>111</v>
      </c>
      <c r="B117" s="84">
        <v>2748519</v>
      </c>
      <c r="C117" s="85">
        <v>2748522.9</v>
      </c>
      <c r="D117" s="85">
        <v>2123858.4</v>
      </c>
      <c r="E117" s="75">
        <f t="shared" si="31"/>
        <v>77.272719830713427</v>
      </c>
      <c r="F117" s="73">
        <f t="shared" si="28"/>
        <v>-624660.60000000009</v>
      </c>
      <c r="G117" s="75">
        <f t="shared" si="32"/>
        <v>77.272829476528997</v>
      </c>
    </row>
    <row r="118" spans="1:7" ht="26.25">
      <c r="A118" s="83" t="s">
        <v>112</v>
      </c>
      <c r="B118" s="84"/>
      <c r="C118" s="85"/>
      <c r="D118" s="85">
        <v>7637756.5</v>
      </c>
      <c r="E118" s="75"/>
      <c r="F118" s="73">
        <f t="shared" si="28"/>
        <v>7637756.5</v>
      </c>
      <c r="G118" s="75"/>
    </row>
    <row r="119" spans="1:7" ht="39">
      <c r="A119" s="83" t="s">
        <v>113</v>
      </c>
      <c r="B119" s="84">
        <v>583596</v>
      </c>
      <c r="C119" s="85">
        <v>942531</v>
      </c>
      <c r="D119" s="85">
        <v>728319.8</v>
      </c>
      <c r="E119" s="75">
        <f t="shared" si="31"/>
        <v>77.272768747128751</v>
      </c>
      <c r="F119" s="73">
        <f t="shared" si="28"/>
        <v>144723.80000000005</v>
      </c>
      <c r="G119" s="75">
        <f t="shared" si="32"/>
        <v>124.79862781787401</v>
      </c>
    </row>
    <row r="120" spans="1:7" ht="51.75">
      <c r="A120" s="83" t="s">
        <v>114</v>
      </c>
      <c r="B120" s="84">
        <v>713855.1</v>
      </c>
      <c r="C120" s="85"/>
      <c r="D120" s="85">
        <v>171609.3</v>
      </c>
      <c r="E120" s="75"/>
      <c r="F120" s="73">
        <f t="shared" si="28"/>
        <v>-542245.80000000005</v>
      </c>
      <c r="G120" s="75">
        <f t="shared" si="32"/>
        <v>24.039794630590997</v>
      </c>
    </row>
    <row r="121" spans="1:7" ht="27">
      <c r="A121" s="80" t="s">
        <v>115</v>
      </c>
      <c r="B121" s="81">
        <v>10105564.85369</v>
      </c>
      <c r="C121" s="82">
        <v>13946334.085100001</v>
      </c>
      <c r="D121" s="82">
        <v>12604900.097720001</v>
      </c>
      <c r="E121" s="75">
        <f t="shared" si="31"/>
        <v>90.381458100783902</v>
      </c>
      <c r="F121" s="73">
        <f t="shared" si="28"/>
        <v>2499335.2440300006</v>
      </c>
      <c r="G121" s="75">
        <f t="shared" si="32"/>
        <v>124.73226662948365</v>
      </c>
    </row>
    <row r="122" spans="1:7" ht="102.75">
      <c r="A122" s="83" t="s">
        <v>116</v>
      </c>
      <c r="B122" s="84"/>
      <c r="C122" s="84">
        <v>467.93099000000001</v>
      </c>
      <c r="D122" s="84"/>
      <c r="E122" s="75">
        <f t="shared" si="31"/>
        <v>0</v>
      </c>
      <c r="F122" s="73">
        <f t="shared" si="28"/>
        <v>0</v>
      </c>
      <c r="G122" s="75"/>
    </row>
    <row r="123" spans="1:7" ht="77.25">
      <c r="A123" s="83" t="s">
        <v>117</v>
      </c>
      <c r="B123" s="84"/>
      <c r="C123" s="84">
        <v>274.66318999999999</v>
      </c>
      <c r="D123" s="84"/>
      <c r="E123" s="75">
        <f t="shared" si="31"/>
        <v>0</v>
      </c>
      <c r="F123" s="73">
        <f t="shared" si="28"/>
        <v>0</v>
      </c>
      <c r="G123" s="75"/>
    </row>
    <row r="124" spans="1:7" ht="26.25">
      <c r="A124" s="83" t="s">
        <v>118</v>
      </c>
      <c r="B124" s="81"/>
      <c r="C124" s="84">
        <v>12721.3</v>
      </c>
      <c r="D124" s="81"/>
      <c r="E124" s="75">
        <f t="shared" si="31"/>
        <v>0</v>
      </c>
      <c r="F124" s="73">
        <f t="shared" si="28"/>
        <v>0</v>
      </c>
      <c r="G124" s="75"/>
    </row>
    <row r="125" spans="1:7" ht="39">
      <c r="A125" s="83" t="s">
        <v>119</v>
      </c>
      <c r="B125" s="84">
        <v>128730.02342</v>
      </c>
      <c r="C125" s="84">
        <v>56283.49</v>
      </c>
      <c r="D125" s="84">
        <v>35969.255469999996</v>
      </c>
      <c r="E125" s="75">
        <f t="shared" si="31"/>
        <v>63.907294075047581</v>
      </c>
      <c r="F125" s="73">
        <f t="shared" si="28"/>
        <v>-92760.767950000009</v>
      </c>
      <c r="G125" s="75">
        <f t="shared" si="32"/>
        <v>27.941621165285728</v>
      </c>
    </row>
    <row r="126" spans="1:7" ht="39">
      <c r="A126" s="83" t="s">
        <v>120</v>
      </c>
      <c r="B126" s="84">
        <v>14197.6</v>
      </c>
      <c r="C126" s="84"/>
      <c r="D126" s="84"/>
      <c r="E126" s="75"/>
      <c r="F126" s="73">
        <f t="shared" si="28"/>
        <v>-14197.6</v>
      </c>
      <c r="G126" s="75">
        <f t="shared" si="32"/>
        <v>0</v>
      </c>
    </row>
    <row r="127" spans="1:7" ht="26.25">
      <c r="A127" s="83" t="s">
        <v>121</v>
      </c>
      <c r="B127" s="84"/>
      <c r="C127" s="84">
        <v>3791.6</v>
      </c>
      <c r="D127" s="84"/>
      <c r="E127" s="75">
        <f t="shared" si="31"/>
        <v>0</v>
      </c>
      <c r="F127" s="73">
        <f t="shared" si="28"/>
        <v>0</v>
      </c>
      <c r="G127" s="75"/>
    </row>
    <row r="128" spans="1:7" ht="39">
      <c r="A128" s="83" t="s">
        <v>122</v>
      </c>
      <c r="B128" s="84">
        <v>13199.798559999999</v>
      </c>
      <c r="C128" s="84">
        <v>5052.8</v>
      </c>
      <c r="D128" s="84">
        <v>5052.8</v>
      </c>
      <c r="E128" s="75">
        <f t="shared" si="31"/>
        <v>100</v>
      </c>
      <c r="F128" s="73">
        <f t="shared" si="28"/>
        <v>-8146.9985599999991</v>
      </c>
      <c r="G128" s="75">
        <f t="shared" si="32"/>
        <v>38.279372045204916</v>
      </c>
    </row>
    <row r="129" spans="1:7" ht="39">
      <c r="A129" s="83" t="s">
        <v>123</v>
      </c>
      <c r="B129" s="84">
        <v>189.60480000000001</v>
      </c>
      <c r="C129" s="84">
        <v>213.6</v>
      </c>
      <c r="D129" s="84">
        <v>189.86667</v>
      </c>
      <c r="E129" s="75">
        <f t="shared" si="31"/>
        <v>88.888890449438207</v>
      </c>
      <c r="F129" s="73">
        <f t="shared" si="28"/>
        <v>0.26186999999998761</v>
      </c>
      <c r="G129" s="75">
        <f t="shared" si="32"/>
        <v>100.13811359206095</v>
      </c>
    </row>
    <row r="130" spans="1:7" ht="39">
      <c r="A130" s="83" t="s">
        <v>124</v>
      </c>
      <c r="B130" s="84">
        <v>4376.5</v>
      </c>
      <c r="C130" s="84">
        <v>3591.5</v>
      </c>
      <c r="D130" s="84">
        <v>3591.5</v>
      </c>
      <c r="E130" s="75">
        <f t="shared" si="31"/>
        <v>100</v>
      </c>
      <c r="F130" s="73">
        <f t="shared" si="28"/>
        <v>-785</v>
      </c>
      <c r="G130" s="75">
        <f t="shared" si="32"/>
        <v>82.063292585399296</v>
      </c>
    </row>
    <row r="131" spans="1:7" ht="64.5">
      <c r="A131" s="83" t="s">
        <v>125</v>
      </c>
      <c r="B131" s="84">
        <v>36531.643960000001</v>
      </c>
      <c r="C131" s="84">
        <v>35361</v>
      </c>
      <c r="D131" s="84">
        <v>35128.066209999997</v>
      </c>
      <c r="E131" s="75">
        <f t="shared" si="31"/>
        <v>99.34126922315545</v>
      </c>
      <c r="F131" s="73">
        <f t="shared" si="28"/>
        <v>-1403.577750000004</v>
      </c>
      <c r="G131" s="75">
        <f t="shared" si="32"/>
        <v>96.157912434663942</v>
      </c>
    </row>
    <row r="132" spans="1:7" ht="64.5">
      <c r="A132" s="83" t="s">
        <v>126</v>
      </c>
      <c r="B132" s="84">
        <v>466720.34804000001</v>
      </c>
      <c r="C132" s="84">
        <v>574713.59999999998</v>
      </c>
      <c r="D132" s="84">
        <v>369550.29907000001</v>
      </c>
      <c r="E132" s="75">
        <f t="shared" si="31"/>
        <v>64.301645040242661</v>
      </c>
      <c r="F132" s="73">
        <f t="shared" si="28"/>
        <v>-97170.048970000003</v>
      </c>
      <c r="G132" s="75">
        <f t="shared" si="32"/>
        <v>79.180241577624102</v>
      </c>
    </row>
    <row r="133" spans="1:7" ht="77.25">
      <c r="A133" s="83" t="s">
        <v>127</v>
      </c>
      <c r="B133" s="84">
        <v>2121.06</v>
      </c>
      <c r="C133" s="84">
        <v>1800.9</v>
      </c>
      <c r="D133" s="84">
        <v>1319.79</v>
      </c>
      <c r="E133" s="75">
        <f t="shared" si="31"/>
        <v>73.285024154589365</v>
      </c>
      <c r="F133" s="73">
        <f t="shared" si="28"/>
        <v>-801.27</v>
      </c>
      <c r="G133" s="75">
        <f t="shared" si="32"/>
        <v>62.223133716160781</v>
      </c>
    </row>
    <row r="134" spans="1:7" ht="64.5">
      <c r="A134" s="83" t="s">
        <v>128</v>
      </c>
      <c r="B134" s="13"/>
      <c r="C134" s="84">
        <v>13628.4</v>
      </c>
      <c r="D134" s="84">
        <v>13409.16754</v>
      </c>
      <c r="E134" s="75">
        <f t="shared" si="31"/>
        <v>98.391355845146904</v>
      </c>
      <c r="F134" s="73">
        <f t="shared" si="28"/>
        <v>13409.16754</v>
      </c>
      <c r="G134" s="75"/>
    </row>
    <row r="135" spans="1:7" ht="51.75">
      <c r="A135" s="83" t="s">
        <v>129</v>
      </c>
      <c r="B135" s="84">
        <v>8528.9669300000005</v>
      </c>
      <c r="C135" s="84"/>
      <c r="D135" s="84"/>
      <c r="E135" s="75"/>
      <c r="F135" s="73">
        <f t="shared" si="28"/>
        <v>-8528.9669300000005</v>
      </c>
      <c r="G135" s="75">
        <f t="shared" si="32"/>
        <v>0</v>
      </c>
    </row>
    <row r="136" spans="1:7" ht="90">
      <c r="A136" s="83" t="s">
        <v>130</v>
      </c>
      <c r="B136" s="84">
        <v>823514.90246999997</v>
      </c>
      <c r="C136" s="84">
        <v>114140</v>
      </c>
      <c r="D136" s="84">
        <v>225904.15625</v>
      </c>
      <c r="E136" s="75">
        <f t="shared" si="31"/>
        <v>197.91848278429998</v>
      </c>
      <c r="F136" s="73">
        <f t="shared" si="28"/>
        <v>-597610.74621999997</v>
      </c>
      <c r="G136" s="75">
        <f t="shared" si="32"/>
        <v>27.431702276721037</v>
      </c>
    </row>
    <row r="137" spans="1:7" ht="51.75">
      <c r="A137" s="83" t="s">
        <v>131</v>
      </c>
      <c r="B137" s="84">
        <v>61802.969519999999</v>
      </c>
      <c r="C137" s="84">
        <v>50396.49</v>
      </c>
      <c r="D137" s="84">
        <v>50274.369259999999</v>
      </c>
      <c r="E137" s="75">
        <f t="shared" si="31"/>
        <v>99.75768006859208</v>
      </c>
      <c r="F137" s="73">
        <f t="shared" si="28"/>
        <v>-11528.600259999999</v>
      </c>
      <c r="G137" s="75">
        <f t="shared" si="32"/>
        <v>81.346203346638163</v>
      </c>
    </row>
    <row r="138" spans="1:7" ht="102.75">
      <c r="A138" s="83" t="s">
        <v>132</v>
      </c>
      <c r="B138" s="84">
        <v>22885.145120000001</v>
      </c>
      <c r="C138" s="84">
        <v>42847.49</v>
      </c>
      <c r="D138" s="84">
        <v>20227.5</v>
      </c>
      <c r="E138" s="75">
        <f t="shared" si="31"/>
        <v>47.208132845121156</v>
      </c>
      <c r="F138" s="73">
        <f t="shared" si="28"/>
        <v>-2657.645120000001</v>
      </c>
      <c r="G138" s="75">
        <f t="shared" si="32"/>
        <v>88.387029638377044</v>
      </c>
    </row>
    <row r="139" spans="1:7" ht="64.5">
      <c r="A139" s="83" t="s">
        <v>133</v>
      </c>
      <c r="B139" s="84">
        <v>52746.664239999998</v>
      </c>
      <c r="C139" s="84"/>
      <c r="D139" s="84"/>
      <c r="E139" s="75"/>
      <c r="F139" s="73">
        <f t="shared" si="28"/>
        <v>-52746.664239999998</v>
      </c>
      <c r="G139" s="75">
        <f t="shared" si="32"/>
        <v>0</v>
      </c>
    </row>
    <row r="140" spans="1:7" ht="39">
      <c r="A140" s="83" t="s">
        <v>134</v>
      </c>
      <c r="B140" s="84"/>
      <c r="C140" s="84"/>
      <c r="D140" s="84">
        <v>2302.8429500000002</v>
      </c>
      <c r="E140" s="75"/>
      <c r="F140" s="73">
        <f t="shared" si="28"/>
        <v>2302.8429500000002</v>
      </c>
      <c r="G140" s="75"/>
    </row>
    <row r="141" spans="1:7" ht="90">
      <c r="A141" s="83" t="s">
        <v>135</v>
      </c>
      <c r="B141" s="84">
        <v>15581.6</v>
      </c>
      <c r="C141" s="84">
        <v>105671.3</v>
      </c>
      <c r="D141" s="84">
        <v>105634.09593</v>
      </c>
      <c r="E141" s="75">
        <f t="shared" si="31"/>
        <v>99.964792644738921</v>
      </c>
      <c r="F141" s="73">
        <f t="shared" si="28"/>
        <v>90052.49592999999</v>
      </c>
      <c r="G141" s="75">
        <f t="shared" si="32"/>
        <v>677.94126360579139</v>
      </c>
    </row>
    <row r="142" spans="1:7" ht="64.5">
      <c r="A142" s="83" t="s">
        <v>136</v>
      </c>
      <c r="B142" s="84"/>
      <c r="C142" s="84">
        <v>105015.274</v>
      </c>
      <c r="D142" s="84">
        <v>74491.176370000001</v>
      </c>
      <c r="E142" s="75">
        <f t="shared" si="31"/>
        <v>70.933659012307103</v>
      </c>
      <c r="F142" s="73">
        <f t="shared" si="28"/>
        <v>74491.176370000001</v>
      </c>
      <c r="G142" s="75"/>
    </row>
    <row r="143" spans="1:7" ht="128.25">
      <c r="A143" s="83" t="s">
        <v>137</v>
      </c>
      <c r="B143" s="84"/>
      <c r="C143" s="84"/>
      <c r="D143" s="84">
        <v>147382.70481</v>
      </c>
      <c r="E143" s="75"/>
      <c r="F143" s="73">
        <f t="shared" si="28"/>
        <v>147382.70481</v>
      </c>
      <c r="G143" s="75"/>
    </row>
    <row r="144" spans="1:7" ht="26.25">
      <c r="A144" s="83" t="s">
        <v>138</v>
      </c>
      <c r="B144" s="84">
        <v>28945.623210000002</v>
      </c>
      <c r="C144" s="84">
        <v>42167.1</v>
      </c>
      <c r="D144" s="84">
        <v>26728.72738</v>
      </c>
      <c r="E144" s="75">
        <f t="shared" si="31"/>
        <v>63.38763486225043</v>
      </c>
      <c r="F144" s="73">
        <f t="shared" si="28"/>
        <v>-2216.8958300000013</v>
      </c>
      <c r="G144" s="75">
        <f t="shared" si="32"/>
        <v>92.341170843286179</v>
      </c>
    </row>
    <row r="145" spans="1:7" ht="39">
      <c r="A145" s="83" t="s">
        <v>139</v>
      </c>
      <c r="B145" s="84">
        <v>11117.99836</v>
      </c>
      <c r="C145" s="84">
        <v>11007.3</v>
      </c>
      <c r="D145" s="84">
        <v>10519.254510000001</v>
      </c>
      <c r="E145" s="75">
        <f t="shared" si="31"/>
        <v>95.566165272137596</v>
      </c>
      <c r="F145" s="73">
        <f t="shared" si="28"/>
        <v>-598.74384999999893</v>
      </c>
      <c r="G145" s="75">
        <f t="shared" si="32"/>
        <v>94.614643476166165</v>
      </c>
    </row>
    <row r="146" spans="1:7" ht="51.75">
      <c r="A146" s="83" t="s">
        <v>140</v>
      </c>
      <c r="B146" s="84">
        <v>81779.686900000001</v>
      </c>
      <c r="C146" s="84">
        <v>110773</v>
      </c>
      <c r="D146" s="84">
        <v>109288.54003</v>
      </c>
      <c r="E146" s="75">
        <f t="shared" si="31"/>
        <v>98.659908127431777</v>
      </c>
      <c r="F146" s="73">
        <f t="shared" si="28"/>
        <v>27508.853130000003</v>
      </c>
      <c r="G146" s="75">
        <f t="shared" si="32"/>
        <v>133.63775794793364</v>
      </c>
    </row>
    <row r="147" spans="1:7" ht="39">
      <c r="A147" s="83" t="s">
        <v>141</v>
      </c>
      <c r="B147" s="84">
        <v>13823.6</v>
      </c>
      <c r="C147" s="84">
        <v>11649.5</v>
      </c>
      <c r="D147" s="84">
        <v>11649.5</v>
      </c>
      <c r="E147" s="75">
        <f t="shared" si="31"/>
        <v>100</v>
      </c>
      <c r="F147" s="73">
        <f t="shared" si="28"/>
        <v>-2174.1000000000004</v>
      </c>
      <c r="G147" s="75">
        <f t="shared" si="32"/>
        <v>84.272548395497552</v>
      </c>
    </row>
    <row r="148" spans="1:7" ht="90">
      <c r="A148" s="83" t="s">
        <v>142</v>
      </c>
      <c r="B148" s="84">
        <v>9123.2000000000007</v>
      </c>
      <c r="C148" s="84">
        <v>3560.7</v>
      </c>
      <c r="D148" s="84">
        <v>3560.7</v>
      </c>
      <c r="E148" s="75">
        <f t="shared" si="31"/>
        <v>100</v>
      </c>
      <c r="F148" s="73">
        <f t="shared" si="28"/>
        <v>-5562.5000000000009</v>
      </c>
      <c r="G148" s="75">
        <f t="shared" si="32"/>
        <v>39.029068747807784</v>
      </c>
    </row>
    <row r="149" spans="1:7" ht="39">
      <c r="A149" s="83" t="s">
        <v>143</v>
      </c>
      <c r="B149" s="84">
        <v>57431.702250000002</v>
      </c>
      <c r="C149" s="84"/>
      <c r="D149" s="84"/>
      <c r="E149" s="75"/>
      <c r="F149" s="73">
        <f t="shared" si="28"/>
        <v>-57431.702250000002</v>
      </c>
      <c r="G149" s="75">
        <f t="shared" si="32"/>
        <v>0</v>
      </c>
    </row>
    <row r="150" spans="1:7" ht="64.5">
      <c r="A150" s="83" t="s">
        <v>144</v>
      </c>
      <c r="B150" s="84">
        <v>21177.200000000001</v>
      </c>
      <c r="C150" s="84"/>
      <c r="D150" s="84"/>
      <c r="E150" s="75"/>
      <c r="F150" s="73">
        <f t="shared" si="28"/>
        <v>-21177.200000000001</v>
      </c>
      <c r="G150" s="75">
        <f t="shared" si="32"/>
        <v>0</v>
      </c>
    </row>
    <row r="151" spans="1:7" ht="51.75">
      <c r="A151" s="83" t="s">
        <v>145</v>
      </c>
      <c r="B151" s="84">
        <v>484687.56200999999</v>
      </c>
      <c r="C151" s="84">
        <v>928583.3</v>
      </c>
      <c r="D151" s="84">
        <v>722850.42969000002</v>
      </c>
      <c r="E151" s="75">
        <f t="shared" si="31"/>
        <v>77.844435678522331</v>
      </c>
      <c r="F151" s="73">
        <f t="shared" si="28"/>
        <v>238162.86768000002</v>
      </c>
      <c r="G151" s="75">
        <f t="shared" si="32"/>
        <v>149.1374003269938</v>
      </c>
    </row>
    <row r="152" spans="1:7" ht="26.25">
      <c r="A152" s="83" t="s">
        <v>146</v>
      </c>
      <c r="B152" s="84">
        <v>47660.548049999998</v>
      </c>
      <c r="C152" s="84">
        <v>165031.1</v>
      </c>
      <c r="D152" s="84">
        <v>135443.04736999999</v>
      </c>
      <c r="E152" s="75">
        <f t="shared" si="31"/>
        <v>82.071226193123593</v>
      </c>
      <c r="F152" s="73">
        <f t="shared" si="28"/>
        <v>87782.499319999988</v>
      </c>
      <c r="G152" s="75">
        <f t="shared" si="32"/>
        <v>284.18273165450938</v>
      </c>
    </row>
    <row r="153" spans="1:7" ht="39">
      <c r="A153" s="83" t="s">
        <v>147</v>
      </c>
      <c r="B153" s="84"/>
      <c r="C153" s="84">
        <v>114270.39999999999</v>
      </c>
      <c r="D153" s="84">
        <v>81569.191250000003</v>
      </c>
      <c r="E153" s="75">
        <f t="shared" si="31"/>
        <v>71.382607613170165</v>
      </c>
      <c r="F153" s="73">
        <f t="shared" si="28"/>
        <v>81569.191250000003</v>
      </c>
      <c r="G153" s="75"/>
    </row>
    <row r="154" spans="1:7" ht="77.25">
      <c r="A154" s="83" t="s">
        <v>148</v>
      </c>
      <c r="B154" s="84">
        <v>4350</v>
      </c>
      <c r="C154" s="84">
        <v>2610</v>
      </c>
      <c r="D154" s="84">
        <v>2610</v>
      </c>
      <c r="E154" s="75">
        <f t="shared" si="31"/>
        <v>100</v>
      </c>
      <c r="F154" s="73">
        <f t="shared" si="28"/>
        <v>-1740</v>
      </c>
      <c r="G154" s="75">
        <f t="shared" si="32"/>
        <v>60</v>
      </c>
    </row>
    <row r="155" spans="1:7" ht="39">
      <c r="A155" s="83" t="s">
        <v>149</v>
      </c>
      <c r="B155" s="84"/>
      <c r="C155" s="84">
        <v>40511.1</v>
      </c>
      <c r="D155" s="84"/>
      <c r="E155" s="75">
        <f t="shared" si="31"/>
        <v>0</v>
      </c>
      <c r="F155" s="73">
        <f t="shared" si="28"/>
        <v>0</v>
      </c>
      <c r="G155" s="75"/>
    </row>
    <row r="156" spans="1:7" ht="77.25">
      <c r="A156" s="83" t="s">
        <v>150</v>
      </c>
      <c r="B156" s="84">
        <v>220.54456999999999</v>
      </c>
      <c r="C156" s="84">
        <v>22013.4</v>
      </c>
      <c r="D156" s="84">
        <v>3880.5</v>
      </c>
      <c r="E156" s="75">
        <f t="shared" si="31"/>
        <v>17.627899370383492</v>
      </c>
      <c r="F156" s="73">
        <f t="shared" si="28"/>
        <v>3659.95543</v>
      </c>
      <c r="G156" s="75">
        <f t="shared" si="32"/>
        <v>1759.5082934936916</v>
      </c>
    </row>
    <row r="157" spans="1:7" ht="26.25">
      <c r="A157" s="83" t="s">
        <v>151</v>
      </c>
      <c r="B157" s="84">
        <v>4900</v>
      </c>
      <c r="C157" s="84"/>
      <c r="D157" s="84"/>
      <c r="E157" s="75"/>
      <c r="F157" s="73">
        <f t="shared" si="28"/>
        <v>-4900</v>
      </c>
      <c r="G157" s="75">
        <f t="shared" si="32"/>
        <v>0</v>
      </c>
    </row>
    <row r="158" spans="1:7" ht="64.5">
      <c r="A158" s="83" t="s">
        <v>152</v>
      </c>
      <c r="B158" s="84">
        <v>6133.5856899999999</v>
      </c>
      <c r="C158" s="84">
        <v>11902</v>
      </c>
      <c r="D158" s="84">
        <v>11836.2248</v>
      </c>
      <c r="E158" s="75">
        <f t="shared" si="31"/>
        <v>99.447360107544952</v>
      </c>
      <c r="F158" s="73">
        <f t="shared" si="28"/>
        <v>5702.6391100000001</v>
      </c>
      <c r="G158" s="75">
        <f t="shared" si="32"/>
        <v>192.9739861513209</v>
      </c>
    </row>
    <row r="159" spans="1:7" ht="39">
      <c r="A159" s="83" t="s">
        <v>153</v>
      </c>
      <c r="B159" s="84">
        <v>1535600.17282</v>
      </c>
      <c r="C159" s="84">
        <v>1013782.9</v>
      </c>
      <c r="D159" s="84">
        <v>892601.35426000005</v>
      </c>
      <c r="E159" s="75">
        <f t="shared" si="31"/>
        <v>88.046597970827875</v>
      </c>
      <c r="F159" s="73">
        <f t="shared" si="28"/>
        <v>-642998.81855999993</v>
      </c>
      <c r="G159" s="75">
        <f t="shared" si="32"/>
        <v>58.127198085736929</v>
      </c>
    </row>
    <row r="160" spans="1:7" ht="51.75">
      <c r="A160" s="83" t="s">
        <v>154</v>
      </c>
      <c r="B160" s="84">
        <v>179697.04006</v>
      </c>
      <c r="C160" s="84">
        <v>462818.8</v>
      </c>
      <c r="D160" s="84">
        <v>255725.64241999999</v>
      </c>
      <c r="E160" s="75">
        <f t="shared" si="31"/>
        <v>55.253944398974284</v>
      </c>
      <c r="F160" s="73">
        <f t="shared" si="28"/>
        <v>76028.60235999999</v>
      </c>
      <c r="G160" s="75">
        <f t="shared" si="32"/>
        <v>142.30932370094376</v>
      </c>
    </row>
    <row r="161" spans="1:7" ht="39">
      <c r="A161" s="83" t="s">
        <v>155</v>
      </c>
      <c r="B161" s="84"/>
      <c r="C161" s="84">
        <v>172660.9</v>
      </c>
      <c r="D161" s="84">
        <v>159265.11241</v>
      </c>
      <c r="E161" s="75">
        <f t="shared" si="31"/>
        <v>92.241562745242263</v>
      </c>
      <c r="F161" s="73">
        <f t="shared" si="28"/>
        <v>159265.11241</v>
      </c>
      <c r="G161" s="75"/>
    </row>
    <row r="162" spans="1:7" ht="39">
      <c r="A162" s="83" t="s">
        <v>156</v>
      </c>
      <c r="B162" s="84"/>
      <c r="C162" s="84"/>
      <c r="D162" s="84">
        <v>11121.817279999999</v>
      </c>
      <c r="E162" s="75"/>
      <c r="F162" s="73">
        <f t="shared" si="28"/>
        <v>11121.817279999999</v>
      </c>
      <c r="G162" s="75"/>
    </row>
    <row r="163" spans="1:7">
      <c r="A163" s="83" t="s">
        <v>157</v>
      </c>
      <c r="B163" s="84"/>
      <c r="C163" s="84">
        <v>5220</v>
      </c>
      <c r="D163" s="84">
        <v>5220</v>
      </c>
      <c r="E163" s="75">
        <f t="shared" si="31"/>
        <v>100</v>
      </c>
      <c r="F163" s="73">
        <f t="shared" si="28"/>
        <v>5220</v>
      </c>
      <c r="G163" s="75"/>
    </row>
    <row r="164" spans="1:7" ht="26.25">
      <c r="A164" s="83" t="s">
        <v>158</v>
      </c>
      <c r="B164" s="84">
        <v>59815.4</v>
      </c>
      <c r="C164" s="84"/>
      <c r="D164" s="84"/>
      <c r="E164" s="75"/>
      <c r="F164" s="73">
        <f t="shared" si="28"/>
        <v>-59815.4</v>
      </c>
      <c r="G164" s="75">
        <f t="shared" si="32"/>
        <v>0</v>
      </c>
    </row>
    <row r="165" spans="1:7" ht="51.75">
      <c r="A165" s="83" t="s">
        <v>159</v>
      </c>
      <c r="B165" s="84">
        <v>29795.912079999998</v>
      </c>
      <c r="C165" s="84"/>
      <c r="D165" s="84"/>
      <c r="E165" s="75"/>
      <c r="F165" s="73">
        <f t="shared" si="28"/>
        <v>-29795.912079999998</v>
      </c>
      <c r="G165" s="75">
        <f t="shared" si="32"/>
        <v>0</v>
      </c>
    </row>
    <row r="166" spans="1:7" ht="51.75">
      <c r="A166" s="83" t="s">
        <v>160</v>
      </c>
      <c r="B166" s="84">
        <v>924.93817999999999</v>
      </c>
      <c r="C166" s="84"/>
      <c r="D166" s="84">
        <v>4894.6728300000004</v>
      </c>
      <c r="E166" s="75"/>
      <c r="F166" s="73">
        <f t="shared" si="28"/>
        <v>3969.7346500000003</v>
      </c>
      <c r="G166" s="75">
        <f t="shared" si="32"/>
        <v>529.18918646000759</v>
      </c>
    </row>
    <row r="167" spans="1:7" ht="39">
      <c r="A167" s="83" t="s">
        <v>161</v>
      </c>
      <c r="B167" s="84">
        <v>429017.97761</v>
      </c>
      <c r="C167" s="84">
        <v>633389.69999999995</v>
      </c>
      <c r="D167" s="84">
        <v>585550.94718000002</v>
      </c>
      <c r="E167" s="75">
        <f t="shared" si="31"/>
        <v>92.447184913174311</v>
      </c>
      <c r="F167" s="73">
        <f t="shared" si="28"/>
        <v>156532.96957000002</v>
      </c>
      <c r="G167" s="75">
        <f t="shared" si="32"/>
        <v>136.48634270340457</v>
      </c>
    </row>
    <row r="168" spans="1:7" ht="26.25">
      <c r="A168" s="83" t="s">
        <v>162</v>
      </c>
      <c r="B168" s="84">
        <v>21886.5</v>
      </c>
      <c r="C168" s="84">
        <v>738165.9</v>
      </c>
      <c r="D168" s="84">
        <v>499252.32592999999</v>
      </c>
      <c r="E168" s="75">
        <f t="shared" si="31"/>
        <v>67.634162717351217</v>
      </c>
      <c r="F168" s="73">
        <f t="shared" si="28"/>
        <v>477365.82592999999</v>
      </c>
      <c r="G168" s="75">
        <f t="shared" si="32"/>
        <v>2281.0971417540495</v>
      </c>
    </row>
    <row r="169" spans="1:7" ht="77.25">
      <c r="A169" s="83" t="s">
        <v>163</v>
      </c>
      <c r="B169" s="84"/>
      <c r="C169" s="84">
        <v>18397.2</v>
      </c>
      <c r="D169" s="84">
        <v>18397.198260000001</v>
      </c>
      <c r="E169" s="75">
        <f t="shared" si="31"/>
        <v>99.999990542039001</v>
      </c>
      <c r="F169" s="73">
        <f t="shared" si="28"/>
        <v>18397.198260000001</v>
      </c>
      <c r="G169" s="75"/>
    </row>
    <row r="170" spans="1:7" ht="39">
      <c r="A170" s="83" t="s">
        <v>164</v>
      </c>
      <c r="B170" s="84">
        <v>305830.08409999998</v>
      </c>
      <c r="C170" s="84">
        <v>728037.49</v>
      </c>
      <c r="D170" s="84">
        <v>697204.79495999997</v>
      </c>
      <c r="E170" s="75">
        <f t="shared" si="31"/>
        <v>95.764957785347022</v>
      </c>
      <c r="F170" s="73">
        <f t="shared" si="28"/>
        <v>391374.71085999999</v>
      </c>
      <c r="G170" s="75">
        <f t="shared" si="32"/>
        <v>227.97129229838248</v>
      </c>
    </row>
    <row r="171" spans="1:7" ht="128.25">
      <c r="A171" s="83" t="s">
        <v>165</v>
      </c>
      <c r="B171" s="84"/>
      <c r="C171" s="84"/>
      <c r="D171" s="84">
        <v>1996827.85473</v>
      </c>
      <c r="E171" s="75"/>
      <c r="F171" s="73">
        <f t="shared" ref="F171:F234" si="33">D171-B171</f>
        <v>1996827.85473</v>
      </c>
      <c r="G171" s="75"/>
    </row>
    <row r="172" spans="1:7" ht="77.25">
      <c r="A172" s="83" t="s">
        <v>166</v>
      </c>
      <c r="B172" s="84">
        <v>7155.0449799999997</v>
      </c>
      <c r="C172" s="84">
        <v>8900</v>
      </c>
      <c r="D172" s="84">
        <v>8718.8533900000002</v>
      </c>
      <c r="E172" s="75">
        <f t="shared" si="31"/>
        <v>97.964644831460674</v>
      </c>
      <c r="F172" s="73">
        <f t="shared" si="33"/>
        <v>1563.8084100000005</v>
      </c>
      <c r="G172" s="75">
        <f t="shared" si="32"/>
        <v>121.85602486596807</v>
      </c>
    </row>
    <row r="173" spans="1:7" ht="51.75">
      <c r="A173" s="83" t="s">
        <v>167</v>
      </c>
      <c r="B173" s="84">
        <v>186552.47192000001</v>
      </c>
      <c r="C173" s="84">
        <v>304104.49</v>
      </c>
      <c r="D173" s="84">
        <v>228465.45319999999</v>
      </c>
      <c r="E173" s="75">
        <f t="shared" si="31"/>
        <v>75.127287071624622</v>
      </c>
      <c r="F173" s="73">
        <f t="shared" si="33"/>
        <v>41912.981279999978</v>
      </c>
      <c r="G173" s="75">
        <f t="shared" si="32"/>
        <v>122.46712726378328</v>
      </c>
    </row>
    <row r="174" spans="1:7" ht="26.25">
      <c r="A174" s="83" t="s">
        <v>168</v>
      </c>
      <c r="B174" s="84">
        <v>95072.397719999994</v>
      </c>
      <c r="C174" s="84">
        <v>113590.2</v>
      </c>
      <c r="D174" s="84">
        <v>5355.9723599999998</v>
      </c>
      <c r="E174" s="75">
        <f t="shared" si="31"/>
        <v>4.7151711679352619</v>
      </c>
      <c r="F174" s="73">
        <f t="shared" si="33"/>
        <v>-89716.425359999994</v>
      </c>
      <c r="G174" s="75">
        <f t="shared" si="32"/>
        <v>5.6335724021329545</v>
      </c>
    </row>
    <row r="175" spans="1:7" ht="51.75">
      <c r="A175" s="83" t="s">
        <v>169</v>
      </c>
      <c r="B175" s="84">
        <v>1042.21317</v>
      </c>
      <c r="C175" s="84">
        <v>1592.8</v>
      </c>
      <c r="D175" s="84">
        <v>1444.7176199999999</v>
      </c>
      <c r="E175" s="75">
        <f t="shared" si="31"/>
        <v>90.703014816675037</v>
      </c>
      <c r="F175" s="73">
        <f t="shared" si="33"/>
        <v>402.50444999999991</v>
      </c>
      <c r="G175" s="75">
        <f t="shared" si="32"/>
        <v>138.62016539284377</v>
      </c>
    </row>
    <row r="176" spans="1:7" ht="51.75">
      <c r="A176" s="83" t="s">
        <v>170</v>
      </c>
      <c r="B176" s="84">
        <v>25355.208170000002</v>
      </c>
      <c r="C176" s="84">
        <v>24121.1</v>
      </c>
      <c r="D176" s="84">
        <v>23408.199120000001</v>
      </c>
      <c r="E176" s="75">
        <f t="shared" si="31"/>
        <v>97.044492664099081</v>
      </c>
      <c r="F176" s="73">
        <f t="shared" si="33"/>
        <v>-1947.0090500000006</v>
      </c>
      <c r="G176" s="75">
        <f t="shared" si="32"/>
        <v>92.321068567270999</v>
      </c>
    </row>
    <row r="177" spans="1:7" ht="26.25">
      <c r="A177" s="83" t="s">
        <v>171</v>
      </c>
      <c r="B177" s="84">
        <v>27116.346099999999</v>
      </c>
      <c r="C177" s="84">
        <v>36812</v>
      </c>
      <c r="D177" s="84">
        <v>36004.414360000002</v>
      </c>
      <c r="E177" s="75">
        <f t="shared" si="31"/>
        <v>97.80618917744215</v>
      </c>
      <c r="F177" s="73">
        <f t="shared" si="33"/>
        <v>8888.0682600000036</v>
      </c>
      <c r="G177" s="75">
        <f t="shared" si="32"/>
        <v>132.7775291966789</v>
      </c>
    </row>
    <row r="178" spans="1:7" ht="39">
      <c r="A178" s="83" t="s">
        <v>172</v>
      </c>
      <c r="B178" s="84">
        <v>4338.3999999999996</v>
      </c>
      <c r="C178" s="84"/>
      <c r="D178" s="84"/>
      <c r="E178" s="75"/>
      <c r="F178" s="73">
        <f t="shared" si="33"/>
        <v>-4338.3999999999996</v>
      </c>
      <c r="G178" s="75">
        <f t="shared" ref="G178:G241" si="34">D178/B178*100</f>
        <v>0</v>
      </c>
    </row>
    <row r="179" spans="1:7" ht="26.25">
      <c r="A179" s="83" t="s">
        <v>173</v>
      </c>
      <c r="B179" s="84">
        <v>20647.740559999998</v>
      </c>
      <c r="C179" s="84">
        <v>22773.888599999998</v>
      </c>
      <c r="D179" s="84">
        <v>21820.713350000002</v>
      </c>
      <c r="E179" s="75">
        <f t="shared" ref="E179:E242" si="35">D179/C179*100</f>
        <v>95.814613539472589</v>
      </c>
      <c r="F179" s="73">
        <f t="shared" si="33"/>
        <v>1172.9727900000034</v>
      </c>
      <c r="G179" s="75">
        <f t="shared" si="34"/>
        <v>105.6808772203984</v>
      </c>
    </row>
    <row r="180" spans="1:7" ht="39">
      <c r="A180" s="83" t="s">
        <v>174</v>
      </c>
      <c r="B180" s="84">
        <v>313828.36605000001</v>
      </c>
      <c r="C180" s="84">
        <v>541414.1</v>
      </c>
      <c r="D180" s="84">
        <v>469334.61111</v>
      </c>
      <c r="E180" s="75">
        <f t="shared" si="35"/>
        <v>86.6868098023306</v>
      </c>
      <c r="F180" s="73">
        <f t="shared" si="33"/>
        <v>155506.24505999999</v>
      </c>
      <c r="G180" s="75">
        <f t="shared" si="34"/>
        <v>149.5513668879837</v>
      </c>
    </row>
    <row r="181" spans="1:7" ht="39">
      <c r="A181" s="83" t="s">
        <v>175</v>
      </c>
      <c r="B181" s="84">
        <v>512037.19809999998</v>
      </c>
      <c r="C181" s="84">
        <v>482680.6</v>
      </c>
      <c r="D181" s="84">
        <v>422332.31157999998</v>
      </c>
      <c r="E181" s="75">
        <f t="shared" si="35"/>
        <v>87.497262492008176</v>
      </c>
      <c r="F181" s="73">
        <f t="shared" si="33"/>
        <v>-89704.88652</v>
      </c>
      <c r="G181" s="75">
        <f t="shared" si="34"/>
        <v>82.480787166857212</v>
      </c>
    </row>
    <row r="182" spans="1:7" ht="26.25">
      <c r="A182" s="83" t="s">
        <v>176</v>
      </c>
      <c r="B182" s="8"/>
      <c r="C182" s="84">
        <v>3455.6</v>
      </c>
      <c r="D182" s="84">
        <v>2411.1148800000001</v>
      </c>
      <c r="E182" s="75">
        <f t="shared" si="35"/>
        <v>69.774131265192736</v>
      </c>
      <c r="F182" s="73">
        <f t="shared" si="33"/>
        <v>2411.1148800000001</v>
      </c>
      <c r="G182" s="75"/>
    </row>
    <row r="183" spans="1:7" ht="26.25">
      <c r="A183" s="83" t="s">
        <v>177</v>
      </c>
      <c r="B183" s="84">
        <v>111950.04587</v>
      </c>
      <c r="C183" s="84">
        <v>183638.3</v>
      </c>
      <c r="D183" s="84">
        <v>103126.82524999999</v>
      </c>
      <c r="E183" s="75">
        <f t="shared" si="35"/>
        <v>56.157580009181096</v>
      </c>
      <c r="F183" s="73">
        <f t="shared" si="33"/>
        <v>-8823.2206200000073</v>
      </c>
      <c r="G183" s="75">
        <f t="shared" si="34"/>
        <v>92.118609196242929</v>
      </c>
    </row>
    <row r="184" spans="1:7" ht="39">
      <c r="A184" s="83" t="s">
        <v>178</v>
      </c>
      <c r="B184" s="84">
        <v>12504.311949999999</v>
      </c>
      <c r="C184" s="84"/>
      <c r="D184" s="84"/>
      <c r="E184" s="75"/>
      <c r="F184" s="73">
        <f t="shared" si="33"/>
        <v>-12504.311949999999</v>
      </c>
      <c r="G184" s="75">
        <f t="shared" si="34"/>
        <v>0</v>
      </c>
    </row>
    <row r="185" spans="1:7" ht="39">
      <c r="A185" s="83" t="s">
        <v>179</v>
      </c>
      <c r="B185" s="84">
        <v>288.55</v>
      </c>
      <c r="C185" s="84">
        <v>1183.3</v>
      </c>
      <c r="D185" s="84">
        <v>743.46542999999997</v>
      </c>
      <c r="E185" s="75">
        <f t="shared" si="35"/>
        <v>62.829834361531312</v>
      </c>
      <c r="F185" s="73">
        <f t="shared" si="33"/>
        <v>454.91542999999996</v>
      </c>
      <c r="G185" s="75">
        <f t="shared" si="34"/>
        <v>257.65566799514812</v>
      </c>
    </row>
    <row r="186" spans="1:7">
      <c r="A186" s="83" t="s">
        <v>180</v>
      </c>
      <c r="B186" s="84">
        <v>83384.199900000007</v>
      </c>
      <c r="C186" s="84">
        <v>68047.8</v>
      </c>
      <c r="D186" s="84">
        <v>61802.487159999997</v>
      </c>
      <c r="E186" s="75">
        <f t="shared" si="35"/>
        <v>90.822167887867039</v>
      </c>
      <c r="F186" s="73">
        <f t="shared" si="33"/>
        <v>-21581.71274000001</v>
      </c>
      <c r="G186" s="75">
        <f t="shared" si="34"/>
        <v>74.1177432104856</v>
      </c>
    </row>
    <row r="187" spans="1:7" ht="39">
      <c r="A187" s="83" t="s">
        <v>181</v>
      </c>
      <c r="B187" s="84">
        <v>279877.59999999998</v>
      </c>
      <c r="C187" s="84">
        <v>266932.8</v>
      </c>
      <c r="D187" s="84">
        <v>250149.51441</v>
      </c>
      <c r="E187" s="75">
        <f t="shared" si="35"/>
        <v>93.712542786049525</v>
      </c>
      <c r="F187" s="73">
        <f t="shared" si="33"/>
        <v>-29728.085589999973</v>
      </c>
      <c r="G187" s="75">
        <f t="shared" si="34"/>
        <v>89.37818332371009</v>
      </c>
    </row>
    <row r="188" spans="1:7" ht="39">
      <c r="A188" s="83" t="s">
        <v>182</v>
      </c>
      <c r="B188" s="84"/>
      <c r="C188" s="84"/>
      <c r="D188" s="84">
        <v>2205</v>
      </c>
      <c r="E188" s="75"/>
      <c r="F188" s="73">
        <f t="shared" si="33"/>
        <v>2205</v>
      </c>
      <c r="G188" s="75"/>
    </row>
    <row r="189" spans="1:7" ht="77.25">
      <c r="A189" s="83" t="s">
        <v>183</v>
      </c>
      <c r="B189" s="84">
        <v>41658.300000000003</v>
      </c>
      <c r="C189" s="84">
        <v>71872.100000000006</v>
      </c>
      <c r="D189" s="84">
        <v>60223.1</v>
      </c>
      <c r="E189" s="75">
        <f t="shared" si="35"/>
        <v>83.792041696291037</v>
      </c>
      <c r="F189" s="73">
        <f t="shared" si="33"/>
        <v>18564.799999999996</v>
      </c>
      <c r="G189" s="75">
        <f t="shared" si="34"/>
        <v>144.56446854528389</v>
      </c>
    </row>
    <row r="190" spans="1:7" ht="39">
      <c r="A190" s="83" t="s">
        <v>184</v>
      </c>
      <c r="B190" s="84">
        <v>15440.2</v>
      </c>
      <c r="C190" s="84">
        <v>12877.6</v>
      </c>
      <c r="D190" s="84">
        <v>21814.184590000001</v>
      </c>
      <c r="E190" s="75">
        <f t="shared" si="35"/>
        <v>169.3963517270299</v>
      </c>
      <c r="F190" s="73">
        <f t="shared" si="33"/>
        <v>6373.98459</v>
      </c>
      <c r="G190" s="75">
        <f t="shared" si="34"/>
        <v>141.28174887630988</v>
      </c>
    </row>
    <row r="191" spans="1:7" ht="26.25">
      <c r="A191" s="83" t="s">
        <v>185</v>
      </c>
      <c r="B191" s="84">
        <v>176526.98298</v>
      </c>
      <c r="C191" s="84">
        <v>283297.56031999999</v>
      </c>
      <c r="D191" s="84">
        <v>191716.58577999999</v>
      </c>
      <c r="E191" s="75">
        <f t="shared" si="35"/>
        <v>67.673221599030256</v>
      </c>
      <c r="F191" s="73">
        <f t="shared" si="33"/>
        <v>15189.602799999993</v>
      </c>
      <c r="G191" s="75">
        <f t="shared" si="34"/>
        <v>108.60469178342041</v>
      </c>
    </row>
    <row r="192" spans="1:7" ht="26.25">
      <c r="A192" s="83" t="s">
        <v>186</v>
      </c>
      <c r="B192" s="84">
        <v>7987.9462700000004</v>
      </c>
      <c r="C192" s="84">
        <v>317192</v>
      </c>
      <c r="D192" s="84">
        <v>5661.61924</v>
      </c>
      <c r="E192" s="75">
        <f t="shared" si="35"/>
        <v>1.7849186738631493</v>
      </c>
      <c r="F192" s="73">
        <f t="shared" si="33"/>
        <v>-2326.3270300000004</v>
      </c>
      <c r="G192" s="75">
        <f t="shared" si="34"/>
        <v>70.877032075980651</v>
      </c>
    </row>
    <row r="193" spans="1:7" ht="26.25">
      <c r="A193" s="83" t="s">
        <v>187</v>
      </c>
      <c r="B193" s="84"/>
      <c r="C193" s="84">
        <v>33012</v>
      </c>
      <c r="D193" s="84">
        <v>33012</v>
      </c>
      <c r="E193" s="75">
        <f t="shared" si="35"/>
        <v>100</v>
      </c>
      <c r="F193" s="73">
        <f t="shared" si="33"/>
        <v>33012</v>
      </c>
      <c r="G193" s="75"/>
    </row>
    <row r="194" spans="1:7" ht="64.5">
      <c r="A194" s="83" t="s">
        <v>188</v>
      </c>
      <c r="B194" s="84">
        <v>5115.7137400000001</v>
      </c>
      <c r="C194" s="84">
        <v>68423.600000000006</v>
      </c>
      <c r="D194" s="84">
        <v>68629.418919999996</v>
      </c>
      <c r="E194" s="75">
        <f t="shared" si="35"/>
        <v>100.30080106863713</v>
      </c>
      <c r="F194" s="73">
        <f t="shared" si="33"/>
        <v>63513.705179999997</v>
      </c>
      <c r="G194" s="75">
        <f t="shared" si="34"/>
        <v>1341.5414233088029</v>
      </c>
    </row>
    <row r="195" spans="1:7" ht="26.25">
      <c r="A195" s="83" t="s">
        <v>189</v>
      </c>
      <c r="B195" s="84"/>
      <c r="C195" s="84">
        <v>33500</v>
      </c>
      <c r="D195" s="84">
        <v>29263.394960000001</v>
      </c>
      <c r="E195" s="75">
        <f t="shared" si="35"/>
        <v>87.353417791044791</v>
      </c>
      <c r="F195" s="73">
        <f t="shared" si="33"/>
        <v>29263.394960000001</v>
      </c>
      <c r="G195" s="75"/>
    </row>
    <row r="196" spans="1:7" ht="51.75">
      <c r="A196" s="83" t="s">
        <v>190</v>
      </c>
      <c r="B196" s="84"/>
      <c r="C196" s="84">
        <v>51940.2</v>
      </c>
      <c r="D196" s="84">
        <v>33761.139000000003</v>
      </c>
      <c r="E196" s="75">
        <f t="shared" si="35"/>
        <v>65.000017327619076</v>
      </c>
      <c r="F196" s="73">
        <f t="shared" si="33"/>
        <v>33761.139000000003</v>
      </c>
      <c r="G196" s="75"/>
    </row>
    <row r="197" spans="1:7" ht="64.5">
      <c r="A197" s="83" t="s">
        <v>191</v>
      </c>
      <c r="B197" s="84">
        <v>2057.2106100000001</v>
      </c>
      <c r="C197" s="84">
        <v>23119.7</v>
      </c>
      <c r="D197" s="84">
        <v>12736.35541</v>
      </c>
      <c r="E197" s="75">
        <f t="shared" si="35"/>
        <v>55.088757250310337</v>
      </c>
      <c r="F197" s="73">
        <f t="shared" si="33"/>
        <v>10679.1448</v>
      </c>
      <c r="G197" s="75">
        <f t="shared" si="34"/>
        <v>619.10799740625487</v>
      </c>
    </row>
    <row r="198" spans="1:7" ht="26.25">
      <c r="A198" s="83" t="s">
        <v>192</v>
      </c>
      <c r="B198" s="84">
        <v>74.304749999999999</v>
      </c>
      <c r="C198" s="84"/>
      <c r="D198" s="84"/>
      <c r="E198" s="75"/>
      <c r="F198" s="73">
        <f t="shared" si="33"/>
        <v>-74.304749999999999</v>
      </c>
      <c r="G198" s="75">
        <f t="shared" si="34"/>
        <v>0</v>
      </c>
    </row>
    <row r="199" spans="1:7" ht="26.25">
      <c r="A199" s="83" t="s">
        <v>193</v>
      </c>
      <c r="B199" s="84">
        <v>1189920.54351</v>
      </c>
      <c r="C199" s="84">
        <v>1823222.7</v>
      </c>
      <c r="D199" s="84">
        <v>1781201.4116400001</v>
      </c>
      <c r="E199" s="75">
        <f t="shared" si="35"/>
        <v>97.695219110644032</v>
      </c>
      <c r="F199" s="73">
        <f t="shared" si="33"/>
        <v>591280.86813000008</v>
      </c>
      <c r="G199" s="75">
        <f t="shared" si="34"/>
        <v>149.69078577178385</v>
      </c>
    </row>
    <row r="200" spans="1:7" ht="64.5">
      <c r="A200" s="83" t="s">
        <v>194</v>
      </c>
      <c r="B200" s="84"/>
      <c r="C200" s="84">
        <v>41080.1</v>
      </c>
      <c r="D200" s="84">
        <v>41080.1</v>
      </c>
      <c r="E200" s="75">
        <f t="shared" si="35"/>
        <v>100</v>
      </c>
      <c r="F200" s="73">
        <f t="shared" si="33"/>
        <v>41080.1</v>
      </c>
      <c r="G200" s="75"/>
    </row>
    <row r="201" spans="1:7" ht="64.5">
      <c r="A201" s="83" t="s">
        <v>195</v>
      </c>
      <c r="B201" s="84">
        <v>15155.52442</v>
      </c>
      <c r="C201" s="84"/>
      <c r="D201" s="84"/>
      <c r="E201" s="75"/>
      <c r="F201" s="73">
        <f t="shared" si="33"/>
        <v>-15155.52442</v>
      </c>
      <c r="G201" s="75">
        <f t="shared" si="34"/>
        <v>0</v>
      </c>
    </row>
    <row r="202" spans="1:7" ht="77.25">
      <c r="A202" s="83" t="s">
        <v>196</v>
      </c>
      <c r="B202" s="84">
        <v>190631.32128</v>
      </c>
      <c r="C202" s="84">
        <v>319090.3</v>
      </c>
      <c r="D202" s="84">
        <v>305359.62977</v>
      </c>
      <c r="E202" s="75">
        <f t="shared" si="35"/>
        <v>95.696932739729164</v>
      </c>
      <c r="F202" s="73">
        <f t="shared" si="33"/>
        <v>114728.30849</v>
      </c>
      <c r="G202" s="75">
        <f t="shared" si="34"/>
        <v>160.18334642998494</v>
      </c>
    </row>
    <row r="203" spans="1:7" ht="77.25">
      <c r="A203" s="83" t="s">
        <v>197</v>
      </c>
      <c r="B203" s="84">
        <v>341337.60869000002</v>
      </c>
      <c r="C203" s="84">
        <v>164664.1</v>
      </c>
      <c r="D203" s="84">
        <v>164664.1</v>
      </c>
      <c r="E203" s="75">
        <f t="shared" si="35"/>
        <v>100</v>
      </c>
      <c r="F203" s="73">
        <f t="shared" si="33"/>
        <v>-176673.50869000002</v>
      </c>
      <c r="G203" s="75">
        <f t="shared" si="34"/>
        <v>48.240831308321077</v>
      </c>
    </row>
    <row r="204" spans="1:7" ht="51.75">
      <c r="A204" s="83" t="s">
        <v>198</v>
      </c>
      <c r="B204" s="84">
        <v>1453463</v>
      </c>
      <c r="C204" s="84">
        <v>2280473</v>
      </c>
      <c r="D204" s="84">
        <v>721380.40575999999</v>
      </c>
      <c r="E204" s="75">
        <f t="shared" si="35"/>
        <v>31.632929035336087</v>
      </c>
      <c r="F204" s="73">
        <f t="shared" si="33"/>
        <v>-732082.59424000001</v>
      </c>
      <c r="G204" s="75">
        <f t="shared" si="34"/>
        <v>49.631838289657182</v>
      </c>
    </row>
    <row r="205" spans="1:7" ht="64.5">
      <c r="A205" s="83" t="s">
        <v>199</v>
      </c>
      <c r="B205" s="84"/>
      <c r="C205" s="84"/>
      <c r="D205" s="84">
        <v>160647.61267999999</v>
      </c>
      <c r="E205" s="75"/>
      <c r="F205" s="73">
        <f t="shared" si="33"/>
        <v>160647.61267999999</v>
      </c>
      <c r="G205" s="75"/>
    </row>
    <row r="206" spans="1:7" ht="39">
      <c r="A206" s="83" t="s">
        <v>200</v>
      </c>
      <c r="B206" s="84"/>
      <c r="C206" s="84">
        <v>200</v>
      </c>
      <c r="D206" s="84"/>
      <c r="E206" s="75">
        <f t="shared" si="35"/>
        <v>0</v>
      </c>
      <c r="F206" s="73">
        <f t="shared" si="33"/>
        <v>0</v>
      </c>
      <c r="G206" s="75"/>
    </row>
    <row r="207" spans="1:7">
      <c r="A207" s="83" t="s">
        <v>201</v>
      </c>
      <c r="B207" s="84"/>
      <c r="C207" s="84">
        <v>598.96799999999996</v>
      </c>
      <c r="D207" s="84"/>
      <c r="E207" s="75">
        <f t="shared" si="35"/>
        <v>0</v>
      </c>
      <c r="F207" s="73">
        <f t="shared" si="33"/>
        <v>0</v>
      </c>
      <c r="G207" s="75"/>
    </row>
    <row r="208" spans="1:7" ht="27">
      <c r="A208" s="86" t="s">
        <v>202</v>
      </c>
      <c r="B208" s="81">
        <v>2053493.91549</v>
      </c>
      <c r="C208" s="81">
        <v>2224001.8050000002</v>
      </c>
      <c r="D208" s="81">
        <v>1257145.0480299999</v>
      </c>
      <c r="E208" s="75">
        <f t="shared" si="35"/>
        <v>56.526260239703355</v>
      </c>
      <c r="F208" s="73">
        <f t="shared" si="33"/>
        <v>-796348.8674600001</v>
      </c>
      <c r="G208" s="75">
        <f t="shared" si="34"/>
        <v>61.219808763349704</v>
      </c>
    </row>
    <row r="209" spans="1:7" ht="51.75">
      <c r="A209" s="83" t="s">
        <v>203</v>
      </c>
      <c r="B209" s="81"/>
      <c r="C209" s="84">
        <v>51630.057999999997</v>
      </c>
      <c r="D209" s="81"/>
      <c r="E209" s="75">
        <f t="shared" si="35"/>
        <v>0</v>
      </c>
      <c r="F209" s="73">
        <f t="shared" si="33"/>
        <v>0</v>
      </c>
      <c r="G209" s="75"/>
    </row>
    <row r="210" spans="1:7" ht="64.5">
      <c r="A210" s="83" t="s">
        <v>204</v>
      </c>
      <c r="B210" s="81"/>
      <c r="C210" s="84">
        <v>16899.386999999999</v>
      </c>
      <c r="D210" s="81"/>
      <c r="E210" s="75">
        <f t="shared" si="35"/>
        <v>0</v>
      </c>
      <c r="F210" s="73">
        <f t="shared" si="33"/>
        <v>0</v>
      </c>
      <c r="G210" s="75"/>
    </row>
    <row r="211" spans="1:7" ht="39">
      <c r="A211" s="83" t="s">
        <v>205</v>
      </c>
      <c r="B211" s="84">
        <v>25045.780999999999</v>
      </c>
      <c r="C211" s="84">
        <v>39861.1</v>
      </c>
      <c r="D211" s="84">
        <v>28358.85529</v>
      </c>
      <c r="E211" s="75">
        <f t="shared" si="35"/>
        <v>71.14418641231677</v>
      </c>
      <c r="F211" s="73">
        <f t="shared" si="33"/>
        <v>3313.0742900000005</v>
      </c>
      <c r="G211" s="75">
        <f t="shared" si="34"/>
        <v>113.22807338289832</v>
      </c>
    </row>
    <row r="212" spans="1:7" ht="51.75">
      <c r="A212" s="83" t="s">
        <v>206</v>
      </c>
      <c r="B212" s="84">
        <v>2170.4249500000001</v>
      </c>
      <c r="C212" s="84"/>
      <c r="D212" s="84"/>
      <c r="E212" s="75"/>
      <c r="F212" s="73">
        <f t="shared" si="33"/>
        <v>-2170.4249500000001</v>
      </c>
      <c r="G212" s="75">
        <f t="shared" si="34"/>
        <v>0</v>
      </c>
    </row>
    <row r="213" spans="1:7" ht="39">
      <c r="A213" s="83" t="s">
        <v>207</v>
      </c>
      <c r="B213" s="84">
        <v>24353.729230000001</v>
      </c>
      <c r="C213" s="84">
        <v>33695.5</v>
      </c>
      <c r="D213" s="84">
        <v>26761.270540000001</v>
      </c>
      <c r="E213" s="75">
        <f t="shared" si="35"/>
        <v>79.420903503435184</v>
      </c>
      <c r="F213" s="73">
        <f t="shared" si="33"/>
        <v>2407.5413100000005</v>
      </c>
      <c r="G213" s="75">
        <f t="shared" si="34"/>
        <v>109.88571929687994</v>
      </c>
    </row>
    <row r="214" spans="1:7" ht="39">
      <c r="A214" s="83" t="s">
        <v>208</v>
      </c>
      <c r="B214" s="84">
        <v>40980.624430000003</v>
      </c>
      <c r="C214" s="84">
        <v>72175.7</v>
      </c>
      <c r="D214" s="84">
        <v>48515.921560000003</v>
      </c>
      <c r="E214" s="75">
        <f t="shared" si="35"/>
        <v>67.219190891117094</v>
      </c>
      <c r="F214" s="73">
        <f t="shared" si="33"/>
        <v>7535.297129999999</v>
      </c>
      <c r="G214" s="75">
        <f t="shared" si="34"/>
        <v>118.38746294086178</v>
      </c>
    </row>
    <row r="215" spans="1:7" ht="90">
      <c r="A215" s="83" t="s">
        <v>209</v>
      </c>
      <c r="B215" s="84">
        <v>9305.4240000000009</v>
      </c>
      <c r="C215" s="84">
        <v>19501.599999999999</v>
      </c>
      <c r="D215" s="84">
        <v>7875.1440000000002</v>
      </c>
      <c r="E215" s="75">
        <f t="shared" si="35"/>
        <v>40.382040447963249</v>
      </c>
      <c r="F215" s="73">
        <f t="shared" si="33"/>
        <v>-1430.2800000000007</v>
      </c>
      <c r="G215" s="75">
        <f t="shared" si="34"/>
        <v>84.629609569644543</v>
      </c>
    </row>
    <row r="216" spans="1:7" ht="51.75">
      <c r="A216" s="83" t="s">
        <v>210</v>
      </c>
      <c r="B216" s="84">
        <v>3238.056</v>
      </c>
      <c r="C216" s="84">
        <v>2961</v>
      </c>
      <c r="D216" s="84">
        <v>2640.5279999999998</v>
      </c>
      <c r="E216" s="75">
        <f t="shared" si="35"/>
        <v>89.176899696048622</v>
      </c>
      <c r="F216" s="73">
        <f t="shared" si="33"/>
        <v>-597.52800000000025</v>
      </c>
      <c r="G216" s="75">
        <f t="shared" si="34"/>
        <v>81.546705801258526</v>
      </c>
    </row>
    <row r="217" spans="1:7" ht="64.5">
      <c r="A217" s="83" t="s">
        <v>211</v>
      </c>
      <c r="B217" s="84">
        <v>11212.65</v>
      </c>
      <c r="C217" s="84">
        <v>2647</v>
      </c>
      <c r="D217" s="84">
        <v>2640.5279999999998</v>
      </c>
      <c r="E217" s="75">
        <f t="shared" si="35"/>
        <v>99.755496788817524</v>
      </c>
      <c r="F217" s="73">
        <f t="shared" si="33"/>
        <v>-8572.1219999999994</v>
      </c>
      <c r="G217" s="75">
        <f t="shared" si="34"/>
        <v>23.549544487699158</v>
      </c>
    </row>
    <row r="218" spans="1:7" ht="51.75">
      <c r="A218" s="83" t="s">
        <v>212</v>
      </c>
      <c r="B218" s="84">
        <v>96104.798670000004</v>
      </c>
      <c r="C218" s="84">
        <v>105169.5</v>
      </c>
      <c r="D218" s="84">
        <v>100488.97348</v>
      </c>
      <c r="E218" s="75">
        <f t="shared" si="35"/>
        <v>95.549540009223207</v>
      </c>
      <c r="F218" s="73">
        <f t="shared" si="33"/>
        <v>4384.1748099999968</v>
      </c>
      <c r="G218" s="75">
        <f t="shared" si="34"/>
        <v>104.56186878352887</v>
      </c>
    </row>
    <row r="219" spans="1:7" ht="77.25">
      <c r="A219" s="83" t="s">
        <v>213</v>
      </c>
      <c r="B219" s="84">
        <v>53.432639999999999</v>
      </c>
      <c r="C219" s="84">
        <v>134</v>
      </c>
      <c r="D219" s="84">
        <v>56.371319999999997</v>
      </c>
      <c r="E219" s="75">
        <f t="shared" si="35"/>
        <v>42.068149253731342</v>
      </c>
      <c r="F219" s="73">
        <f t="shared" si="33"/>
        <v>2.938679999999998</v>
      </c>
      <c r="G219" s="75">
        <f t="shared" si="34"/>
        <v>105.4997844014445</v>
      </c>
    </row>
    <row r="220" spans="1:7" ht="26.25">
      <c r="A220" s="83" t="s">
        <v>214</v>
      </c>
      <c r="B220" s="84">
        <v>425140.42693000002</v>
      </c>
      <c r="C220" s="84">
        <v>900003.1</v>
      </c>
      <c r="D220" s="84">
        <v>459612.81251999998</v>
      </c>
      <c r="E220" s="75">
        <f t="shared" si="35"/>
        <v>51.06791437940602</v>
      </c>
      <c r="F220" s="73">
        <f t="shared" si="33"/>
        <v>34472.385589999962</v>
      </c>
      <c r="G220" s="75">
        <f t="shared" si="34"/>
        <v>108.108470379759</v>
      </c>
    </row>
    <row r="221" spans="1:7" ht="77.25">
      <c r="A221" s="83" t="s">
        <v>215</v>
      </c>
      <c r="B221" s="84">
        <v>231840.71674999999</v>
      </c>
      <c r="C221" s="84">
        <v>382800.9</v>
      </c>
      <c r="D221" s="84">
        <v>178397.06499000001</v>
      </c>
      <c r="E221" s="75">
        <f t="shared" si="35"/>
        <v>46.603094451972296</v>
      </c>
      <c r="F221" s="73">
        <f t="shared" si="33"/>
        <v>-53443.651759999979</v>
      </c>
      <c r="G221" s="75">
        <f t="shared" si="34"/>
        <v>76.948116573660485</v>
      </c>
    </row>
    <row r="222" spans="1:7" ht="39">
      <c r="A222" s="83" t="s">
        <v>216</v>
      </c>
      <c r="B222" s="84"/>
      <c r="C222" s="84">
        <v>12226.687</v>
      </c>
      <c r="D222" s="84"/>
      <c r="E222" s="75">
        <f t="shared" si="35"/>
        <v>0</v>
      </c>
      <c r="F222" s="73">
        <f t="shared" si="33"/>
        <v>0</v>
      </c>
      <c r="G222" s="75"/>
    </row>
    <row r="223" spans="1:7" ht="115.5">
      <c r="A223" s="83" t="s">
        <v>217</v>
      </c>
      <c r="B223" s="84"/>
      <c r="C223" s="84">
        <v>10528.254999999999</v>
      </c>
      <c r="D223" s="84"/>
      <c r="E223" s="75">
        <f t="shared" si="35"/>
        <v>0</v>
      </c>
      <c r="F223" s="73">
        <f t="shared" si="33"/>
        <v>0</v>
      </c>
      <c r="G223" s="75"/>
    </row>
    <row r="224" spans="1:7" ht="26.25">
      <c r="A224" s="83" t="s">
        <v>218</v>
      </c>
      <c r="B224" s="84">
        <v>9299.1461400000007</v>
      </c>
      <c r="C224" s="84">
        <v>19668.8</v>
      </c>
      <c r="D224" s="84">
        <v>16341.219660000001</v>
      </c>
      <c r="E224" s="75">
        <f t="shared" si="35"/>
        <v>83.081935146018054</v>
      </c>
      <c r="F224" s="73">
        <f t="shared" si="33"/>
        <v>7042.0735199999999</v>
      </c>
      <c r="G224" s="75">
        <f t="shared" si="34"/>
        <v>175.72817346862342</v>
      </c>
    </row>
    <row r="225" spans="1:7" ht="26.25">
      <c r="A225" s="83" t="s">
        <v>219</v>
      </c>
      <c r="B225" s="84">
        <v>7101.1488900000004</v>
      </c>
      <c r="C225" s="84">
        <v>6888.2</v>
      </c>
      <c r="D225" s="84">
        <v>5521.8601500000004</v>
      </c>
      <c r="E225" s="75">
        <f t="shared" si="35"/>
        <v>80.164050840567938</v>
      </c>
      <c r="F225" s="73">
        <f t="shared" si="33"/>
        <v>-1579.28874</v>
      </c>
      <c r="G225" s="75">
        <f t="shared" si="34"/>
        <v>77.760095380847588</v>
      </c>
    </row>
    <row r="226" spans="1:7" ht="64.5">
      <c r="A226" s="83" t="s">
        <v>220</v>
      </c>
      <c r="B226" s="84">
        <v>3235.6</v>
      </c>
      <c r="C226" s="84"/>
      <c r="D226" s="84"/>
      <c r="E226" s="75"/>
      <c r="F226" s="73">
        <f t="shared" si="33"/>
        <v>-3235.6</v>
      </c>
      <c r="G226" s="75">
        <f t="shared" si="34"/>
        <v>0</v>
      </c>
    </row>
    <row r="227" spans="1:7" ht="26.25">
      <c r="A227" s="83" t="s">
        <v>221</v>
      </c>
      <c r="B227" s="84"/>
      <c r="C227" s="84">
        <v>278.5</v>
      </c>
      <c r="D227" s="84">
        <v>278.39999999999998</v>
      </c>
      <c r="E227" s="75">
        <f t="shared" si="35"/>
        <v>99.964093357271082</v>
      </c>
      <c r="F227" s="73">
        <f t="shared" si="33"/>
        <v>278.39999999999998</v>
      </c>
      <c r="G227" s="75"/>
    </row>
    <row r="228" spans="1:7" ht="77.25">
      <c r="A228" s="83" t="s">
        <v>222</v>
      </c>
      <c r="B228" s="84">
        <v>24559.4</v>
      </c>
      <c r="C228" s="84"/>
      <c r="D228" s="84"/>
      <c r="E228" s="75"/>
      <c r="F228" s="73">
        <f t="shared" si="33"/>
        <v>-24559.4</v>
      </c>
      <c r="G228" s="75">
        <f t="shared" si="34"/>
        <v>0</v>
      </c>
    </row>
    <row r="229" spans="1:7" ht="90">
      <c r="A229" s="83" t="s">
        <v>223</v>
      </c>
      <c r="B229" s="84">
        <v>269784.93235999998</v>
      </c>
      <c r="C229" s="84">
        <v>333167.90000000002</v>
      </c>
      <c r="D229" s="84">
        <v>321072.48518999998</v>
      </c>
      <c r="E229" s="75">
        <f t="shared" si="35"/>
        <v>96.369573776465245</v>
      </c>
      <c r="F229" s="73">
        <f t="shared" si="33"/>
        <v>51287.552830000001</v>
      </c>
      <c r="G229" s="75">
        <f t="shared" si="34"/>
        <v>119.01053271632016</v>
      </c>
    </row>
    <row r="230" spans="1:7" ht="39">
      <c r="A230" s="83" t="s">
        <v>224</v>
      </c>
      <c r="B230" s="84">
        <v>809161.03313</v>
      </c>
      <c r="C230" s="87"/>
      <c r="D230" s="84"/>
      <c r="E230" s="75"/>
      <c r="F230" s="73">
        <f t="shared" si="33"/>
        <v>-809161.03313</v>
      </c>
      <c r="G230" s="75">
        <f t="shared" si="34"/>
        <v>0</v>
      </c>
    </row>
    <row r="231" spans="1:7" ht="26.25">
      <c r="A231" s="83" t="s">
        <v>225</v>
      </c>
      <c r="B231" s="84">
        <v>60906.590369999998</v>
      </c>
      <c r="C231" s="84">
        <v>83327.7</v>
      </c>
      <c r="D231" s="84">
        <v>58583.61333</v>
      </c>
      <c r="E231" s="75">
        <f t="shared" si="35"/>
        <v>70.305088619990713</v>
      </c>
      <c r="F231" s="73">
        <f t="shared" si="33"/>
        <v>-2322.9770399999979</v>
      </c>
      <c r="G231" s="75">
        <f t="shared" si="34"/>
        <v>96.186000519995957</v>
      </c>
    </row>
    <row r="232" spans="1:7">
      <c r="A232" s="83" t="s">
        <v>226</v>
      </c>
      <c r="B232" s="84"/>
      <c r="C232" s="84">
        <v>130437.21799999999</v>
      </c>
      <c r="D232" s="84"/>
      <c r="E232" s="75">
        <f t="shared" si="35"/>
        <v>0</v>
      </c>
      <c r="F232" s="73">
        <f t="shared" si="33"/>
        <v>0</v>
      </c>
      <c r="G232" s="75"/>
    </row>
    <row r="233" spans="1:7">
      <c r="A233" s="80" t="s">
        <v>227</v>
      </c>
      <c r="B233" s="81">
        <v>4138554.2291799998</v>
      </c>
      <c r="C233" s="81">
        <v>2643226.59558</v>
      </c>
      <c r="D233" s="81">
        <v>3297811.2607100001</v>
      </c>
      <c r="E233" s="75">
        <f t="shared" si="35"/>
        <v>124.76460649361638</v>
      </c>
      <c r="F233" s="73">
        <f t="shared" si="33"/>
        <v>-840742.96846999973</v>
      </c>
      <c r="G233" s="75">
        <f t="shared" si="34"/>
        <v>79.685104461308896</v>
      </c>
    </row>
    <row r="234" spans="1:7" ht="51.75">
      <c r="A234" s="83" t="s">
        <v>228</v>
      </c>
      <c r="B234" s="84"/>
      <c r="C234" s="84">
        <v>693.5</v>
      </c>
      <c r="D234" s="84"/>
      <c r="E234" s="75">
        <f t="shared" si="35"/>
        <v>0</v>
      </c>
      <c r="F234" s="73">
        <f t="shared" si="33"/>
        <v>0</v>
      </c>
      <c r="G234" s="75"/>
    </row>
    <row r="235" spans="1:7" ht="192">
      <c r="A235" s="83" t="s">
        <v>229</v>
      </c>
      <c r="B235" s="84"/>
      <c r="C235" s="84"/>
      <c r="D235" s="84">
        <v>55890</v>
      </c>
      <c r="E235" s="75"/>
      <c r="F235" s="73">
        <f t="shared" ref="F235:F270" si="36">D235-B235</f>
        <v>55890</v>
      </c>
      <c r="G235" s="75"/>
    </row>
    <row r="236" spans="1:7" ht="102.75">
      <c r="A236" s="83" t="s">
        <v>230</v>
      </c>
      <c r="B236" s="84"/>
      <c r="C236" s="84"/>
      <c r="D236" s="84">
        <v>1804</v>
      </c>
      <c r="E236" s="75"/>
      <c r="F236" s="73">
        <f t="shared" si="36"/>
        <v>1804</v>
      </c>
      <c r="G236" s="75"/>
    </row>
    <row r="237" spans="1:7" ht="51.75">
      <c r="A237" s="83" t="s">
        <v>231</v>
      </c>
      <c r="B237" s="84">
        <v>10788.513279999999</v>
      </c>
      <c r="C237" s="84"/>
      <c r="D237" s="84">
        <v>10259.905280000001</v>
      </c>
      <c r="E237" s="75"/>
      <c r="F237" s="73">
        <f t="shared" si="36"/>
        <v>-528.60799999999836</v>
      </c>
      <c r="G237" s="75">
        <f t="shared" si="34"/>
        <v>95.100270201456354</v>
      </c>
    </row>
    <row r="238" spans="1:7" ht="51.75">
      <c r="A238" s="83" t="s">
        <v>232</v>
      </c>
      <c r="B238" s="84">
        <v>3428.36456</v>
      </c>
      <c r="C238" s="88"/>
      <c r="D238" s="84">
        <v>3228.9395199999999</v>
      </c>
      <c r="E238" s="75"/>
      <c r="F238" s="73">
        <f t="shared" si="36"/>
        <v>-199.42504000000008</v>
      </c>
      <c r="G238" s="75">
        <f t="shared" si="34"/>
        <v>94.183085360093671</v>
      </c>
    </row>
    <row r="239" spans="1:7" ht="39">
      <c r="A239" s="83" t="s">
        <v>233</v>
      </c>
      <c r="B239" s="84">
        <v>85554.757849999995</v>
      </c>
      <c r="C239" s="84">
        <v>99102.3</v>
      </c>
      <c r="D239" s="84">
        <v>86268.177620000002</v>
      </c>
      <c r="E239" s="75">
        <f t="shared" si="35"/>
        <v>87.049622077388719</v>
      </c>
      <c r="F239" s="73">
        <f t="shared" si="36"/>
        <v>713.4197700000077</v>
      </c>
      <c r="G239" s="75">
        <f t="shared" si="34"/>
        <v>100.83387503854644</v>
      </c>
    </row>
    <row r="240" spans="1:7" ht="51.75">
      <c r="A240" s="83" t="s">
        <v>234</v>
      </c>
      <c r="B240" s="84">
        <v>180310.26128999999</v>
      </c>
      <c r="C240" s="84">
        <v>39491.1</v>
      </c>
      <c r="D240" s="84">
        <v>35429.53153</v>
      </c>
      <c r="E240" s="75">
        <f t="shared" si="35"/>
        <v>89.715230849482538</v>
      </c>
      <c r="F240" s="73">
        <f t="shared" si="36"/>
        <v>-144880.72975999999</v>
      </c>
      <c r="G240" s="75">
        <f t="shared" si="34"/>
        <v>19.649204253005497</v>
      </c>
    </row>
    <row r="241" spans="1:7" ht="39">
      <c r="A241" s="83" t="s">
        <v>235</v>
      </c>
      <c r="B241" s="84">
        <v>145025.1</v>
      </c>
      <c r="C241" s="84">
        <v>59294.3</v>
      </c>
      <c r="D241" s="84">
        <v>44432.451430000001</v>
      </c>
      <c r="E241" s="75">
        <f t="shared" si="35"/>
        <v>74.93545151894871</v>
      </c>
      <c r="F241" s="73">
        <f t="shared" si="36"/>
        <v>-100592.64857</v>
      </c>
      <c r="G241" s="75">
        <f t="shared" si="34"/>
        <v>30.637766448704397</v>
      </c>
    </row>
    <row r="242" spans="1:7" ht="64.5">
      <c r="A242" s="83" t="s">
        <v>236</v>
      </c>
      <c r="B242" s="84">
        <v>231.11799999999999</v>
      </c>
      <c r="C242" s="84"/>
      <c r="D242" s="84"/>
      <c r="E242" s="75"/>
      <c r="F242" s="73">
        <f t="shared" si="36"/>
        <v>-231.11799999999999</v>
      </c>
      <c r="G242" s="75">
        <f t="shared" ref="G242:G270" si="37">D242/B242*100</f>
        <v>0</v>
      </c>
    </row>
    <row r="243" spans="1:7" ht="192">
      <c r="A243" s="83" t="s">
        <v>237</v>
      </c>
      <c r="B243" s="84">
        <v>2217.5388400000002</v>
      </c>
      <c r="C243" s="84">
        <v>3482.6</v>
      </c>
      <c r="D243" s="84">
        <v>2311.07296</v>
      </c>
      <c r="E243" s="75">
        <f t="shared" ref="E243:E270" si="38">D243/C243*100</f>
        <v>66.360562797909608</v>
      </c>
      <c r="F243" s="73">
        <f t="shared" si="36"/>
        <v>93.534119999999803</v>
      </c>
      <c r="G243" s="75">
        <f t="shared" si="37"/>
        <v>104.21792476924551</v>
      </c>
    </row>
    <row r="244" spans="1:7" ht="39">
      <c r="A244" s="83" t="s">
        <v>238</v>
      </c>
      <c r="B244" s="84">
        <v>14138.7</v>
      </c>
      <c r="C244" s="84">
        <v>22524.7</v>
      </c>
      <c r="D244" s="84">
        <v>22524.7</v>
      </c>
      <c r="E244" s="75">
        <f t="shared" si="38"/>
        <v>100</v>
      </c>
      <c r="F244" s="73">
        <f t="shared" si="36"/>
        <v>8386</v>
      </c>
      <c r="G244" s="75">
        <f t="shared" si="37"/>
        <v>159.31238374107946</v>
      </c>
    </row>
    <row r="245" spans="1:7" ht="64.5">
      <c r="A245" s="83" t="s">
        <v>239</v>
      </c>
      <c r="B245" s="84"/>
      <c r="C245" s="84">
        <v>2064.4</v>
      </c>
      <c r="D245" s="84">
        <v>5657.0685199999998</v>
      </c>
      <c r="E245" s="75">
        <f t="shared" si="38"/>
        <v>274.0296706064716</v>
      </c>
      <c r="F245" s="73">
        <f t="shared" si="36"/>
        <v>5657.0685199999998</v>
      </c>
      <c r="G245" s="75"/>
    </row>
    <row r="246" spans="1:7" ht="77.25">
      <c r="A246" s="83" t="s">
        <v>240</v>
      </c>
      <c r="B246" s="84"/>
      <c r="C246" s="84">
        <v>25414</v>
      </c>
      <c r="D246" s="84">
        <v>15518.9</v>
      </c>
      <c r="E246" s="75">
        <f t="shared" si="38"/>
        <v>61.064373967104743</v>
      </c>
      <c r="F246" s="73">
        <f t="shared" si="36"/>
        <v>15518.9</v>
      </c>
      <c r="G246" s="75"/>
    </row>
    <row r="247" spans="1:7" ht="77.25">
      <c r="A247" s="83" t="s">
        <v>241</v>
      </c>
      <c r="B247" s="84"/>
      <c r="C247" s="84">
        <v>12291.5</v>
      </c>
      <c r="D247" s="84">
        <v>12095.752339999999</v>
      </c>
      <c r="E247" s="75">
        <f t="shared" si="38"/>
        <v>98.407455070577214</v>
      </c>
      <c r="F247" s="73">
        <f t="shared" si="36"/>
        <v>12095.752339999999</v>
      </c>
      <c r="G247" s="75"/>
    </row>
    <row r="248" spans="1:7" ht="115.5">
      <c r="A248" s="83" t="s">
        <v>242</v>
      </c>
      <c r="B248" s="84">
        <v>476659.16399999999</v>
      </c>
      <c r="C248" s="84">
        <v>664176.19999999995</v>
      </c>
      <c r="D248" s="84">
        <v>470361.27487000002</v>
      </c>
      <c r="E248" s="75">
        <f t="shared" si="38"/>
        <v>70.818748830506124</v>
      </c>
      <c r="F248" s="73">
        <f t="shared" si="36"/>
        <v>-6297.8891299999668</v>
      </c>
      <c r="G248" s="75">
        <f t="shared" si="37"/>
        <v>98.678743721792799</v>
      </c>
    </row>
    <row r="249" spans="1:7" ht="64.5">
      <c r="A249" s="83" t="s">
        <v>243</v>
      </c>
      <c r="B249" s="84">
        <v>6172.2870000000003</v>
      </c>
      <c r="C249" s="84"/>
      <c r="D249" s="84"/>
      <c r="E249" s="75"/>
      <c r="F249" s="73">
        <f t="shared" si="36"/>
        <v>-6172.2870000000003</v>
      </c>
      <c r="G249" s="75">
        <f t="shared" si="37"/>
        <v>0</v>
      </c>
    </row>
    <row r="250" spans="1:7" ht="128.25">
      <c r="A250" s="83" t="s">
        <v>244</v>
      </c>
      <c r="B250" s="84">
        <v>46898.521999999997</v>
      </c>
      <c r="C250" s="84">
        <v>70880.899999999994</v>
      </c>
      <c r="D250" s="84">
        <v>47678.122000000003</v>
      </c>
      <c r="E250" s="75">
        <f t="shared" si="38"/>
        <v>67.26511937630589</v>
      </c>
      <c r="F250" s="73">
        <f t="shared" si="36"/>
        <v>779.60000000000582</v>
      </c>
      <c r="G250" s="75">
        <f t="shared" si="37"/>
        <v>101.66231251381441</v>
      </c>
    </row>
    <row r="251" spans="1:7" ht="77.25">
      <c r="A251" s="83" t="s">
        <v>245</v>
      </c>
      <c r="B251" s="84"/>
      <c r="C251" s="84">
        <v>386254.1</v>
      </c>
      <c r="D251" s="84">
        <v>773685.6</v>
      </c>
      <c r="E251" s="75">
        <f t="shared" si="38"/>
        <v>200.304825243279</v>
      </c>
      <c r="F251" s="73">
        <f t="shared" si="36"/>
        <v>773685.6</v>
      </c>
      <c r="G251" s="75"/>
    </row>
    <row r="252" spans="1:7" ht="26.25">
      <c r="A252" s="83" t="s">
        <v>246</v>
      </c>
      <c r="B252" s="84">
        <v>157289.81127000001</v>
      </c>
      <c r="C252" s="84"/>
      <c r="D252" s="84"/>
      <c r="E252" s="75"/>
      <c r="F252" s="73">
        <f t="shared" si="36"/>
        <v>-157289.81127000001</v>
      </c>
      <c r="G252" s="75">
        <f t="shared" si="37"/>
        <v>0</v>
      </c>
    </row>
    <row r="253" spans="1:7" ht="77.25">
      <c r="A253" s="83" t="s">
        <v>247</v>
      </c>
      <c r="B253" s="84">
        <v>97406.991380000007</v>
      </c>
      <c r="C253" s="84">
        <v>62200.2</v>
      </c>
      <c r="D253" s="84">
        <v>62200.2</v>
      </c>
      <c r="E253" s="75">
        <f t="shared" si="38"/>
        <v>100</v>
      </c>
      <c r="F253" s="73">
        <f t="shared" si="36"/>
        <v>-35206.79138000001</v>
      </c>
      <c r="G253" s="75">
        <f t="shared" si="37"/>
        <v>63.855991360360598</v>
      </c>
    </row>
    <row r="254" spans="1:7" ht="192">
      <c r="A254" s="83" t="s">
        <v>248</v>
      </c>
      <c r="B254" s="84">
        <v>12692.475769999999</v>
      </c>
      <c r="C254" s="84">
        <v>56350.6</v>
      </c>
      <c r="D254" s="84">
        <v>6594.7166100000004</v>
      </c>
      <c r="E254" s="75">
        <f t="shared" si="38"/>
        <v>11.703010455966751</v>
      </c>
      <c r="F254" s="73">
        <f t="shared" si="36"/>
        <v>-6097.7591599999987</v>
      </c>
      <c r="G254" s="75">
        <f t="shared" si="37"/>
        <v>51.957685242049521</v>
      </c>
    </row>
    <row r="255" spans="1:7" ht="64.5">
      <c r="A255" s="83" t="s">
        <v>249</v>
      </c>
      <c r="B255" s="84">
        <v>66593.357010000007</v>
      </c>
      <c r="C255" s="84">
        <v>235000</v>
      </c>
      <c r="D255" s="84">
        <v>219224.21372999999</v>
      </c>
      <c r="E255" s="75">
        <f t="shared" si="38"/>
        <v>93.286899459574471</v>
      </c>
      <c r="F255" s="73">
        <f t="shared" si="36"/>
        <v>152630.85671999998</v>
      </c>
      <c r="G255" s="75">
        <f t="shared" si="37"/>
        <v>329.19832183423358</v>
      </c>
    </row>
    <row r="256" spans="1:7" ht="51.75">
      <c r="A256" s="83" t="s">
        <v>250</v>
      </c>
      <c r="B256" s="84">
        <v>755721.46406999999</v>
      </c>
      <c r="C256" s="84">
        <v>893901.2</v>
      </c>
      <c r="D256" s="84">
        <v>580870.38615000003</v>
      </c>
      <c r="E256" s="75">
        <f t="shared" si="38"/>
        <v>64.981497524558648</v>
      </c>
      <c r="F256" s="73">
        <f t="shared" si="36"/>
        <v>-174851.07791999995</v>
      </c>
      <c r="G256" s="75">
        <f t="shared" si="37"/>
        <v>76.863026097164806</v>
      </c>
    </row>
    <row r="257" spans="1:7" ht="26.25">
      <c r="A257" s="83" t="s">
        <v>251</v>
      </c>
      <c r="B257" s="84">
        <v>25000</v>
      </c>
      <c r="C257" s="84">
        <v>10000</v>
      </c>
      <c r="D257" s="84">
        <v>10000</v>
      </c>
      <c r="E257" s="75">
        <f t="shared" si="38"/>
        <v>100</v>
      </c>
      <c r="F257" s="73">
        <f t="shared" si="36"/>
        <v>-15000</v>
      </c>
      <c r="G257" s="75">
        <f t="shared" si="37"/>
        <v>40</v>
      </c>
    </row>
    <row r="258" spans="1:7" ht="64.5">
      <c r="A258" s="83" t="s">
        <v>252</v>
      </c>
      <c r="B258" s="84">
        <v>75.8</v>
      </c>
      <c r="C258" s="84">
        <v>105</v>
      </c>
      <c r="D258" s="84">
        <v>105</v>
      </c>
      <c r="E258" s="75">
        <f t="shared" si="38"/>
        <v>100</v>
      </c>
      <c r="F258" s="73">
        <f t="shared" si="36"/>
        <v>29.200000000000003</v>
      </c>
      <c r="G258" s="75">
        <f t="shared" si="37"/>
        <v>138.52242744063327</v>
      </c>
    </row>
    <row r="259" spans="1:7" ht="64.5">
      <c r="A259" s="83" t="s">
        <v>253</v>
      </c>
      <c r="B259" s="84">
        <v>35752.86</v>
      </c>
      <c r="C259" s="84"/>
      <c r="D259" s="84"/>
      <c r="E259" s="75"/>
      <c r="F259" s="73">
        <f t="shared" si="36"/>
        <v>-35752.86</v>
      </c>
      <c r="G259" s="75">
        <f t="shared" si="37"/>
        <v>0</v>
      </c>
    </row>
    <row r="260" spans="1:7" ht="64.5">
      <c r="A260" s="83" t="s">
        <v>254</v>
      </c>
      <c r="B260" s="84">
        <v>1304840.0413800001</v>
      </c>
      <c r="C260" s="87"/>
      <c r="D260" s="84">
        <v>443835</v>
      </c>
      <c r="E260" s="75"/>
      <c r="F260" s="73">
        <f t="shared" si="36"/>
        <v>-861005.04138000007</v>
      </c>
      <c r="G260" s="75">
        <f t="shared" si="37"/>
        <v>34.014514110909694</v>
      </c>
    </row>
    <row r="261" spans="1:7" ht="90">
      <c r="A261" s="83" t="s">
        <v>255</v>
      </c>
      <c r="B261" s="84">
        <v>22644.425589999999</v>
      </c>
      <c r="C261" s="87"/>
      <c r="D261" s="84"/>
      <c r="E261" s="75"/>
      <c r="F261" s="73">
        <f t="shared" si="36"/>
        <v>-22644.425589999999</v>
      </c>
      <c r="G261" s="75">
        <f t="shared" si="37"/>
        <v>0</v>
      </c>
    </row>
    <row r="262" spans="1:7" ht="39">
      <c r="A262" s="83" t="s">
        <v>256</v>
      </c>
      <c r="B262" s="84">
        <v>689112.67588999995</v>
      </c>
      <c r="C262" s="87"/>
      <c r="D262" s="84">
        <v>387836.24815</v>
      </c>
      <c r="E262" s="75"/>
      <c r="F262" s="73">
        <f t="shared" si="36"/>
        <v>-301276.42773999996</v>
      </c>
      <c r="G262" s="75">
        <f t="shared" si="37"/>
        <v>56.280527367908782</v>
      </c>
    </row>
    <row r="263" spans="1:7" ht="39">
      <c r="A263" s="72" t="s">
        <v>257</v>
      </c>
      <c r="B263" s="73">
        <v>186652.46763999999</v>
      </c>
      <c r="C263" s="73">
        <v>100299.18</v>
      </c>
      <c r="D263" s="73">
        <v>569166.64236000006</v>
      </c>
      <c r="E263" s="75">
        <f t="shared" si="38"/>
        <v>567.46888893807522</v>
      </c>
      <c r="F263" s="73">
        <f t="shared" si="36"/>
        <v>382514.17472000007</v>
      </c>
      <c r="G263" s="75">
        <f t="shared" si="37"/>
        <v>304.93389643139471</v>
      </c>
    </row>
    <row r="264" spans="1:7" ht="102.75">
      <c r="A264" s="83" t="s">
        <v>258</v>
      </c>
      <c r="B264" s="84">
        <v>186652.46763999999</v>
      </c>
      <c r="C264" s="84"/>
      <c r="D264" s="84">
        <v>29078.297859999999</v>
      </c>
      <c r="E264" s="75"/>
      <c r="F264" s="73">
        <f t="shared" si="36"/>
        <v>-157574.16978</v>
      </c>
      <c r="G264" s="75">
        <f t="shared" si="37"/>
        <v>15.578844591588171</v>
      </c>
    </row>
    <row r="265" spans="1:7" ht="77.25">
      <c r="A265" s="83" t="s">
        <v>259</v>
      </c>
      <c r="B265" s="84"/>
      <c r="C265" s="84">
        <v>100299.18</v>
      </c>
      <c r="D265" s="84">
        <v>144325.5</v>
      </c>
      <c r="E265" s="75">
        <f t="shared" si="38"/>
        <v>143.89499495409635</v>
      </c>
      <c r="F265" s="73">
        <f t="shared" si="36"/>
        <v>144325.5</v>
      </c>
      <c r="G265" s="75"/>
    </row>
    <row r="266" spans="1:7" ht="39">
      <c r="A266" s="83" t="s">
        <v>260</v>
      </c>
      <c r="B266" s="84"/>
      <c r="C266" s="84"/>
      <c r="D266" s="84">
        <v>395762.84450000001</v>
      </c>
      <c r="E266" s="75"/>
      <c r="F266" s="73">
        <f t="shared" si="36"/>
        <v>395762.84450000001</v>
      </c>
      <c r="G266" s="75"/>
    </row>
    <row r="267" spans="1:7" ht="26.25">
      <c r="A267" s="72" t="s">
        <v>261</v>
      </c>
      <c r="B267" s="73">
        <v>62.283499999999997</v>
      </c>
      <c r="C267" s="89">
        <v>100</v>
      </c>
      <c r="D267" s="73">
        <v>81.082030000000003</v>
      </c>
      <c r="E267" s="75">
        <f t="shared" si="38"/>
        <v>81.082030000000003</v>
      </c>
      <c r="F267" s="73">
        <f t="shared" si="36"/>
        <v>18.798530000000007</v>
      </c>
      <c r="G267" s="75">
        <f t="shared" si="37"/>
        <v>130.1821991378134</v>
      </c>
    </row>
    <row r="268" spans="1:7">
      <c r="A268" s="72" t="s">
        <v>262</v>
      </c>
      <c r="B268" s="73">
        <v>149496.0577</v>
      </c>
      <c r="C268" s="73">
        <v>239647.90322000001</v>
      </c>
      <c r="D268" s="73">
        <v>300384.29366000002</v>
      </c>
      <c r="E268" s="75">
        <f t="shared" si="38"/>
        <v>125.34401078579151</v>
      </c>
      <c r="F268" s="73">
        <f t="shared" si="36"/>
        <v>150888.23596000002</v>
      </c>
      <c r="G268" s="75">
        <f t="shared" si="37"/>
        <v>200.9312474732904</v>
      </c>
    </row>
    <row r="269" spans="1:7" ht="64.5">
      <c r="A269" s="72" t="s">
        <v>263</v>
      </c>
      <c r="B269" s="73">
        <v>167568.79269999999</v>
      </c>
      <c r="C269" s="73">
        <v>6605.8614500000003</v>
      </c>
      <c r="D269" s="73">
        <v>84394.972049999997</v>
      </c>
      <c r="E269" s="75">
        <f t="shared" si="38"/>
        <v>1277.5770834551788</v>
      </c>
      <c r="F269" s="73">
        <f t="shared" si="36"/>
        <v>-83173.820649999994</v>
      </c>
      <c r="G269" s="75">
        <f t="shared" si="37"/>
        <v>50.364373156935685</v>
      </c>
    </row>
    <row r="270" spans="1:7" ht="51.75">
      <c r="A270" s="72" t="s">
        <v>264</v>
      </c>
      <c r="B270" s="73">
        <v>-57896.179020000003</v>
      </c>
      <c r="C270" s="73">
        <v>-334068.95439000003</v>
      </c>
      <c r="D270" s="73">
        <v>-61452.947289999996</v>
      </c>
      <c r="E270" s="75">
        <f t="shared" si="38"/>
        <v>18.395288302743143</v>
      </c>
      <c r="F270" s="73">
        <f t="shared" si="36"/>
        <v>-3556.7682699999932</v>
      </c>
      <c r="G270" s="75">
        <f t="shared" si="37"/>
        <v>106.14335579688483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2023-10-20T06:59:35Z</cp:lastPrinted>
  <dcterms:created xsi:type="dcterms:W3CDTF">2008-11-29T07:38:34Z</dcterms:created>
  <dcterms:modified xsi:type="dcterms:W3CDTF">2023-10-20T06:59:38Z</dcterms:modified>
</cp:coreProperties>
</file>