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Лист2!$A$1:$G$244</definedName>
  </definedNames>
  <calcPr calcId="125725"/>
</workbook>
</file>

<file path=xl/calcChain.xml><?xml version="1.0" encoding="utf-8"?>
<calcChain xmlns="http://schemas.openxmlformats.org/spreadsheetml/2006/main">
  <c r="D107" i="5"/>
  <c r="B107"/>
  <c r="C65"/>
  <c r="D65"/>
  <c r="B65"/>
  <c r="G244"/>
  <c r="F244"/>
  <c r="G243"/>
  <c r="F243"/>
  <c r="F242"/>
  <c r="G241"/>
  <c r="F241"/>
  <c r="F240"/>
  <c r="G239"/>
  <c r="F239"/>
  <c r="G238"/>
  <c r="F238"/>
  <c r="F237"/>
  <c r="G236"/>
  <c r="F236"/>
  <c r="G235"/>
  <c r="F235"/>
  <c r="G234"/>
  <c r="F234"/>
  <c r="E234"/>
  <c r="G233"/>
  <c r="F233"/>
  <c r="G232"/>
  <c r="F232"/>
  <c r="G231"/>
  <c r="F231"/>
  <c r="G230"/>
  <c r="F230"/>
  <c r="G229"/>
  <c r="F229"/>
  <c r="G228"/>
  <c r="F228"/>
  <c r="E228"/>
  <c r="G227"/>
  <c r="F227"/>
  <c r="E227"/>
  <c r="G226"/>
  <c r="F226"/>
  <c r="G225"/>
  <c r="F225"/>
  <c r="G224"/>
  <c r="F224"/>
  <c r="G223"/>
  <c r="F223"/>
  <c r="G222"/>
  <c r="F222"/>
  <c r="G221"/>
  <c r="F221"/>
  <c r="G220"/>
  <c r="F220"/>
  <c r="E220"/>
  <c r="G219"/>
  <c r="F219"/>
  <c r="G218"/>
  <c r="F218"/>
  <c r="G217"/>
  <c r="F217"/>
  <c r="E217"/>
  <c r="G216"/>
  <c r="F216"/>
  <c r="E216"/>
  <c r="G215"/>
  <c r="F215"/>
  <c r="E215"/>
  <c r="F214"/>
  <c r="E214"/>
  <c r="F213"/>
  <c r="E213"/>
  <c r="G212"/>
  <c r="F212"/>
  <c r="E212"/>
  <c r="G211"/>
  <c r="F211"/>
  <c r="E211"/>
  <c r="G210"/>
  <c r="F210"/>
  <c r="E210"/>
  <c r="G209"/>
  <c r="F209"/>
  <c r="E209"/>
  <c r="G208"/>
  <c r="F208"/>
  <c r="E208"/>
  <c r="G207"/>
  <c r="F207"/>
  <c r="E207"/>
  <c r="G206"/>
  <c r="F206"/>
  <c r="E206"/>
  <c r="F205"/>
  <c r="G204"/>
  <c r="F204"/>
  <c r="E204"/>
  <c r="F203"/>
  <c r="E203"/>
  <c r="F202"/>
  <c r="E202"/>
  <c r="G201"/>
  <c r="F201"/>
  <c r="E201"/>
  <c r="G200"/>
  <c r="F200"/>
  <c r="E200"/>
  <c r="G199"/>
  <c r="F199"/>
  <c r="E199"/>
  <c r="F198"/>
  <c r="E198"/>
  <c r="F197"/>
  <c r="E197"/>
  <c r="G196"/>
  <c r="F196"/>
  <c r="E196"/>
  <c r="F195"/>
  <c r="E195"/>
  <c r="F194"/>
  <c r="E194"/>
  <c r="G193"/>
  <c r="F193"/>
  <c r="E193"/>
  <c r="G192"/>
  <c r="F192"/>
  <c r="E192"/>
  <c r="F191"/>
  <c r="E191"/>
  <c r="F190"/>
  <c r="E190"/>
  <c r="G189"/>
  <c r="F189"/>
  <c r="E189"/>
  <c r="F188"/>
  <c r="E188"/>
  <c r="G187"/>
  <c r="F187"/>
  <c r="E187"/>
  <c r="F186"/>
  <c r="E186"/>
  <c r="G185"/>
  <c r="F185"/>
  <c r="E185"/>
  <c r="F184"/>
  <c r="E184"/>
  <c r="G183"/>
  <c r="F183"/>
  <c r="E183"/>
  <c r="G182"/>
  <c r="F182"/>
  <c r="E182"/>
  <c r="G181"/>
  <c r="F181"/>
  <c r="E181"/>
  <c r="F180"/>
  <c r="E180"/>
  <c r="G179"/>
  <c r="F179"/>
  <c r="E179"/>
  <c r="G178"/>
  <c r="F178"/>
  <c r="E178"/>
  <c r="G177"/>
  <c r="F177"/>
  <c r="E177"/>
  <c r="G176"/>
  <c r="F176"/>
  <c r="E176"/>
  <c r="F175"/>
  <c r="E175"/>
  <c r="F174"/>
  <c r="E174"/>
  <c r="G173"/>
  <c r="F173"/>
  <c r="E173"/>
  <c r="G172"/>
  <c r="F172"/>
  <c r="E172"/>
  <c r="F171"/>
  <c r="E171"/>
  <c r="G170"/>
  <c r="F170"/>
  <c r="E170"/>
  <c r="F169"/>
  <c r="E169"/>
  <c r="F168"/>
  <c r="E168"/>
  <c r="F167"/>
  <c r="E167"/>
  <c r="F166"/>
  <c r="E166"/>
  <c r="G165"/>
  <c r="F165"/>
  <c r="G164"/>
  <c r="F164"/>
  <c r="E164"/>
  <c r="G163"/>
  <c r="F163"/>
  <c r="E163"/>
  <c r="F162"/>
  <c r="E162"/>
  <c r="G161"/>
  <c r="F161"/>
  <c r="E161"/>
  <c r="G160"/>
  <c r="F160"/>
  <c r="E160"/>
  <c r="G159"/>
  <c r="F159"/>
  <c r="E159"/>
  <c r="G158"/>
  <c r="F158"/>
  <c r="E158"/>
  <c r="F157"/>
  <c r="E157"/>
  <c r="F156"/>
  <c r="E156"/>
  <c r="G155"/>
  <c r="F155"/>
  <c r="E155"/>
  <c r="G154"/>
  <c r="F154"/>
  <c r="E154"/>
  <c r="F153"/>
  <c r="E153"/>
  <c r="G152"/>
  <c r="F152"/>
  <c r="F151"/>
  <c r="E151"/>
  <c r="F150"/>
  <c r="E150"/>
  <c r="F149"/>
  <c r="E149"/>
  <c r="F148"/>
  <c r="E148"/>
  <c r="F147"/>
  <c r="E147"/>
  <c r="F146"/>
  <c r="E146"/>
  <c r="F145"/>
  <c r="E145"/>
  <c r="G144"/>
  <c r="F144"/>
  <c r="E144"/>
  <c r="G143"/>
  <c r="F143"/>
  <c r="E143"/>
  <c r="G142"/>
  <c r="F142"/>
  <c r="E142"/>
  <c r="F141"/>
  <c r="E141"/>
  <c r="G140"/>
  <c r="F140"/>
  <c r="E140"/>
  <c r="F139"/>
  <c r="E139"/>
  <c r="F138"/>
  <c r="E138"/>
  <c r="G137"/>
  <c r="F137"/>
  <c r="E137"/>
  <c r="G136"/>
  <c r="F136"/>
  <c r="E136"/>
  <c r="F135"/>
  <c r="E135"/>
  <c r="F134"/>
  <c r="E134"/>
  <c r="G133"/>
  <c r="F133"/>
  <c r="E133"/>
  <c r="F132"/>
  <c r="E132"/>
  <c r="F131"/>
  <c r="E131"/>
  <c r="G130"/>
  <c r="F130"/>
  <c r="E130"/>
  <c r="F129"/>
  <c r="E129"/>
  <c r="F128"/>
  <c r="E128"/>
  <c r="F127"/>
  <c r="E127"/>
  <c r="G126"/>
  <c r="F126"/>
  <c r="E126"/>
  <c r="G125"/>
  <c r="F125"/>
  <c r="E125"/>
  <c r="G124"/>
  <c r="F124"/>
  <c r="E124"/>
  <c r="F123"/>
  <c r="E123"/>
  <c r="F122"/>
  <c r="E122"/>
  <c r="F121"/>
  <c r="E121"/>
  <c r="F120"/>
  <c r="E120"/>
  <c r="G119"/>
  <c r="F119"/>
  <c r="F118"/>
  <c r="E118"/>
  <c r="G117"/>
  <c r="F117"/>
  <c r="E117"/>
  <c r="G116"/>
  <c r="F116"/>
  <c r="G115"/>
  <c r="F115"/>
  <c r="G114"/>
  <c r="F114"/>
  <c r="E114"/>
  <c r="G113"/>
  <c r="F113"/>
  <c r="E113"/>
  <c r="G112"/>
  <c r="F112"/>
  <c r="E112"/>
  <c r="G111"/>
  <c r="F111"/>
  <c r="E111"/>
</calcChain>
</file>

<file path=xl/sharedStrings.xml><?xml version="1.0" encoding="utf-8"?>
<sst xmlns="http://schemas.openxmlformats.org/spreadsheetml/2006/main" count="249" uniqueCount="239">
  <si>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</si>
  <si>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</si>
  <si>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</si>
  <si>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</si>
  <si>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</si>
  <si>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</si>
  <si>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</si>
  <si>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</si>
  <si>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</si>
  <si>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</si>
  <si>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</si>
  <si>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</si>
  <si>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</si>
  <si>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</si>
  <si>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</si>
  <si>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</si>
  <si>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</si>
  <si>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</si>
  <si>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</si>
  <si>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</si>
  <si>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</si>
  <si>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</si>
  <si>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</si>
  <si>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</si>
  <si>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</si>
  <si>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</si>
  <si>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</si>
  <si>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</si>
  <si>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</si>
  <si>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</si>
  <si>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</si>
  <si>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</si>
  <si>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</si>
  <si>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</si>
  <si>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</si>
  <si>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</si>
  <si>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</si>
  <si>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</si>
  <si>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</si>
  <si>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</si>
  <si>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</si>
  <si>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</si>
  <si>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</si>
  <si>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</si>
  <si>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</si>
  <si>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</si>
  <si>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</si>
  <si>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</si>
  <si>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</si>
  <si>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</si>
  <si>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</si>
  <si>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</si>
  <si>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</si>
  <si>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</si>
  <si>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</si>
  <si>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</si>
  <si>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</si>
  <si>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</si>
  <si>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</si>
  <si>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</si>
  <si>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</si>
  <si>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</si>
  <si>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</si>
  <si>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</si>
  <si>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</si>
  <si>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</si>
  <si>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</si>
  <si>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</si>
  <si>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</si>
  <si>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</si>
  <si>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</si>
  <si>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</si>
  <si>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</si>
  <si>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</si>
  <si>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</si>
  <si>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</si>
  <si>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</si>
  <si>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</si>
  <si>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</si>
  <si>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</si>
  <si>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Сбор за пользование объектами водных биологических ресурсов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</si>
  <si>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</si>
  <si>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</si>
  <si>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</si>
  <si>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</si>
  <si>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</si>
  <si>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</si>
  <si>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</si>
  <si>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</si>
  <si>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</si>
  <si>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</si>
  <si>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</si>
  <si>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</si>
  <si>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</si>
  <si>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</si>
  <si>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</si>
  <si>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</si>
  <si>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</si>
  <si>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</si>
  <si>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</si>
  <si>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</si>
  <si>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</si>
  <si>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</si>
  <si>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</si>
  <si>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</si>
  <si>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</si>
  <si>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</si>
  <si>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</si>
  <si>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</si>
  <si>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</si>
  <si>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</si>
  <si>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</si>
  <si>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</si>
  <si>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создание школ креативных индустрий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</si>
  <si>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</si>
  <si>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</si>
  <si>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</si>
  <si>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</si>
  <si>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</si>
  <si>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</si>
  <si>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</si>
  <si>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</si>
  <si>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</si>
  <si>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</si>
  <si>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</si>
  <si>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</si>
  <si>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</si>
  <si>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</si>
  <si>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</si>
  <si>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</si>
  <si>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</si>
  <si>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</si>
  <si>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</si>
  <si>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</si>
  <si>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</si>
  <si>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</si>
  <si>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</si>
  <si>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</si>
  <si>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</si>
  <si>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</si>
  <si>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</si>
  <si>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</si>
  <si>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</si>
  <si>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</si>
  <si>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</si>
  <si>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</si>
  <si>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</si>
  <si>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</si>
  <si>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</si>
  <si>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</si>
  <si>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</si>
  <si>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</si>
  <si>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</si>
  <si>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</si>
  <si>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</si>
  <si>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</si>
  <si>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</si>
  <si>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</si>
  <si>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</si>
  <si>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</si>
  <si>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</si>
  <si>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</si>
  <si>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</si>
  <si>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</si>
  <si>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</si>
  <si>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</si>
  <si>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</si>
  <si>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</si>
  <si>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</si>
  <si>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</si>
  <si>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БЕЗВОЗМЕЗДНЫЕ ПОСТУПЛЕНИЯ ОТ ГОСУДАРСТВЕННЫХ (МУНИЦИПАЛЬНЫХ) ОРГАНИЗАЦИЙ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</si>
  <si>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</si>
  <si>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</si>
  <si>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</si>
  <si>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</si>
  <si>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</si>
  <si>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на ликвидацию несанкционированных свалок в границах городов и наиболее опасных объектов накопленного вреда окружающей среде</t>
  </si>
  <si>
    <t>Субсидии бюджетам на софинансирование закупки оборудования для создания "умных" спортивных площадок</t>
  </si>
  <si>
    <t xml:space="preserve">Утверждено в бюджете на 2024 год </t>
  </si>
  <si>
    <t>Поступление доходов в областной бюджет Курской области в 2024 году                                                                                              (по данным отчета)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</si>
  <si>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</si>
  <si>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</si>
  <si>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</si>
  <si>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</si>
  <si>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</si>
  <si>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</si>
  <si>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</si>
  <si>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Субсидии бюджетам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</t>
  </si>
  <si>
    <t>Субсидии бюджетам субъектов Российской Федерации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</si>
  <si>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2-х до 4-х лет системами непрерывного мониторинга глюкозы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</si>
  <si>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</si>
  <si>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Субсидии бюджетам на реализацию программы комплексного развития молодежной политики в регионах Российской Федерации "Регион для молодых"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</si>
  <si>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</si>
  <si>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</si>
  <si>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</si>
  <si>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Субсидии бюджетам на оснащение оборудованием региональных сосудистых центров и первичных сосудистых отделений</t>
  </si>
  <si>
    <t>Субсидии бюджетам в целях достижения результатов национального проекта "Производительность труда"</t>
  </si>
  <si>
    <t>Субсидии бюджетам на организацию профессионального обучения и дополнительного профессионального образования работников предприятий оборонно-промышленного комплекса, а также граждан, обратившихся в органы службы занятости за содействием в поиске подходящей работы и заключивших ученический договор с предприятиями оборонно-промышленного комплекса</t>
  </si>
  <si>
    <t>Субсидии бюджетам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</si>
  <si>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Субсидии бюджетам на финансовое обеспечение (возмещение) производителям зерновых культур части затрат на производство и реализацию зерновых культур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</si>
  <si>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</si>
  <si>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на возмещение части затрат на уплату процентов по инвестиционным кредитам (займам) в агропромышленном комплексе</t>
  </si>
  <si>
    <t>Субсидии бюджетам на создание виртуальных концертных залов</t>
  </si>
  <si>
    <t>Субсидии бюджетам на создание модельных муниципальных библиотек</t>
  </si>
  <si>
    <t>Субсидии бюджетам субъектов Российской Федерации на достижение показателей государственной программы Российской Федерации "Развитие туризма"</t>
  </si>
  <si>
    <t>Субсидии бюджетам на оснащение региональных и муниципальных театров, находящихся в городах с численностью населения более 300 тысяч человек</t>
  </si>
  <si>
    <t>Субсидии бюджетам на реконструкцию и капитальный ремонт региональных и муниципальных музеев</t>
  </si>
  <si>
    <t>Субсидии бюджетам на развитие зарядной инфраструктуры для электромобилей</t>
  </si>
  <si>
    <t>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</t>
  </si>
  <si>
    <t>Субсидии бюджетам на реновацию учреждений отрасли культуры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</si>
  <si>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</si>
  <si>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</si>
  <si>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</si>
  <si>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</si>
  <si>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</si>
  <si>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</si>
  <si>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бюджетам, за счет средств резервного фонда Правительства Российской Федерации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</si>
  <si>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</si>
  <si>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</si>
  <si>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</si>
  <si>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</si>
  <si>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</si>
  <si>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</si>
  <si>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Прочие межбюджетные трансферты, передаваемые бюджетам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</si>
  <si>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</si>
  <si>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Фактически поступило с начала года на 01.04.2023 </t>
  </si>
  <si>
    <t xml:space="preserve">Фактически поступило с начала года на 01.04.2024 </t>
  </si>
  <si>
    <t>% выполнения фактических поступлений на 01.04.2024 к плану 2024 года</t>
  </si>
  <si>
    <t xml:space="preserve">Отклонения факта на 01.04.2024 от 01.04.2023  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</si>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</sst>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1">
    <xf numFmtId="0" fontId="0" fillId="0" borderId="0" xfId="0"/>
    <xf numFmtId="0" fontId="0" fillId="0" borderId="0" xfId="0" applyFill="1"/>
    <xf numFmtId="0" fontId="8" fillId="0" borderId="0" xfId="0" applyFont="1"/>
    <xf numFmtId="0" fontId="9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5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7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19" fillId="0" borderId="0" xfId="0" applyFont="1"/>
    <xf numFmtId="0" fontId="21" fillId="0" borderId="1" xfId="0" applyFont="1" applyFill="1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wrapText="1"/>
    </xf>
    <xf numFmtId="0" fontId="23" fillId="2" borderId="1" xfId="1" applyNumberFormat="1" applyFont="1" applyFill="1" applyBorder="1" applyAlignment="1">
      <alignment wrapText="1"/>
    </xf>
    <xf numFmtId="0" fontId="24" fillId="2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20" fillId="0" borderId="0" xfId="0" applyNumberFormat="1" applyFont="1"/>
    <xf numFmtId="165" fontId="0" fillId="0" borderId="0" xfId="0" applyNumberFormat="1"/>
    <xf numFmtId="165" fontId="8" fillId="0" borderId="0" xfId="0" applyNumberFormat="1" applyFont="1"/>
    <xf numFmtId="165" fontId="9" fillId="0" borderId="0" xfId="0" applyNumberFormat="1" applyFont="1"/>
    <xf numFmtId="165" fontId="20" fillId="0" borderId="0" xfId="0" applyNumberFormat="1" applyFont="1"/>
    <xf numFmtId="165" fontId="19" fillId="0" borderId="0" xfId="0" applyNumberFormat="1" applyFont="1"/>
    <xf numFmtId="165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ont="1" applyFill="1"/>
    <xf numFmtId="3" fontId="0" fillId="0" borderId="0" xfId="0" applyNumberFormat="1" applyFont="1" applyFill="1"/>
    <xf numFmtId="0" fontId="0" fillId="0" borderId="0" xfId="0" applyFont="1" applyFill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4"/>
  <sheetViews>
    <sheetView tabSelected="1" view="pageBreakPreview" zoomScale="110" zoomScaleNormal="100" zoomScaleSheetLayoutView="110" workbookViewId="0">
      <selection activeCell="K12" sqref="K12"/>
    </sheetView>
  </sheetViews>
  <sheetFormatPr defaultRowHeight="15"/>
  <cols>
    <col min="1" max="1" width="43.28515625" customWidth="1"/>
    <col min="2" max="2" width="13.5703125" style="1" bestFit="1" customWidth="1"/>
    <col min="3" max="3" width="14.42578125" style="1" customWidth="1"/>
    <col min="4" max="4" width="13.5703125" style="1" bestFit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5.7109375" style="61" customWidth="1"/>
    <col min="9" max="9" width="12.85546875" customWidth="1"/>
    <col min="10" max="10" width="13.42578125" style="61" customWidth="1"/>
    <col min="11" max="11" width="13" customWidth="1"/>
  </cols>
  <sheetData>
    <row r="1" spans="1:10" ht="37.5" customHeight="1">
      <c r="A1" s="56" t="s">
        <v>179</v>
      </c>
      <c r="B1" s="56"/>
      <c r="C1" s="56"/>
      <c r="D1" s="56"/>
      <c r="E1" s="56"/>
      <c r="F1" s="57"/>
      <c r="G1" s="57"/>
    </row>
    <row r="2" spans="1:10" ht="17.25" customHeight="1">
      <c r="D2" s="4"/>
      <c r="E2" s="4"/>
      <c r="F2" s="55" t="s">
        <v>31</v>
      </c>
      <c r="G2" s="55"/>
    </row>
    <row r="3" spans="1:10" ht="10.5" customHeight="1">
      <c r="A3" s="58" t="s">
        <v>2</v>
      </c>
      <c r="B3" s="58"/>
      <c r="C3" s="58"/>
      <c r="D3" s="58"/>
      <c r="E3" s="58"/>
      <c r="F3" s="58"/>
      <c r="G3" s="58"/>
    </row>
    <row r="4" spans="1:10" s="2" customFormat="1" ht="44.25" customHeight="1">
      <c r="A4" s="58"/>
      <c r="B4" s="58" t="s">
        <v>225</v>
      </c>
      <c r="C4" s="53" t="s">
        <v>178</v>
      </c>
      <c r="D4" s="58" t="s">
        <v>226</v>
      </c>
      <c r="E4" s="53" t="s">
        <v>227</v>
      </c>
      <c r="F4" s="58" t="s">
        <v>228</v>
      </c>
      <c r="G4" s="58"/>
      <c r="H4" s="62"/>
      <c r="J4" s="62"/>
    </row>
    <row r="5" spans="1:10" s="3" customFormat="1" ht="46.5" customHeight="1">
      <c r="A5" s="58"/>
      <c r="B5" s="54"/>
      <c r="C5" s="54"/>
      <c r="D5" s="54"/>
      <c r="E5" s="59"/>
      <c r="F5" s="50" t="s">
        <v>65</v>
      </c>
      <c r="G5" s="50" t="s">
        <v>30</v>
      </c>
      <c r="H5" s="63"/>
      <c r="J5" s="63"/>
    </row>
    <row r="6" spans="1:10" s="34" customFormat="1" ht="15.75" customHeight="1">
      <c r="A6" s="31" t="s">
        <v>81</v>
      </c>
      <c r="B6" s="32">
        <v>25367682</v>
      </c>
      <c r="C6" s="32">
        <v>83214671</v>
      </c>
      <c r="D6" s="32">
        <v>20056296</v>
      </c>
      <c r="E6" s="33">
        <v>24.101875016726318</v>
      </c>
      <c r="F6" s="5">
        <v>-5311386</v>
      </c>
      <c r="G6" s="20">
        <v>79.062391274062804</v>
      </c>
      <c r="H6" s="64"/>
      <c r="I6" s="60"/>
      <c r="J6" s="64"/>
    </row>
    <row r="7" spans="1:10" s="35" customFormat="1" ht="15.75" customHeight="1">
      <c r="A7" s="50" t="s">
        <v>55</v>
      </c>
      <c r="B7" s="5">
        <v>14000199</v>
      </c>
      <c r="C7" s="5">
        <v>64943390</v>
      </c>
      <c r="D7" s="5">
        <v>14482525</v>
      </c>
      <c r="E7" s="20">
        <v>22.300229476779702</v>
      </c>
      <c r="F7" s="5">
        <v>482326</v>
      </c>
      <c r="G7" s="20">
        <v>103.44513674412772</v>
      </c>
      <c r="H7" s="65"/>
      <c r="J7" s="65"/>
    </row>
    <row r="8" spans="1:10" ht="15.75">
      <c r="A8" s="36" t="s">
        <v>32</v>
      </c>
      <c r="B8" s="5"/>
      <c r="C8" s="5"/>
      <c r="D8" s="5"/>
      <c r="E8" s="20"/>
      <c r="F8" s="5"/>
      <c r="G8" s="20"/>
    </row>
    <row r="9" spans="1:10" ht="15.75">
      <c r="A9" s="50" t="s">
        <v>16</v>
      </c>
      <c r="B9" s="5">
        <v>13691780</v>
      </c>
      <c r="C9" s="5">
        <v>63529938</v>
      </c>
      <c r="D9" s="5">
        <v>13885846</v>
      </c>
      <c r="E9" s="20">
        <v>21.857169134967517</v>
      </c>
      <c r="F9" s="5">
        <v>194066</v>
      </c>
      <c r="G9" s="20">
        <v>101.41739058033362</v>
      </c>
    </row>
    <row r="10" spans="1:10" ht="21" customHeight="1">
      <c r="A10" s="50" t="s">
        <v>15</v>
      </c>
      <c r="B10" s="5">
        <v>308419</v>
      </c>
      <c r="C10" s="5">
        <v>1413452</v>
      </c>
      <c r="D10" s="5">
        <v>596679</v>
      </c>
      <c r="E10" s="20">
        <v>42.214309364591088</v>
      </c>
      <c r="F10" s="5">
        <v>288260</v>
      </c>
      <c r="G10" s="20">
        <v>193.46376196019054</v>
      </c>
    </row>
    <row r="11" spans="1:10" ht="15" customHeight="1">
      <c r="A11" s="18" t="s">
        <v>3</v>
      </c>
      <c r="B11" s="13"/>
      <c r="C11" s="13"/>
      <c r="D11" s="7"/>
      <c r="E11" s="21"/>
      <c r="F11" s="7"/>
      <c r="G11" s="21"/>
    </row>
    <row r="12" spans="1:10" s="10" customFormat="1" ht="15" customHeight="1">
      <c r="A12" s="22" t="s">
        <v>229</v>
      </c>
      <c r="B12" s="12">
        <v>9961572</v>
      </c>
      <c r="C12" s="12">
        <v>43955733</v>
      </c>
      <c r="D12" s="12">
        <v>9498567</v>
      </c>
      <c r="E12" s="21">
        <v>21.609392795246983</v>
      </c>
      <c r="F12" s="7">
        <v>-463005</v>
      </c>
      <c r="G12" s="21">
        <v>95.352089007638554</v>
      </c>
      <c r="H12" s="66"/>
      <c r="I12" s="67"/>
      <c r="J12" s="66"/>
    </row>
    <row r="13" spans="1:10" s="1" customFormat="1" ht="15.75">
      <c r="A13" s="22" t="s">
        <v>4</v>
      </c>
      <c r="B13" s="7">
        <v>7294580</v>
      </c>
      <c r="C13" s="7">
        <v>24871749</v>
      </c>
      <c r="D13" s="7">
        <v>5765511</v>
      </c>
      <c r="E13" s="21">
        <v>23.180963268807513</v>
      </c>
      <c r="F13" s="7">
        <v>-1529069</v>
      </c>
      <c r="G13" s="21">
        <v>79.038285960260907</v>
      </c>
      <c r="H13" s="66"/>
      <c r="I13" s="67"/>
      <c r="J13" s="66"/>
    </row>
    <row r="14" spans="1:10" s="1" customFormat="1" ht="15" customHeight="1">
      <c r="A14" s="22" t="s">
        <v>5</v>
      </c>
      <c r="B14" s="12">
        <v>2666992</v>
      </c>
      <c r="C14" s="12">
        <v>19083984</v>
      </c>
      <c r="D14" s="12">
        <v>3733056</v>
      </c>
      <c r="E14" s="21">
        <v>19.561198542191192</v>
      </c>
      <c r="F14" s="7">
        <v>1066064</v>
      </c>
      <c r="G14" s="21">
        <v>139.97252335215106</v>
      </c>
      <c r="H14" s="66"/>
      <c r="I14" s="67"/>
      <c r="J14" s="66"/>
    </row>
    <row r="15" spans="1:10" s="6" customFormat="1" ht="15.75">
      <c r="A15" s="18" t="s">
        <v>32</v>
      </c>
      <c r="B15" s="9"/>
      <c r="C15" s="7"/>
      <c r="D15" s="9"/>
      <c r="E15" s="21"/>
      <c r="F15" s="9"/>
      <c r="G15" s="21"/>
      <c r="H15" s="66"/>
      <c r="I15" s="67"/>
      <c r="J15" s="66"/>
    </row>
    <row r="16" spans="1:10" s="6" customFormat="1" ht="95.25" customHeight="1">
      <c r="A16" s="23" t="s">
        <v>180</v>
      </c>
      <c r="B16" s="9">
        <v>2458325</v>
      </c>
      <c r="C16" s="9">
        <v>16718692</v>
      </c>
      <c r="D16" s="9">
        <v>3385920</v>
      </c>
      <c r="E16" s="21">
        <v>20.252302034154347</v>
      </c>
      <c r="F16" s="9">
        <v>927595</v>
      </c>
      <c r="G16" s="21">
        <v>137.73280587391821</v>
      </c>
      <c r="H16" s="66"/>
      <c r="I16" s="67"/>
      <c r="J16" s="66"/>
    </row>
    <row r="17" spans="1:10" s="6" customFormat="1" ht="93.75" customHeight="1">
      <c r="A17" s="23" t="s">
        <v>181</v>
      </c>
      <c r="B17" s="9">
        <v>-3742</v>
      </c>
      <c r="C17" s="9">
        <v>170950</v>
      </c>
      <c r="D17" s="9">
        <v>2598</v>
      </c>
      <c r="E17" s="21">
        <v>1.5197426147996489</v>
      </c>
      <c r="F17" s="9">
        <v>6340</v>
      </c>
      <c r="G17" s="21">
        <v>169.42811330839123</v>
      </c>
      <c r="H17" s="66"/>
      <c r="I17" s="67"/>
      <c r="J17" s="66"/>
    </row>
    <row r="18" spans="1:10" s="6" customFormat="1" ht="71.25" customHeight="1">
      <c r="A18" s="23" t="s">
        <v>182</v>
      </c>
      <c r="B18" s="9">
        <v>3613</v>
      </c>
      <c r="C18" s="9">
        <v>234609</v>
      </c>
      <c r="D18" s="9">
        <v>16147</v>
      </c>
      <c r="E18" s="21">
        <v>6.8825151635274011</v>
      </c>
      <c r="F18" s="9">
        <v>12534</v>
      </c>
      <c r="G18" s="21">
        <v>446.9139219485192</v>
      </c>
      <c r="H18" s="66"/>
      <c r="I18" s="67"/>
      <c r="J18" s="66"/>
    </row>
    <row r="19" spans="1:10" s="6" customFormat="1" ht="73.5" customHeight="1">
      <c r="A19" s="23" t="s">
        <v>183</v>
      </c>
      <c r="B19" s="9">
        <v>18806</v>
      </c>
      <c r="C19" s="9">
        <v>213115</v>
      </c>
      <c r="D19" s="9">
        <v>39430</v>
      </c>
      <c r="E19" s="21">
        <v>18.501747882598597</v>
      </c>
      <c r="F19" s="9">
        <v>20624</v>
      </c>
      <c r="G19" s="21">
        <v>209.66712751249602</v>
      </c>
      <c r="H19" s="66"/>
      <c r="I19" s="67"/>
      <c r="J19" s="66"/>
    </row>
    <row r="20" spans="1:10" s="6" customFormat="1" ht="46.5" customHeight="1">
      <c r="A20" s="23" t="s">
        <v>184</v>
      </c>
      <c r="B20" s="9">
        <v>-8</v>
      </c>
      <c r="C20" s="9">
        <v>374016</v>
      </c>
      <c r="D20" s="9">
        <v>54256</v>
      </c>
      <c r="E20" s="21">
        <v>14.506331279945242</v>
      </c>
      <c r="F20" s="9">
        <v>54264</v>
      </c>
      <c r="G20" s="21">
        <v>678300</v>
      </c>
      <c r="H20" s="66"/>
      <c r="I20" s="67"/>
      <c r="J20" s="66"/>
    </row>
    <row r="21" spans="1:10" s="6" customFormat="1" ht="84" customHeight="1">
      <c r="A21" s="23" t="s">
        <v>79</v>
      </c>
      <c r="B21" s="9">
        <v>96027</v>
      </c>
      <c r="C21" s="9"/>
      <c r="D21" s="9">
        <v>-4</v>
      </c>
      <c r="E21" s="21">
        <v>0</v>
      </c>
      <c r="F21" s="9">
        <v>-96031</v>
      </c>
      <c r="G21" s="21">
        <v>-4.1654951211638393E-3</v>
      </c>
      <c r="H21" s="66"/>
      <c r="I21" s="67"/>
      <c r="J21" s="66"/>
    </row>
    <row r="22" spans="1:10" s="6" customFormat="1" ht="60.75" customHeight="1">
      <c r="A22" s="23" t="s">
        <v>185</v>
      </c>
      <c r="B22" s="9">
        <v>29804</v>
      </c>
      <c r="C22" s="9">
        <v>139278</v>
      </c>
      <c r="D22" s="9">
        <v>78018</v>
      </c>
      <c r="E22" s="21">
        <v>56.016025502950924</v>
      </c>
      <c r="F22" s="9">
        <v>48214</v>
      </c>
      <c r="G22" s="21">
        <v>261.77023218359949</v>
      </c>
      <c r="H22" s="66"/>
      <c r="I22" s="67"/>
      <c r="J22" s="66"/>
    </row>
    <row r="23" spans="1:10" s="6" customFormat="1" ht="62.25" customHeight="1">
      <c r="A23" s="24" t="s">
        <v>186</v>
      </c>
      <c r="B23" s="9">
        <v>64167</v>
      </c>
      <c r="C23" s="9">
        <v>1233324</v>
      </c>
      <c r="D23" s="9">
        <v>156691</v>
      </c>
      <c r="E23" s="21">
        <v>12.704771819894853</v>
      </c>
      <c r="F23" s="9">
        <v>92524</v>
      </c>
      <c r="G23" s="21">
        <v>244.19249770131066</v>
      </c>
      <c r="H23" s="66"/>
      <c r="I23" s="67"/>
      <c r="J23" s="66"/>
    </row>
    <row r="24" spans="1:10" s="70" customFormat="1" ht="33.75">
      <c r="A24" s="51" t="s">
        <v>230</v>
      </c>
      <c r="B24" s="7">
        <v>1388349</v>
      </c>
      <c r="C24" s="7">
        <v>6127052</v>
      </c>
      <c r="D24" s="7">
        <v>1503344</v>
      </c>
      <c r="E24" s="21">
        <v>24.536171718470808</v>
      </c>
      <c r="F24" s="7">
        <v>114995</v>
      </c>
      <c r="G24" s="21">
        <v>108.28285971322774</v>
      </c>
      <c r="H24" s="68"/>
      <c r="I24" s="69"/>
      <c r="J24" s="68"/>
    </row>
    <row r="25" spans="1:10" s="6" customFormat="1" ht="24">
      <c r="A25" s="22" t="s">
        <v>6</v>
      </c>
      <c r="B25" s="12">
        <v>1388349</v>
      </c>
      <c r="C25" s="12">
        <v>6127052</v>
      </c>
      <c r="D25" s="12">
        <v>1503344</v>
      </c>
      <c r="E25" s="21">
        <v>24.536171718470808</v>
      </c>
      <c r="F25" s="7">
        <v>114995</v>
      </c>
      <c r="G25" s="21">
        <v>108.28285971322774</v>
      </c>
      <c r="H25" s="66"/>
      <c r="I25" s="67"/>
      <c r="J25" s="66"/>
    </row>
    <row r="26" spans="1:10" s="6" customFormat="1" ht="15.75">
      <c r="A26" s="18" t="s">
        <v>32</v>
      </c>
      <c r="B26" s="9"/>
      <c r="C26" s="7"/>
      <c r="D26" s="9"/>
      <c r="E26" s="21"/>
      <c r="F26" s="9"/>
      <c r="G26" s="21"/>
      <c r="H26" s="66"/>
      <c r="I26" s="67"/>
      <c r="J26" s="66"/>
    </row>
    <row r="27" spans="1:10" s="6" customFormat="1" ht="15.75">
      <c r="A27" s="18" t="s">
        <v>37</v>
      </c>
      <c r="B27" s="9">
        <v>45575</v>
      </c>
      <c r="C27" s="9">
        <v>121963</v>
      </c>
      <c r="D27" s="9">
        <v>43383</v>
      </c>
      <c r="E27" s="21">
        <v>35.570623877733411</v>
      </c>
      <c r="F27" s="9">
        <v>-2192</v>
      </c>
      <c r="G27" s="21">
        <v>95.190345584201864</v>
      </c>
      <c r="H27" s="66"/>
      <c r="I27" s="67"/>
      <c r="J27" s="66"/>
    </row>
    <row r="28" spans="1:10" s="6" customFormat="1" ht="15.75">
      <c r="A28" s="18" t="s">
        <v>38</v>
      </c>
      <c r="B28" s="9">
        <v>-318</v>
      </c>
      <c r="C28" s="9">
        <v>2795</v>
      </c>
      <c r="D28" s="9">
        <v>36</v>
      </c>
      <c r="E28" s="21">
        <v>1.2880143112701252</v>
      </c>
      <c r="F28" s="9">
        <v>354</v>
      </c>
      <c r="G28" s="21">
        <v>111.32075471698113</v>
      </c>
      <c r="H28" s="66"/>
      <c r="I28" s="67"/>
      <c r="J28" s="66"/>
    </row>
    <row r="29" spans="1:10" s="6" customFormat="1" ht="15.75">
      <c r="A29" s="18" t="s">
        <v>39</v>
      </c>
      <c r="B29" s="9">
        <v>44506</v>
      </c>
      <c r="C29" s="9">
        <v>227211</v>
      </c>
      <c r="D29" s="9">
        <v>49411</v>
      </c>
      <c r="E29" s="21">
        <v>21.746746416326673</v>
      </c>
      <c r="F29" s="9">
        <v>4905</v>
      </c>
      <c r="G29" s="21">
        <v>111.02098593448075</v>
      </c>
      <c r="H29" s="66"/>
      <c r="I29" s="67"/>
      <c r="J29" s="66"/>
    </row>
    <row r="30" spans="1:10" s="6" customFormat="1" ht="15.75">
      <c r="A30" s="18" t="s">
        <v>40</v>
      </c>
      <c r="B30" s="9">
        <v>257568</v>
      </c>
      <c r="C30" s="9">
        <v>1217872</v>
      </c>
      <c r="D30" s="9">
        <v>251811</v>
      </c>
      <c r="E30" s="21">
        <v>20.676310810988348</v>
      </c>
      <c r="F30" s="9">
        <v>-5757</v>
      </c>
      <c r="G30" s="21">
        <v>97.76486209467015</v>
      </c>
      <c r="H30" s="66"/>
      <c r="I30" s="67"/>
      <c r="J30" s="66"/>
    </row>
    <row r="31" spans="1:10" s="6" customFormat="1" ht="15.75">
      <c r="A31" s="18" t="s">
        <v>56</v>
      </c>
      <c r="B31" s="9">
        <v>4837</v>
      </c>
      <c r="C31" s="9">
        <v>31262</v>
      </c>
      <c r="D31" s="9">
        <v>7728</v>
      </c>
      <c r="E31" s="21">
        <v>24.720107478728167</v>
      </c>
      <c r="F31" s="9">
        <v>2891</v>
      </c>
      <c r="G31" s="21">
        <v>159.76845151953691</v>
      </c>
      <c r="H31" s="66"/>
      <c r="I31" s="67"/>
      <c r="J31" s="66"/>
    </row>
    <row r="32" spans="1:10" s="6" customFormat="1" ht="15.75">
      <c r="A32" s="18" t="s">
        <v>41</v>
      </c>
      <c r="B32" s="13">
        <v>1036181</v>
      </c>
      <c r="C32" s="13">
        <v>4525949</v>
      </c>
      <c r="D32" s="13">
        <v>1150975</v>
      </c>
      <c r="E32" s="21">
        <v>25.430578205808331</v>
      </c>
      <c r="F32" s="9">
        <v>114794</v>
      </c>
      <c r="G32" s="21">
        <v>111.07856638946285</v>
      </c>
      <c r="H32" s="66"/>
      <c r="I32" s="67"/>
      <c r="J32" s="66"/>
    </row>
    <row r="33" spans="1:10" s="6" customFormat="1" ht="15.75">
      <c r="A33" s="18" t="s">
        <v>3</v>
      </c>
      <c r="B33" s="9"/>
      <c r="C33" s="7"/>
      <c r="D33" s="9"/>
      <c r="E33" s="21"/>
      <c r="F33" s="9"/>
      <c r="G33" s="21"/>
      <c r="H33" s="66"/>
      <c r="I33" s="67"/>
      <c r="J33" s="66"/>
    </row>
    <row r="34" spans="1:10" s="6" customFormat="1" ht="33.75">
      <c r="A34" s="25" t="s">
        <v>42</v>
      </c>
      <c r="B34" s="9">
        <v>532680</v>
      </c>
      <c r="C34" s="9">
        <v>2360470</v>
      </c>
      <c r="D34" s="9">
        <v>564304</v>
      </c>
      <c r="E34" s="21">
        <v>23.906425415277464</v>
      </c>
      <c r="F34" s="9">
        <v>31624</v>
      </c>
      <c r="G34" s="21">
        <v>105.93677254636931</v>
      </c>
      <c r="H34" s="66"/>
      <c r="I34" s="67"/>
      <c r="J34" s="66"/>
    </row>
    <row r="35" spans="1:10" s="6" customFormat="1" ht="45">
      <c r="A35" s="25" t="s">
        <v>43</v>
      </c>
      <c r="B35" s="9">
        <v>2186</v>
      </c>
      <c r="C35" s="9">
        <v>11247</v>
      </c>
      <c r="D35" s="9">
        <v>2969</v>
      </c>
      <c r="E35" s="21">
        <v>26.398150617942562</v>
      </c>
      <c r="F35" s="9">
        <v>783</v>
      </c>
      <c r="G35" s="21">
        <v>135.8188472095151</v>
      </c>
      <c r="H35" s="66"/>
      <c r="I35" s="67"/>
      <c r="J35" s="66"/>
    </row>
    <row r="36" spans="1:10" s="6" customFormat="1" ht="45">
      <c r="A36" s="25" t="s">
        <v>44</v>
      </c>
      <c r="B36" s="9">
        <v>569575</v>
      </c>
      <c r="C36" s="9">
        <v>2447543</v>
      </c>
      <c r="D36" s="9">
        <v>643614</v>
      </c>
      <c r="E36" s="21">
        <v>26.296330646693438</v>
      </c>
      <c r="F36" s="9">
        <v>74039</v>
      </c>
      <c r="G36" s="21">
        <v>112.99899047535442</v>
      </c>
      <c r="H36" s="66"/>
      <c r="I36" s="67"/>
      <c r="J36" s="66"/>
    </row>
    <row r="37" spans="1:10" s="6" customFormat="1" ht="45">
      <c r="A37" s="25" t="s">
        <v>45</v>
      </c>
      <c r="B37" s="13">
        <v>-68260</v>
      </c>
      <c r="C37" s="9">
        <v>-293311</v>
      </c>
      <c r="D37" s="13">
        <v>-59912</v>
      </c>
      <c r="E37" s="21">
        <v>20.426100623570203</v>
      </c>
      <c r="F37" s="9">
        <v>8348</v>
      </c>
      <c r="G37" s="21">
        <v>87.770290067389396</v>
      </c>
      <c r="H37" s="66"/>
      <c r="I37" s="67"/>
      <c r="J37" s="66"/>
    </row>
    <row r="38" spans="1:10" s="6" customFormat="1" ht="91.5" hidden="1" customHeight="1">
      <c r="A38" s="26" t="s">
        <v>76</v>
      </c>
      <c r="B38" s="9"/>
      <c r="C38" s="9"/>
      <c r="D38" s="9"/>
      <c r="E38" s="21">
        <v>0</v>
      </c>
      <c r="F38" s="9">
        <v>0</v>
      </c>
      <c r="G38" s="21">
        <v>0</v>
      </c>
      <c r="H38" s="66"/>
      <c r="I38" s="67"/>
      <c r="J38" s="66"/>
    </row>
    <row r="39" spans="1:10" s="70" customFormat="1" ht="15.75">
      <c r="A39" s="52" t="s">
        <v>231</v>
      </c>
      <c r="B39" s="7">
        <v>495491</v>
      </c>
      <c r="C39" s="7">
        <v>4654698</v>
      </c>
      <c r="D39" s="7">
        <v>660557</v>
      </c>
      <c r="E39" s="21">
        <v>14.19118920282261</v>
      </c>
      <c r="F39" s="7">
        <v>165066</v>
      </c>
      <c r="G39" s="21">
        <v>133.31362224540911</v>
      </c>
      <c r="H39" s="68"/>
      <c r="I39" s="69"/>
      <c r="J39" s="68"/>
    </row>
    <row r="40" spans="1:10" s="6" customFormat="1" ht="24">
      <c r="A40" s="22" t="s">
        <v>7</v>
      </c>
      <c r="B40" s="12">
        <v>471794</v>
      </c>
      <c r="C40" s="12">
        <v>4546605</v>
      </c>
      <c r="D40" s="12">
        <v>621464</v>
      </c>
      <c r="E40" s="21">
        <v>13.668748439769896</v>
      </c>
      <c r="F40" s="7">
        <v>149670</v>
      </c>
      <c r="G40" s="21">
        <v>131.72359122837508</v>
      </c>
      <c r="H40" s="66"/>
      <c r="I40" s="67"/>
      <c r="J40" s="66"/>
    </row>
    <row r="41" spans="1:10" s="6" customFormat="1" ht="15.75">
      <c r="A41" s="18" t="s">
        <v>32</v>
      </c>
      <c r="B41" s="9"/>
      <c r="C41" s="7"/>
      <c r="D41" s="9"/>
      <c r="E41" s="21"/>
      <c r="F41" s="9"/>
      <c r="G41" s="21"/>
      <c r="H41" s="66"/>
      <c r="I41" s="67"/>
      <c r="J41" s="66"/>
    </row>
    <row r="42" spans="1:10" s="6" customFormat="1" ht="24">
      <c r="A42" s="27" t="s">
        <v>46</v>
      </c>
      <c r="B42" s="9">
        <v>214266</v>
      </c>
      <c r="C42" s="9">
        <v>3068987</v>
      </c>
      <c r="D42" s="9">
        <v>337806</v>
      </c>
      <c r="E42" s="21">
        <v>11.007084748159572</v>
      </c>
      <c r="F42" s="9">
        <v>123540</v>
      </c>
      <c r="G42" s="21">
        <v>157.65730447201142</v>
      </c>
      <c r="H42" s="66"/>
      <c r="I42" s="67"/>
      <c r="J42" s="66"/>
    </row>
    <row r="43" spans="1:10" s="6" customFormat="1" ht="36">
      <c r="A43" s="27" t="s">
        <v>47</v>
      </c>
      <c r="B43" s="9">
        <v>257644</v>
      </c>
      <c r="C43" s="9">
        <v>1477618</v>
      </c>
      <c r="D43" s="9">
        <v>283658</v>
      </c>
      <c r="E43" s="21">
        <v>19.19697783865654</v>
      </c>
      <c r="F43" s="9">
        <v>26014</v>
      </c>
      <c r="G43" s="21">
        <v>110.0968778624769</v>
      </c>
      <c r="H43" s="66"/>
      <c r="I43" s="67"/>
      <c r="J43" s="66"/>
    </row>
    <row r="44" spans="1:10" s="6" customFormat="1" ht="24">
      <c r="A44" s="27" t="s">
        <v>48</v>
      </c>
      <c r="B44" s="9">
        <v>-116</v>
      </c>
      <c r="C44" s="9"/>
      <c r="D44" s="9"/>
      <c r="E44" s="21">
        <v>0</v>
      </c>
      <c r="F44" s="9">
        <v>116</v>
      </c>
      <c r="G44" s="21">
        <v>0</v>
      </c>
      <c r="H44" s="66"/>
      <c r="I44" s="67"/>
      <c r="J44" s="66"/>
    </row>
    <row r="45" spans="1:10" s="1" customFormat="1" ht="24">
      <c r="A45" s="22" t="s">
        <v>34</v>
      </c>
      <c r="B45" s="7"/>
      <c r="C45" s="7"/>
      <c r="D45" s="7"/>
      <c r="E45" s="21"/>
      <c r="F45" s="9"/>
      <c r="G45" s="21"/>
      <c r="H45" s="66"/>
      <c r="I45" s="67"/>
      <c r="J45" s="66"/>
    </row>
    <row r="46" spans="1:10" s="1" customFormat="1" ht="24">
      <c r="A46" s="22" t="s">
        <v>8</v>
      </c>
      <c r="B46" s="7"/>
      <c r="C46" s="7"/>
      <c r="D46" s="7"/>
      <c r="E46" s="21"/>
      <c r="F46" s="9"/>
      <c r="G46" s="21"/>
      <c r="H46" s="66"/>
      <c r="I46" s="67"/>
      <c r="J46" s="66"/>
    </row>
    <row r="47" spans="1:10" s="1" customFormat="1" ht="15.75">
      <c r="A47" s="22" t="s">
        <v>9</v>
      </c>
      <c r="B47" s="7"/>
      <c r="C47" s="7"/>
      <c r="D47" s="7"/>
      <c r="E47" s="21"/>
      <c r="F47" s="7"/>
      <c r="G47" s="21"/>
      <c r="H47" s="66"/>
      <c r="I47" s="67"/>
      <c r="J47" s="66"/>
    </row>
    <row r="48" spans="1:10" s="1" customFormat="1" ht="15.75">
      <c r="A48" s="22" t="s">
        <v>69</v>
      </c>
      <c r="B48" s="7">
        <v>23697</v>
      </c>
      <c r="C48" s="7">
        <v>108093</v>
      </c>
      <c r="D48" s="7">
        <v>39111</v>
      </c>
      <c r="E48" s="21">
        <v>36.182731536732263</v>
      </c>
      <c r="F48" s="7">
        <v>15414</v>
      </c>
      <c r="G48" s="21">
        <v>165.04620838080771</v>
      </c>
      <c r="H48" s="66"/>
      <c r="I48" s="67"/>
      <c r="J48" s="66"/>
    </row>
    <row r="49" spans="1:10" s="1" customFormat="1" ht="36">
      <c r="A49" s="22" t="s">
        <v>232</v>
      </c>
      <c r="B49" s="7"/>
      <c r="C49" s="7"/>
      <c r="D49" s="7">
        <v>-18</v>
      </c>
      <c r="E49" s="21">
        <v>0</v>
      </c>
      <c r="F49" s="7">
        <v>-18</v>
      </c>
      <c r="G49" s="21">
        <v>0</v>
      </c>
      <c r="H49" s="66"/>
      <c r="I49" s="67"/>
      <c r="J49" s="66"/>
    </row>
    <row r="50" spans="1:10" s="1" customFormat="1" ht="15.75">
      <c r="A50" s="22" t="s">
        <v>233</v>
      </c>
      <c r="B50" s="7">
        <v>1370202</v>
      </c>
      <c r="C50" s="7">
        <v>6429373</v>
      </c>
      <c r="D50" s="7">
        <v>1565333</v>
      </c>
      <c r="E50" s="21">
        <v>24.346588695351787</v>
      </c>
      <c r="F50" s="7">
        <v>195131</v>
      </c>
      <c r="G50" s="21">
        <v>114.24103891251072</v>
      </c>
      <c r="H50" s="66"/>
      <c r="I50" s="67"/>
      <c r="J50" s="66"/>
    </row>
    <row r="51" spans="1:10" s="1" customFormat="1" ht="15.75">
      <c r="A51" s="22" t="s">
        <v>10</v>
      </c>
      <c r="B51" s="7"/>
      <c r="C51" s="7"/>
      <c r="D51" s="7"/>
      <c r="E51" s="21"/>
      <c r="F51" s="7"/>
      <c r="G51" s="21"/>
      <c r="H51" s="66"/>
      <c r="I51" s="67"/>
      <c r="J51" s="66"/>
    </row>
    <row r="52" spans="1:10" s="1" customFormat="1" ht="15.75">
      <c r="A52" s="22" t="s">
        <v>0</v>
      </c>
      <c r="B52" s="12">
        <v>1232950</v>
      </c>
      <c r="C52" s="12">
        <v>4941068</v>
      </c>
      <c r="D52" s="12">
        <v>1375151</v>
      </c>
      <c r="E52" s="21">
        <v>27.831047862526887</v>
      </c>
      <c r="F52" s="7">
        <v>142201</v>
      </c>
      <c r="G52" s="21">
        <v>111.53339551482217</v>
      </c>
      <c r="H52" s="66"/>
      <c r="I52" s="67"/>
      <c r="J52" s="66"/>
    </row>
    <row r="53" spans="1:10" s="6" customFormat="1" ht="15.75">
      <c r="A53" s="18" t="s">
        <v>3</v>
      </c>
      <c r="B53" s="9"/>
      <c r="C53" s="7"/>
      <c r="D53" s="9"/>
      <c r="E53" s="21"/>
      <c r="F53" s="9"/>
      <c r="G53" s="21"/>
      <c r="H53" s="66"/>
      <c r="I53" s="67"/>
      <c r="J53" s="66"/>
    </row>
    <row r="54" spans="1:10" s="6" customFormat="1" ht="24">
      <c r="A54" s="18" t="s">
        <v>35</v>
      </c>
      <c r="B54" s="9">
        <v>1138124</v>
      </c>
      <c r="C54" s="9">
        <v>4544835</v>
      </c>
      <c r="D54" s="9">
        <v>1298752</v>
      </c>
      <c r="E54" s="21">
        <v>28.576438968631422</v>
      </c>
      <c r="F54" s="9">
        <v>160628</v>
      </c>
      <c r="G54" s="21">
        <v>114.11340064878695</v>
      </c>
      <c r="H54" s="66"/>
      <c r="I54" s="67"/>
      <c r="J54" s="66"/>
    </row>
    <row r="55" spans="1:10" s="6" customFormat="1" ht="24">
      <c r="A55" s="18" t="s">
        <v>36</v>
      </c>
      <c r="B55" s="9">
        <v>94826</v>
      </c>
      <c r="C55" s="9">
        <v>396233</v>
      </c>
      <c r="D55" s="9">
        <v>76399</v>
      </c>
      <c r="E55" s="21">
        <v>19.281331943578653</v>
      </c>
      <c r="F55" s="9">
        <v>-18427</v>
      </c>
      <c r="G55" s="21">
        <v>80.567565857465254</v>
      </c>
      <c r="H55" s="66"/>
      <c r="I55" s="67"/>
      <c r="J55" s="66"/>
    </row>
    <row r="56" spans="1:10" s="1" customFormat="1" ht="15.75">
      <c r="A56" s="22" t="s">
        <v>11</v>
      </c>
      <c r="B56" s="12">
        <v>136751</v>
      </c>
      <c r="C56" s="12">
        <v>1486625</v>
      </c>
      <c r="D56" s="12">
        <v>189678</v>
      </c>
      <c r="E56" s="21">
        <v>12.758967459850332</v>
      </c>
      <c r="F56" s="7">
        <v>52927</v>
      </c>
      <c r="G56" s="21">
        <v>138.70319047027078</v>
      </c>
      <c r="H56" s="66"/>
      <c r="I56" s="67"/>
      <c r="J56" s="66"/>
    </row>
    <row r="57" spans="1:10" s="6" customFormat="1" ht="15.75">
      <c r="A57" s="18" t="s">
        <v>32</v>
      </c>
      <c r="B57" s="9"/>
      <c r="C57" s="7"/>
      <c r="D57" s="9"/>
      <c r="E57" s="21"/>
      <c r="F57" s="9"/>
      <c r="G57" s="21"/>
      <c r="H57" s="66"/>
      <c r="I57" s="67"/>
      <c r="J57" s="66"/>
    </row>
    <row r="58" spans="1:10" s="6" customFormat="1" ht="15.75">
      <c r="A58" s="18" t="s">
        <v>49</v>
      </c>
      <c r="B58" s="9">
        <v>66577</v>
      </c>
      <c r="C58" s="9">
        <v>292899</v>
      </c>
      <c r="D58" s="9">
        <v>87600</v>
      </c>
      <c r="E58" s="21">
        <v>29.907920477707332</v>
      </c>
      <c r="F58" s="9">
        <v>21023</v>
      </c>
      <c r="G58" s="21">
        <v>131.57697102603001</v>
      </c>
      <c r="H58" s="66"/>
      <c r="I58" s="67"/>
      <c r="J58" s="66"/>
    </row>
    <row r="59" spans="1:10" s="6" customFormat="1" ht="15.75">
      <c r="A59" s="18" t="s">
        <v>50</v>
      </c>
      <c r="B59" s="9">
        <v>70174</v>
      </c>
      <c r="C59" s="9">
        <v>1193726</v>
      </c>
      <c r="D59" s="9">
        <v>102078</v>
      </c>
      <c r="E59" s="21">
        <v>8.5512085688005453</v>
      </c>
      <c r="F59" s="9">
        <v>31904</v>
      </c>
      <c r="G59" s="21">
        <v>145.46413201470628</v>
      </c>
      <c r="H59" s="66"/>
      <c r="I59" s="67"/>
      <c r="J59" s="66"/>
    </row>
    <row r="60" spans="1:10" s="1" customFormat="1" ht="15.75">
      <c r="A60" s="22" t="s">
        <v>12</v>
      </c>
      <c r="B60" s="7">
        <v>501</v>
      </c>
      <c r="C60" s="7">
        <v>1680</v>
      </c>
      <c r="D60" s="7">
        <v>504</v>
      </c>
      <c r="E60" s="21">
        <v>30</v>
      </c>
      <c r="F60" s="7">
        <v>3</v>
      </c>
      <c r="G60" s="21">
        <v>100.59880239520957</v>
      </c>
      <c r="H60" s="66"/>
      <c r="I60" s="67"/>
      <c r="J60" s="66"/>
    </row>
    <row r="61" spans="1:10" s="1" customFormat="1" ht="15.75">
      <c r="A61" s="22" t="s">
        <v>13</v>
      </c>
      <c r="B61" s="7"/>
      <c r="C61" s="7"/>
      <c r="D61" s="7"/>
      <c r="E61" s="21"/>
      <c r="F61" s="7"/>
      <c r="G61" s="21"/>
      <c r="H61" s="66"/>
      <c r="I61" s="67"/>
      <c r="J61" s="66"/>
    </row>
    <row r="62" spans="1:10" s="6" customFormat="1" ht="15.75">
      <c r="A62" s="18" t="s">
        <v>32</v>
      </c>
      <c r="B62" s="9"/>
      <c r="C62" s="7"/>
      <c r="D62" s="9"/>
      <c r="E62" s="21"/>
      <c r="F62" s="7"/>
      <c r="G62" s="21"/>
      <c r="H62" s="66"/>
      <c r="I62" s="67"/>
      <c r="J62" s="66"/>
    </row>
    <row r="63" spans="1:10" s="6" customFormat="1" ht="15.75">
      <c r="A63" s="18" t="s">
        <v>58</v>
      </c>
      <c r="B63" s="9"/>
      <c r="C63" s="9"/>
      <c r="D63" s="9"/>
      <c r="E63" s="21"/>
      <c r="F63" s="9"/>
      <c r="G63" s="21"/>
      <c r="H63" s="66"/>
      <c r="I63" s="67"/>
      <c r="J63" s="66"/>
    </row>
    <row r="64" spans="1:10" s="6" customFormat="1" ht="15.75">
      <c r="A64" s="18" t="s">
        <v>59</v>
      </c>
      <c r="B64" s="9"/>
      <c r="C64" s="9"/>
      <c r="D64" s="9"/>
      <c r="E64" s="21"/>
      <c r="F64" s="9"/>
      <c r="G64" s="21"/>
      <c r="H64" s="66"/>
      <c r="I64" s="67"/>
      <c r="J64" s="66"/>
    </row>
    <row r="65" spans="1:10" s="70" customFormat="1" ht="27.75" customHeight="1">
      <c r="A65" s="22" t="s">
        <v>234</v>
      </c>
      <c r="B65" s="7">
        <f>B66+B72</f>
        <v>448683</v>
      </c>
      <c r="C65" s="7">
        <f t="shared" ref="C65:D65" si="0">C66+C72</f>
        <v>2233088</v>
      </c>
      <c r="D65" s="7">
        <f t="shared" si="0"/>
        <v>631503</v>
      </c>
      <c r="E65" s="21">
        <v>28.279360240169666</v>
      </c>
      <c r="F65" s="7">
        <v>182820</v>
      </c>
      <c r="G65" s="21">
        <v>140.74591638194448</v>
      </c>
      <c r="H65" s="68"/>
      <c r="I65" s="69"/>
      <c r="J65" s="68"/>
    </row>
    <row r="66" spans="1:10" s="1" customFormat="1" ht="15.75">
      <c r="A66" s="22" t="s">
        <v>1</v>
      </c>
      <c r="B66" s="12">
        <v>448683</v>
      </c>
      <c r="C66" s="12">
        <v>2233088</v>
      </c>
      <c r="D66" s="12">
        <v>631480</v>
      </c>
      <c r="E66" s="21">
        <v>28.278330276281093</v>
      </c>
      <c r="F66" s="11">
        <v>182797</v>
      </c>
      <c r="G66" s="21">
        <v>140.74079026840775</v>
      </c>
      <c r="H66" s="66"/>
      <c r="I66" s="67"/>
      <c r="J66" s="66"/>
    </row>
    <row r="67" spans="1:10" s="6" customFormat="1" ht="15.75">
      <c r="A67" s="18" t="s">
        <v>32</v>
      </c>
      <c r="B67" s="9"/>
      <c r="C67" s="7"/>
      <c r="D67" s="9"/>
      <c r="E67" s="21"/>
      <c r="F67" s="9"/>
      <c r="G67" s="21"/>
      <c r="H67" s="66"/>
      <c r="I67" s="67"/>
      <c r="J67" s="66"/>
    </row>
    <row r="68" spans="1:10" s="6" customFormat="1" ht="24">
      <c r="A68" s="27" t="s">
        <v>57</v>
      </c>
      <c r="B68" s="9">
        <v>5565</v>
      </c>
      <c r="C68" s="9">
        <v>26990</v>
      </c>
      <c r="D68" s="9">
        <v>5831</v>
      </c>
      <c r="E68" s="21">
        <v>21.604297888106704</v>
      </c>
      <c r="F68" s="9">
        <v>266</v>
      </c>
      <c r="G68" s="21">
        <v>104.77987421383648</v>
      </c>
      <c r="H68" s="66"/>
      <c r="I68" s="67"/>
      <c r="J68" s="66"/>
    </row>
    <row r="69" spans="1:10" s="6" customFormat="1" ht="36">
      <c r="A69" s="27" t="s">
        <v>62</v>
      </c>
      <c r="B69" s="9">
        <v>10625</v>
      </c>
      <c r="C69" s="9">
        <v>4285</v>
      </c>
      <c r="D69" s="9">
        <v>926</v>
      </c>
      <c r="E69" s="21">
        <v>21.610268378063012</v>
      </c>
      <c r="F69" s="9">
        <v>-9699</v>
      </c>
      <c r="G69" s="21">
        <v>8.7152941176470584</v>
      </c>
      <c r="H69" s="66"/>
      <c r="I69" s="67"/>
      <c r="J69" s="66"/>
    </row>
    <row r="70" spans="1:10" s="6" customFormat="1" ht="36">
      <c r="A70" s="27" t="s">
        <v>73</v>
      </c>
      <c r="B70" s="9">
        <v>35596</v>
      </c>
      <c r="C70" s="9">
        <v>164852</v>
      </c>
      <c r="D70" s="9">
        <v>53935</v>
      </c>
      <c r="E70" s="21">
        <v>32.717225147404946</v>
      </c>
      <c r="F70" s="9">
        <v>18339</v>
      </c>
      <c r="G70" s="21">
        <v>151.51983368917857</v>
      </c>
      <c r="H70" s="66"/>
      <c r="I70" s="67"/>
      <c r="J70" s="66"/>
    </row>
    <row r="71" spans="1:10" s="6" customFormat="1" ht="31.5" customHeight="1">
      <c r="A71" s="27" t="s">
        <v>74</v>
      </c>
      <c r="B71" s="9">
        <v>396897</v>
      </c>
      <c r="C71" s="9">
        <v>2036961</v>
      </c>
      <c r="D71" s="9">
        <v>570788</v>
      </c>
      <c r="E71" s="21">
        <v>28.021547786138274</v>
      </c>
      <c r="F71" s="9">
        <v>173891</v>
      </c>
      <c r="G71" s="21">
        <v>143.81262644968342</v>
      </c>
      <c r="H71" s="66"/>
      <c r="I71" s="67"/>
      <c r="J71" s="66"/>
    </row>
    <row r="72" spans="1:10" s="1" customFormat="1" ht="24">
      <c r="A72" s="22" t="s">
        <v>80</v>
      </c>
      <c r="B72" s="7"/>
      <c r="C72" s="7"/>
      <c r="D72" s="7">
        <v>23</v>
      </c>
      <c r="E72" s="21">
        <v>0</v>
      </c>
      <c r="F72" s="7">
        <v>23</v>
      </c>
      <c r="G72" s="21">
        <v>0</v>
      </c>
      <c r="H72" s="66"/>
      <c r="I72" s="67"/>
      <c r="J72" s="66"/>
    </row>
    <row r="73" spans="1:10" s="1" customFormat="1" ht="15.75">
      <c r="A73" s="22" t="s">
        <v>14</v>
      </c>
      <c r="B73" s="7">
        <v>27582</v>
      </c>
      <c r="C73" s="7">
        <v>129994</v>
      </c>
      <c r="D73" s="7">
        <v>26542</v>
      </c>
      <c r="E73" s="21">
        <v>20.41786543994338</v>
      </c>
      <c r="F73" s="7">
        <v>-1040</v>
      </c>
      <c r="G73" s="21">
        <v>96.229424987310566</v>
      </c>
      <c r="H73" s="66"/>
      <c r="I73" s="67"/>
      <c r="J73" s="66"/>
    </row>
    <row r="74" spans="1:10" s="1" customFormat="1" ht="24">
      <c r="A74" s="22" t="s">
        <v>60</v>
      </c>
      <c r="B74" s="7">
        <v>-99</v>
      </c>
      <c r="C74" s="7"/>
      <c r="D74" s="7"/>
      <c r="E74" s="21">
        <v>0</v>
      </c>
      <c r="F74" s="7">
        <v>99</v>
      </c>
      <c r="G74" s="21">
        <v>0</v>
      </c>
      <c r="H74" s="66"/>
      <c r="I74" s="67"/>
      <c r="J74" s="66"/>
    </row>
    <row r="75" spans="1:10" s="1" customFormat="1" ht="39.75" customHeight="1">
      <c r="A75" s="22" t="s">
        <v>235</v>
      </c>
      <c r="B75" s="7">
        <v>18371</v>
      </c>
      <c r="C75" s="7">
        <v>82788</v>
      </c>
      <c r="D75" s="7">
        <v>111874</v>
      </c>
      <c r="E75" s="21">
        <v>135.13311107890033</v>
      </c>
      <c r="F75" s="7">
        <v>93503</v>
      </c>
      <c r="G75" s="21">
        <v>608.97066027978872</v>
      </c>
      <c r="H75" s="66"/>
      <c r="I75" s="67"/>
      <c r="J75" s="66"/>
    </row>
    <row r="76" spans="1:10" s="1" customFormat="1" ht="60">
      <c r="A76" s="22" t="s">
        <v>17</v>
      </c>
      <c r="B76" s="7"/>
      <c r="C76" s="7">
        <v>7774</v>
      </c>
      <c r="D76" s="7"/>
      <c r="E76" s="21">
        <v>0</v>
      </c>
      <c r="F76" s="7">
        <v>0</v>
      </c>
      <c r="G76" s="21">
        <v>0</v>
      </c>
      <c r="H76" s="66"/>
      <c r="I76" s="67"/>
      <c r="J76" s="66"/>
    </row>
    <row r="77" spans="1:10" s="1" customFormat="1" ht="36">
      <c r="A77" s="22" t="s">
        <v>72</v>
      </c>
      <c r="B77" s="7"/>
      <c r="C77" s="7"/>
      <c r="D77" s="7">
        <v>92198</v>
      </c>
      <c r="E77" s="21">
        <v>0</v>
      </c>
      <c r="F77" s="7">
        <v>92198</v>
      </c>
      <c r="G77" s="21">
        <v>0</v>
      </c>
      <c r="H77" s="66"/>
      <c r="I77" s="67"/>
      <c r="J77" s="66"/>
    </row>
    <row r="78" spans="1:10" s="1" customFormat="1" ht="24">
      <c r="A78" s="22" t="s">
        <v>18</v>
      </c>
      <c r="B78" s="7"/>
      <c r="C78" s="7">
        <v>982</v>
      </c>
      <c r="D78" s="7"/>
      <c r="E78" s="21">
        <v>0</v>
      </c>
      <c r="F78" s="7">
        <v>0</v>
      </c>
      <c r="G78" s="21">
        <v>0</v>
      </c>
      <c r="H78" s="66"/>
      <c r="I78" s="67"/>
      <c r="J78" s="66"/>
    </row>
    <row r="79" spans="1:10" s="1" customFormat="1" ht="36">
      <c r="A79" s="22" t="s">
        <v>19</v>
      </c>
      <c r="B79" s="12">
        <v>18349</v>
      </c>
      <c r="C79" s="12">
        <v>69978</v>
      </c>
      <c r="D79" s="12">
        <v>19653</v>
      </c>
      <c r="E79" s="21">
        <v>28.084540855697504</v>
      </c>
      <c r="F79" s="7">
        <v>1304</v>
      </c>
      <c r="G79" s="21">
        <v>107.10665431358657</v>
      </c>
      <c r="H79" s="66"/>
      <c r="I79" s="67"/>
      <c r="J79" s="66"/>
    </row>
    <row r="80" spans="1:10" s="8" customFormat="1" ht="15.75">
      <c r="A80" s="18" t="s">
        <v>32</v>
      </c>
      <c r="B80" s="14"/>
      <c r="C80" s="7"/>
      <c r="D80" s="14"/>
      <c r="E80" s="21"/>
      <c r="F80" s="9"/>
      <c r="G80" s="21"/>
      <c r="H80" s="66"/>
      <c r="I80" s="67"/>
      <c r="J80" s="66"/>
    </row>
    <row r="81" spans="1:10" s="8" customFormat="1" ht="15.75">
      <c r="A81" s="18" t="s">
        <v>51</v>
      </c>
      <c r="B81" s="15">
        <v>9015</v>
      </c>
      <c r="C81" s="9">
        <v>32638</v>
      </c>
      <c r="D81" s="15">
        <v>9105</v>
      </c>
      <c r="E81" s="21">
        <v>27.896929958943563</v>
      </c>
      <c r="F81" s="9">
        <v>90</v>
      </c>
      <c r="G81" s="21">
        <v>100.99833610648918</v>
      </c>
      <c r="H81" s="66"/>
      <c r="I81" s="67"/>
      <c r="J81" s="66"/>
    </row>
    <row r="82" spans="1:10" s="8" customFormat="1" ht="15.75">
      <c r="A82" s="18" t="s">
        <v>52</v>
      </c>
      <c r="B82" s="15">
        <v>8270</v>
      </c>
      <c r="C82" s="9">
        <v>33646</v>
      </c>
      <c r="D82" s="15">
        <v>8156</v>
      </c>
      <c r="E82" s="21">
        <v>24.240622956666471</v>
      </c>
      <c r="F82" s="9">
        <v>-114</v>
      </c>
      <c r="G82" s="21">
        <v>98.621523579201934</v>
      </c>
      <c r="H82" s="66"/>
      <c r="I82" s="67"/>
      <c r="J82" s="66"/>
    </row>
    <row r="83" spans="1:10" s="8" customFormat="1" ht="24">
      <c r="A83" s="18" t="s">
        <v>78</v>
      </c>
      <c r="B83" s="15">
        <v>1064</v>
      </c>
      <c r="C83" s="9">
        <v>3694</v>
      </c>
      <c r="D83" s="15">
        <v>2392</v>
      </c>
      <c r="E83" s="21">
        <v>64.75365457498647</v>
      </c>
      <c r="F83" s="9">
        <v>1328</v>
      </c>
      <c r="G83" s="21">
        <v>224.81203007518795</v>
      </c>
      <c r="H83" s="66"/>
      <c r="I83" s="67"/>
      <c r="J83" s="66"/>
    </row>
    <row r="84" spans="1:10" s="8" customFormat="1" ht="39.75" customHeight="1">
      <c r="A84" s="18" t="s">
        <v>64</v>
      </c>
      <c r="B84" s="19"/>
      <c r="C84" s="17"/>
      <c r="D84" s="17"/>
      <c r="E84" s="21"/>
      <c r="F84" s="9"/>
      <c r="G84" s="21"/>
      <c r="H84" s="66"/>
      <c r="I84" s="67"/>
      <c r="J84" s="66"/>
    </row>
    <row r="85" spans="1:10" s="10" customFormat="1" ht="24">
      <c r="A85" s="22" t="s">
        <v>61</v>
      </c>
      <c r="B85" s="16">
        <v>22</v>
      </c>
      <c r="C85" s="7">
        <v>54</v>
      </c>
      <c r="D85" s="16">
        <v>23</v>
      </c>
      <c r="E85" s="21">
        <v>42.592592592592595</v>
      </c>
      <c r="F85" s="7">
        <v>1</v>
      </c>
      <c r="G85" s="21">
        <v>104.54545454545455</v>
      </c>
      <c r="H85" s="66"/>
      <c r="I85" s="67"/>
      <c r="J85" s="66"/>
    </row>
    <row r="86" spans="1:10" s="10" customFormat="1" ht="24">
      <c r="A86" s="22" t="s">
        <v>20</v>
      </c>
      <c r="B86" s="16"/>
      <c r="C86" s="7">
        <v>4000</v>
      </c>
      <c r="D86" s="16"/>
      <c r="E86" s="21">
        <v>0</v>
      </c>
      <c r="F86" s="7">
        <v>0</v>
      </c>
      <c r="G86" s="21">
        <v>0</v>
      </c>
      <c r="H86" s="66"/>
      <c r="I86" s="67"/>
      <c r="J86" s="66"/>
    </row>
    <row r="87" spans="1:10" ht="36">
      <c r="A87" s="22" t="s">
        <v>21</v>
      </c>
      <c r="B87" s="16"/>
      <c r="C87" s="7"/>
      <c r="D87" s="16"/>
      <c r="E87" s="21"/>
      <c r="F87" s="9"/>
      <c r="G87" s="21"/>
      <c r="H87" s="66"/>
      <c r="I87" s="67"/>
      <c r="J87" s="66"/>
    </row>
    <row r="88" spans="1:10" s="8" customFormat="1" ht="15.75">
      <c r="A88" s="18" t="s">
        <v>32</v>
      </c>
      <c r="B88" s="15"/>
      <c r="C88" s="7"/>
      <c r="D88" s="15"/>
      <c r="E88" s="21"/>
      <c r="F88" s="9"/>
      <c r="G88" s="21"/>
      <c r="H88" s="66"/>
      <c r="I88" s="67"/>
      <c r="J88" s="66"/>
    </row>
    <row r="89" spans="1:10" s="8" customFormat="1" ht="36">
      <c r="A89" s="18" t="s">
        <v>70</v>
      </c>
      <c r="B89" s="15"/>
      <c r="C89" s="9"/>
      <c r="D89" s="15"/>
      <c r="E89" s="21"/>
      <c r="F89" s="9"/>
      <c r="G89" s="21"/>
      <c r="H89" s="66"/>
      <c r="I89" s="67"/>
      <c r="J89" s="66"/>
    </row>
    <row r="90" spans="1:10" s="8" customFormat="1" ht="48">
      <c r="A90" s="18" t="s">
        <v>71</v>
      </c>
      <c r="B90" s="15"/>
      <c r="C90" s="9"/>
      <c r="D90" s="15"/>
      <c r="E90" s="21"/>
      <c r="F90" s="9"/>
      <c r="G90" s="21"/>
      <c r="H90" s="66"/>
      <c r="I90" s="67"/>
      <c r="J90" s="66"/>
    </row>
    <row r="91" spans="1:10" s="10" customFormat="1" ht="27.75" customHeight="1">
      <c r="A91" s="22" t="s">
        <v>236</v>
      </c>
      <c r="B91" s="16">
        <v>14874</v>
      </c>
      <c r="C91" s="16">
        <v>40596</v>
      </c>
      <c r="D91" s="16">
        <v>11627</v>
      </c>
      <c r="E91" s="21">
        <v>28.640752783525471</v>
      </c>
      <c r="F91" s="7">
        <v>-3247</v>
      </c>
      <c r="G91" s="21">
        <v>78.1699610057819</v>
      </c>
      <c r="H91" s="66"/>
      <c r="I91" s="67"/>
      <c r="J91" s="66"/>
    </row>
    <row r="92" spans="1:10" ht="15.75">
      <c r="A92" s="22" t="s">
        <v>22</v>
      </c>
      <c r="B92" s="16">
        <v>12758</v>
      </c>
      <c r="C92" s="7">
        <v>27615</v>
      </c>
      <c r="D92" s="16">
        <v>8656</v>
      </c>
      <c r="E92" s="21">
        <v>31.345283360492488</v>
      </c>
      <c r="F92" s="9">
        <v>-4102</v>
      </c>
      <c r="G92" s="21">
        <v>67.847625019595554</v>
      </c>
      <c r="H92" s="66"/>
      <c r="I92" s="67"/>
      <c r="J92" s="66"/>
    </row>
    <row r="93" spans="1:10" ht="15.75">
      <c r="A93" s="22" t="s">
        <v>23</v>
      </c>
      <c r="B93" s="16">
        <v>1385</v>
      </c>
      <c r="C93" s="7">
        <v>4010</v>
      </c>
      <c r="D93" s="16">
        <v>1142</v>
      </c>
      <c r="E93" s="21">
        <v>28.478802992518702</v>
      </c>
      <c r="F93" s="9">
        <v>-243</v>
      </c>
      <c r="G93" s="21">
        <v>82.454873646209379</v>
      </c>
      <c r="H93" s="66"/>
      <c r="I93" s="67"/>
      <c r="J93" s="66"/>
    </row>
    <row r="94" spans="1:10" ht="15.75">
      <c r="A94" s="22" t="s">
        <v>63</v>
      </c>
      <c r="B94" s="16">
        <v>731</v>
      </c>
      <c r="C94" s="7">
        <v>8971</v>
      </c>
      <c r="D94" s="16">
        <v>1829</v>
      </c>
      <c r="E94" s="21">
        <v>20.387916620220711</v>
      </c>
      <c r="F94" s="9">
        <v>1098</v>
      </c>
      <c r="G94" s="21">
        <v>250.20519835841313</v>
      </c>
      <c r="H94" s="66"/>
      <c r="I94" s="67"/>
      <c r="J94" s="66"/>
    </row>
    <row r="95" spans="1:10" ht="15.75">
      <c r="A95" s="22" t="s">
        <v>66</v>
      </c>
      <c r="B95" s="16"/>
      <c r="C95" s="7"/>
      <c r="D95" s="16"/>
      <c r="E95" s="21"/>
      <c r="F95" s="9"/>
      <c r="G95" s="21"/>
      <c r="H95" s="66"/>
      <c r="I95" s="67"/>
      <c r="J95" s="66"/>
    </row>
    <row r="96" spans="1:10" ht="24">
      <c r="A96" s="22" t="s">
        <v>53</v>
      </c>
      <c r="B96" s="16">
        <v>58106</v>
      </c>
      <c r="C96" s="7">
        <v>759892</v>
      </c>
      <c r="D96" s="16">
        <v>286204</v>
      </c>
      <c r="E96" s="21">
        <v>37.663773273044065</v>
      </c>
      <c r="F96" s="9">
        <v>228098</v>
      </c>
      <c r="G96" s="21">
        <v>492.55498571576084</v>
      </c>
      <c r="H96" s="66"/>
      <c r="I96" s="67"/>
      <c r="J96" s="66"/>
    </row>
    <row r="97" spans="1:10" ht="27.75" customHeight="1">
      <c r="A97" s="22" t="s">
        <v>237</v>
      </c>
      <c r="B97" s="16">
        <v>1748</v>
      </c>
      <c r="C97" s="16">
        <v>6458</v>
      </c>
      <c r="D97" s="16">
        <v>6912</v>
      </c>
      <c r="E97" s="21">
        <v>107.03004026014247</v>
      </c>
      <c r="F97" s="9">
        <v>5164</v>
      </c>
      <c r="G97" s="21">
        <v>395.4233409610984</v>
      </c>
      <c r="H97" s="66"/>
      <c r="I97" s="67"/>
      <c r="J97" s="66"/>
    </row>
    <row r="98" spans="1:10" ht="15.75">
      <c r="A98" s="22" t="s">
        <v>33</v>
      </c>
      <c r="B98" s="16"/>
      <c r="C98" s="7"/>
      <c r="D98" s="16"/>
      <c r="E98" s="21"/>
      <c r="F98" s="9"/>
      <c r="G98" s="21"/>
      <c r="H98" s="66"/>
      <c r="I98" s="67"/>
      <c r="J98" s="66"/>
    </row>
    <row r="99" spans="1:10" ht="24">
      <c r="A99" s="22" t="s">
        <v>24</v>
      </c>
      <c r="B99" s="16">
        <v>202</v>
      </c>
      <c r="C99" s="7">
        <v>8</v>
      </c>
      <c r="D99" s="16">
        <v>976</v>
      </c>
      <c r="E99" s="21">
        <v>12200</v>
      </c>
      <c r="F99" s="9">
        <v>774</v>
      </c>
      <c r="G99" s="21">
        <v>483.16831683168317</v>
      </c>
      <c r="H99" s="66"/>
      <c r="I99" s="67"/>
      <c r="J99" s="66"/>
    </row>
    <row r="100" spans="1:10" ht="24">
      <c r="A100" s="22" t="s">
        <v>54</v>
      </c>
      <c r="B100" s="16"/>
      <c r="C100" s="7"/>
      <c r="D100" s="16"/>
      <c r="E100" s="21"/>
      <c r="F100" s="9"/>
      <c r="G100" s="21"/>
      <c r="H100" s="66"/>
      <c r="I100" s="67"/>
      <c r="J100" s="66"/>
    </row>
    <row r="101" spans="1:10" ht="15.75">
      <c r="A101" s="22" t="s">
        <v>29</v>
      </c>
      <c r="B101" s="16">
        <v>1546</v>
      </c>
      <c r="C101" s="7"/>
      <c r="D101" s="16"/>
      <c r="E101" s="21">
        <v>0</v>
      </c>
      <c r="F101" s="9">
        <v>-1546</v>
      </c>
      <c r="G101" s="21">
        <v>0</v>
      </c>
      <c r="H101" s="66"/>
      <c r="I101" s="67"/>
      <c r="J101" s="66"/>
    </row>
    <row r="102" spans="1:10" ht="15.75">
      <c r="A102" s="22" t="s">
        <v>67</v>
      </c>
      <c r="B102" s="16"/>
      <c r="C102" s="7"/>
      <c r="D102" s="16"/>
      <c r="E102" s="21"/>
      <c r="F102" s="9"/>
      <c r="G102" s="21"/>
      <c r="H102" s="66"/>
      <c r="I102" s="67"/>
      <c r="J102" s="66"/>
    </row>
    <row r="103" spans="1:10" ht="15.75">
      <c r="A103" s="22" t="s">
        <v>68</v>
      </c>
      <c r="B103" s="16"/>
      <c r="C103" s="7">
        <v>6450</v>
      </c>
      <c r="D103" s="16">
        <v>5936</v>
      </c>
      <c r="E103" s="21">
        <v>92.031007751937992</v>
      </c>
      <c r="F103" s="9">
        <v>5936</v>
      </c>
      <c r="G103" s="21">
        <v>0</v>
      </c>
      <c r="H103" s="66"/>
      <c r="I103" s="67"/>
      <c r="J103" s="66"/>
    </row>
    <row r="104" spans="1:10" ht="36">
      <c r="A104" s="22" t="s">
        <v>77</v>
      </c>
      <c r="B104" s="16"/>
      <c r="C104" s="7"/>
      <c r="D104" s="16"/>
      <c r="E104" s="21"/>
      <c r="F104" s="9"/>
      <c r="G104" s="21"/>
      <c r="H104" s="66"/>
      <c r="I104" s="67"/>
      <c r="J104" s="66"/>
    </row>
    <row r="105" spans="1:10" ht="15.75">
      <c r="A105" s="22" t="s">
        <v>25</v>
      </c>
      <c r="B105" s="16">
        <v>1650</v>
      </c>
      <c r="C105" s="7">
        <v>7258</v>
      </c>
      <c r="D105" s="16">
        <v>1566</v>
      </c>
      <c r="E105" s="21">
        <v>21.576191788371453</v>
      </c>
      <c r="F105" s="9">
        <v>-84</v>
      </c>
      <c r="G105" s="21">
        <v>94.909090909090907</v>
      </c>
      <c r="H105" s="66"/>
      <c r="I105" s="67"/>
      <c r="J105" s="66"/>
    </row>
    <row r="106" spans="1:10" ht="15.75">
      <c r="A106" s="22" t="s">
        <v>26</v>
      </c>
      <c r="B106" s="16">
        <v>211884</v>
      </c>
      <c r="C106" s="7">
        <v>516460</v>
      </c>
      <c r="D106" s="16">
        <v>177763</v>
      </c>
      <c r="E106" s="21">
        <v>34.41950973937962</v>
      </c>
      <c r="F106" s="9">
        <v>-34121</v>
      </c>
      <c r="G106" s="21">
        <v>83.896377263030715</v>
      </c>
      <c r="H106" s="66"/>
      <c r="I106" s="67"/>
      <c r="J106" s="66"/>
    </row>
    <row r="107" spans="1:10" s="10" customFormat="1" ht="15.75">
      <c r="A107" s="22" t="s">
        <v>238</v>
      </c>
      <c r="B107" s="16">
        <f>B108+B109+B110</f>
        <v>1786</v>
      </c>
      <c r="C107" s="16"/>
      <c r="D107" s="16">
        <f t="shared" ref="C107:D107" si="1">D108+D109+D110</f>
        <v>733</v>
      </c>
      <c r="E107" s="21">
        <v>0</v>
      </c>
      <c r="F107" s="7">
        <v>-1053</v>
      </c>
      <c r="G107" s="21">
        <v>41.041433370660698</v>
      </c>
      <c r="H107" s="68"/>
      <c r="I107" s="69"/>
      <c r="J107" s="68"/>
    </row>
    <row r="108" spans="1:10" ht="15.75">
      <c r="A108" s="22" t="s">
        <v>27</v>
      </c>
      <c r="B108" s="16">
        <v>1796</v>
      </c>
      <c r="C108" s="7"/>
      <c r="D108" s="16">
        <v>160</v>
      </c>
      <c r="E108" s="21">
        <v>0</v>
      </c>
      <c r="F108" s="9">
        <v>-1636</v>
      </c>
      <c r="G108" s="21">
        <v>8.908685968819599</v>
      </c>
      <c r="H108" s="66"/>
      <c r="I108" s="67"/>
      <c r="J108" s="66"/>
    </row>
    <row r="109" spans="1:10" ht="15.75">
      <c r="A109" s="22" t="s">
        <v>28</v>
      </c>
      <c r="B109" s="16">
        <v>-10</v>
      </c>
      <c r="C109" s="7"/>
      <c r="D109" s="16">
        <v>-1</v>
      </c>
      <c r="E109" s="21">
        <v>0</v>
      </c>
      <c r="F109" s="9">
        <v>9</v>
      </c>
      <c r="G109" s="21">
        <v>10</v>
      </c>
      <c r="H109" s="66"/>
      <c r="I109" s="67"/>
      <c r="J109" s="66"/>
    </row>
    <row r="110" spans="1:10" ht="51" customHeight="1">
      <c r="A110" s="28" t="s">
        <v>75</v>
      </c>
      <c r="B110" s="29"/>
      <c r="C110" s="30"/>
      <c r="D110" s="16">
        <v>574</v>
      </c>
      <c r="E110" s="21">
        <v>0</v>
      </c>
      <c r="F110" s="9">
        <v>574</v>
      </c>
      <c r="G110" s="21">
        <v>0</v>
      </c>
      <c r="H110" s="66"/>
      <c r="I110" s="67"/>
      <c r="J110" s="66"/>
    </row>
    <row r="111" spans="1:10" ht="15.75">
      <c r="A111" s="37" t="s">
        <v>82</v>
      </c>
      <c r="B111" s="40">
        <v>11367483</v>
      </c>
      <c r="C111" s="40">
        <v>18271281</v>
      </c>
      <c r="D111" s="40">
        <v>5573771</v>
      </c>
      <c r="E111" s="41">
        <f t="shared" ref="E111:E174" si="2">D111/C111*100</f>
        <v>30.505638876661141</v>
      </c>
      <c r="F111" s="42">
        <f t="shared" ref="F111:F174" si="3">D111-B111</f>
        <v>-5793712</v>
      </c>
      <c r="G111" s="43">
        <f t="shared" ref="G111:G173" si="4">D111/B111*100</f>
        <v>49.032587073145386</v>
      </c>
      <c r="H111" s="66"/>
      <c r="I111" s="67"/>
      <c r="J111" s="66"/>
    </row>
    <row r="112" spans="1:10" ht="36.75">
      <c r="A112" s="37" t="s">
        <v>83</v>
      </c>
      <c r="B112" s="40">
        <v>10833496</v>
      </c>
      <c r="C112" s="40">
        <v>18271281</v>
      </c>
      <c r="D112" s="40">
        <v>5294270</v>
      </c>
      <c r="E112" s="41">
        <f t="shared" si="2"/>
        <v>28.975910337102249</v>
      </c>
      <c r="F112" s="42">
        <f t="shared" si="3"/>
        <v>-5539226</v>
      </c>
      <c r="G112" s="43">
        <f t="shared" si="4"/>
        <v>48.869450821784582</v>
      </c>
    </row>
    <row r="113" spans="1:7" ht="24.75">
      <c r="A113" s="38" t="s">
        <v>84</v>
      </c>
      <c r="B113" s="44">
        <v>6439980</v>
      </c>
      <c r="C113" s="44">
        <v>2748523</v>
      </c>
      <c r="D113" s="44">
        <v>780885</v>
      </c>
      <c r="E113" s="41">
        <f t="shared" si="2"/>
        <v>28.411077513268033</v>
      </c>
      <c r="F113" s="42">
        <f t="shared" si="3"/>
        <v>-5659095</v>
      </c>
      <c r="G113" s="43">
        <f t="shared" si="4"/>
        <v>12.125581135345142</v>
      </c>
    </row>
    <row r="114" spans="1:7" ht="15.75">
      <c r="A114" s="39" t="s">
        <v>85</v>
      </c>
      <c r="B114" s="45">
        <v>874530</v>
      </c>
      <c r="C114" s="46">
        <v>2748523</v>
      </c>
      <c r="D114" s="46">
        <v>687131</v>
      </c>
      <c r="E114" s="47">
        <f t="shared" si="2"/>
        <v>25.000009095794361</v>
      </c>
      <c r="F114" s="45">
        <f t="shared" si="3"/>
        <v>-187399</v>
      </c>
      <c r="G114" s="48">
        <f t="shared" si="4"/>
        <v>78.571461242038581</v>
      </c>
    </row>
    <row r="115" spans="1:7" ht="24.75">
      <c r="A115" s="39" t="s">
        <v>86</v>
      </c>
      <c r="B115" s="45">
        <v>5265554</v>
      </c>
      <c r="C115" s="46"/>
      <c r="D115" s="46">
        <v>93754</v>
      </c>
      <c r="E115" s="41"/>
      <c r="F115" s="45">
        <f t="shared" si="3"/>
        <v>-5171800</v>
      </c>
      <c r="G115" s="48">
        <f t="shared" si="4"/>
        <v>1.7805154025578314</v>
      </c>
    </row>
    <row r="116" spans="1:7" ht="36.75">
      <c r="A116" s="39" t="s">
        <v>87</v>
      </c>
      <c r="B116" s="45">
        <v>299896</v>
      </c>
      <c r="C116" s="46"/>
      <c r="D116" s="46"/>
      <c r="E116" s="41"/>
      <c r="F116" s="45">
        <f t="shared" si="3"/>
        <v>-299896</v>
      </c>
      <c r="G116" s="48">
        <f t="shared" si="4"/>
        <v>0</v>
      </c>
    </row>
    <row r="117" spans="1:7" ht="24.75">
      <c r="A117" s="38" t="s">
        <v>88</v>
      </c>
      <c r="B117" s="49">
        <v>3084983</v>
      </c>
      <c r="C117" s="44">
        <v>12891383</v>
      </c>
      <c r="D117" s="44">
        <v>3543976</v>
      </c>
      <c r="E117" s="41">
        <f t="shared" si="2"/>
        <v>27.491045762894483</v>
      </c>
      <c r="F117" s="42">
        <f t="shared" si="3"/>
        <v>458993</v>
      </c>
      <c r="G117" s="43">
        <f t="shared" si="4"/>
        <v>114.87829916728876</v>
      </c>
    </row>
    <row r="118" spans="1:7" ht="24.75">
      <c r="A118" s="39" t="s">
        <v>89</v>
      </c>
      <c r="B118" s="44"/>
      <c r="C118" s="46">
        <v>10798</v>
      </c>
      <c r="D118" s="46"/>
      <c r="E118" s="47">
        <f t="shared" si="2"/>
        <v>0</v>
      </c>
      <c r="F118" s="45">
        <f t="shared" si="3"/>
        <v>0</v>
      </c>
      <c r="G118" s="48"/>
    </row>
    <row r="119" spans="1:7" ht="36.75">
      <c r="A119" s="39" t="s">
        <v>217</v>
      </c>
      <c r="B119" s="45">
        <v>1910</v>
      </c>
      <c r="C119" s="46"/>
      <c r="D119" s="46"/>
      <c r="E119" s="47"/>
      <c r="F119" s="45">
        <f t="shared" si="3"/>
        <v>-1910</v>
      </c>
      <c r="G119" s="48">
        <f t="shared" si="4"/>
        <v>0</v>
      </c>
    </row>
    <row r="120" spans="1:7" ht="60.75">
      <c r="A120" s="39" t="s">
        <v>187</v>
      </c>
      <c r="B120" s="46"/>
      <c r="C120" s="46">
        <v>3756</v>
      </c>
      <c r="D120" s="46"/>
      <c r="E120" s="47">
        <f t="shared" si="2"/>
        <v>0</v>
      </c>
      <c r="F120" s="45">
        <f t="shared" si="3"/>
        <v>0</v>
      </c>
      <c r="G120" s="48"/>
    </row>
    <row r="121" spans="1:7" ht="36.75">
      <c r="A121" s="39" t="s">
        <v>90</v>
      </c>
      <c r="B121" s="46"/>
      <c r="C121" s="46">
        <v>36097</v>
      </c>
      <c r="D121" s="46"/>
      <c r="E121" s="47">
        <f t="shared" si="2"/>
        <v>0</v>
      </c>
      <c r="F121" s="45">
        <f t="shared" si="3"/>
        <v>0</v>
      </c>
      <c r="G121" s="48"/>
    </row>
    <row r="122" spans="1:7" ht="36.75">
      <c r="A122" s="39" t="s">
        <v>91</v>
      </c>
      <c r="B122" s="46"/>
      <c r="C122" s="46">
        <v>193</v>
      </c>
      <c r="D122" s="46"/>
      <c r="E122" s="47">
        <f t="shared" si="2"/>
        <v>0</v>
      </c>
      <c r="F122" s="45">
        <f t="shared" si="3"/>
        <v>0</v>
      </c>
      <c r="G122" s="48"/>
    </row>
    <row r="123" spans="1:7" ht="36.75">
      <c r="A123" s="39" t="s">
        <v>92</v>
      </c>
      <c r="B123" s="46"/>
      <c r="C123" s="46">
        <v>3966</v>
      </c>
      <c r="D123" s="46"/>
      <c r="E123" s="47">
        <f t="shared" si="2"/>
        <v>0</v>
      </c>
      <c r="F123" s="45">
        <f t="shared" si="3"/>
        <v>0</v>
      </c>
      <c r="G123" s="48"/>
    </row>
    <row r="124" spans="1:7" ht="60.75">
      <c r="A124" s="39" t="s">
        <v>188</v>
      </c>
      <c r="B124" s="45">
        <v>2585</v>
      </c>
      <c r="C124" s="46">
        <v>26831</v>
      </c>
      <c r="D124" s="46">
        <v>26831</v>
      </c>
      <c r="E124" s="47">
        <f t="shared" si="2"/>
        <v>100</v>
      </c>
      <c r="F124" s="45">
        <f t="shared" si="3"/>
        <v>24246</v>
      </c>
      <c r="G124" s="48">
        <f t="shared" si="4"/>
        <v>1037.9497098646034</v>
      </c>
    </row>
    <row r="125" spans="1:7" ht="60.75">
      <c r="A125" s="39" t="s">
        <v>93</v>
      </c>
      <c r="B125" s="45">
        <v>152372</v>
      </c>
      <c r="C125" s="46">
        <v>202204</v>
      </c>
      <c r="D125" s="45">
        <v>71171</v>
      </c>
      <c r="E125" s="47">
        <f t="shared" si="2"/>
        <v>35.197622203319419</v>
      </c>
      <c r="F125" s="45">
        <f t="shared" si="3"/>
        <v>-81201</v>
      </c>
      <c r="G125" s="48">
        <f t="shared" si="4"/>
        <v>46.708712886882104</v>
      </c>
    </row>
    <row r="126" spans="1:7" ht="72.75">
      <c r="A126" s="39" t="s">
        <v>94</v>
      </c>
      <c r="B126" s="45">
        <v>448</v>
      </c>
      <c r="C126" s="46">
        <v>1801</v>
      </c>
      <c r="D126" s="45">
        <v>451</v>
      </c>
      <c r="E126" s="47">
        <f t="shared" si="2"/>
        <v>25.041643531371459</v>
      </c>
      <c r="F126" s="45">
        <f t="shared" si="3"/>
        <v>3</v>
      </c>
      <c r="G126" s="48">
        <f t="shared" si="4"/>
        <v>100.66964285714286</v>
      </c>
    </row>
    <row r="127" spans="1:7" ht="60.75">
      <c r="A127" s="39" t="s">
        <v>95</v>
      </c>
      <c r="B127" s="46"/>
      <c r="C127" s="46">
        <v>13597</v>
      </c>
      <c r="D127" s="46">
        <v>1142</v>
      </c>
      <c r="E127" s="47">
        <f t="shared" si="2"/>
        <v>8.3989115246010151</v>
      </c>
      <c r="F127" s="45">
        <f t="shared" si="3"/>
        <v>1142</v>
      </c>
      <c r="G127" s="48"/>
    </row>
    <row r="128" spans="1:7" ht="72.75">
      <c r="A128" s="39" t="s">
        <v>189</v>
      </c>
      <c r="B128" s="46"/>
      <c r="C128" s="46">
        <v>546</v>
      </c>
      <c r="D128" s="46"/>
      <c r="E128" s="47">
        <f t="shared" si="2"/>
        <v>0</v>
      </c>
      <c r="F128" s="45">
        <f t="shared" si="3"/>
        <v>0</v>
      </c>
      <c r="G128" s="48"/>
    </row>
    <row r="129" spans="1:7" ht="72.75">
      <c r="A129" s="39" t="s">
        <v>190</v>
      </c>
      <c r="B129" s="46"/>
      <c r="C129" s="46">
        <v>44011</v>
      </c>
      <c r="D129" s="46"/>
      <c r="E129" s="47">
        <f t="shared" si="2"/>
        <v>0</v>
      </c>
      <c r="F129" s="45">
        <f t="shared" si="3"/>
        <v>0</v>
      </c>
      <c r="G129" s="48"/>
    </row>
    <row r="130" spans="1:7" ht="84.75">
      <c r="A130" s="39" t="s">
        <v>96</v>
      </c>
      <c r="B130" s="45">
        <v>84</v>
      </c>
      <c r="C130" s="46">
        <v>111759</v>
      </c>
      <c r="D130" s="46"/>
      <c r="E130" s="47">
        <f t="shared" si="2"/>
        <v>0</v>
      </c>
      <c r="F130" s="45">
        <f t="shared" si="3"/>
        <v>-84</v>
      </c>
      <c r="G130" s="48">
        <f t="shared" si="4"/>
        <v>0</v>
      </c>
    </row>
    <row r="131" spans="1:7" ht="48.75">
      <c r="A131" s="39" t="s">
        <v>97</v>
      </c>
      <c r="B131" s="46"/>
      <c r="C131" s="46">
        <v>63475</v>
      </c>
      <c r="D131" s="46"/>
      <c r="E131" s="47">
        <f t="shared" si="2"/>
        <v>0</v>
      </c>
      <c r="F131" s="45">
        <f t="shared" si="3"/>
        <v>0</v>
      </c>
      <c r="G131" s="48"/>
    </row>
    <row r="132" spans="1:7" ht="36.75">
      <c r="A132" s="39" t="s">
        <v>191</v>
      </c>
      <c r="B132" s="46"/>
      <c r="C132" s="46">
        <v>151470</v>
      </c>
      <c r="D132" s="46">
        <v>4535</v>
      </c>
      <c r="E132" s="47">
        <f t="shared" si="2"/>
        <v>2.9939922096784843</v>
      </c>
      <c r="F132" s="45">
        <f t="shared" si="3"/>
        <v>4535</v>
      </c>
      <c r="G132" s="48"/>
    </row>
    <row r="133" spans="1:7" ht="120.75">
      <c r="A133" s="39" t="s">
        <v>192</v>
      </c>
      <c r="B133" s="45">
        <v>8047</v>
      </c>
      <c r="C133" s="46">
        <v>42847</v>
      </c>
      <c r="D133" s="45">
        <v>3698</v>
      </c>
      <c r="E133" s="47">
        <f t="shared" si="2"/>
        <v>8.6307092678600608</v>
      </c>
      <c r="F133" s="45">
        <f t="shared" si="3"/>
        <v>-4349</v>
      </c>
      <c r="G133" s="48">
        <f t="shared" si="4"/>
        <v>45.955014291040143</v>
      </c>
    </row>
    <row r="134" spans="1:7" ht="36.75">
      <c r="A134" s="39" t="s">
        <v>98</v>
      </c>
      <c r="B134" s="46"/>
      <c r="C134" s="46">
        <v>217189</v>
      </c>
      <c r="D134" s="45">
        <v>65980</v>
      </c>
      <c r="E134" s="47">
        <f t="shared" si="2"/>
        <v>30.37907076325228</v>
      </c>
      <c r="F134" s="45">
        <f t="shared" si="3"/>
        <v>65980</v>
      </c>
      <c r="G134" s="48"/>
    </row>
    <row r="135" spans="1:7" ht="84.75">
      <c r="A135" s="39" t="s">
        <v>193</v>
      </c>
      <c r="B135" s="46"/>
      <c r="C135" s="46">
        <v>25453</v>
      </c>
      <c r="D135" s="46">
        <v>130</v>
      </c>
      <c r="E135" s="47">
        <f t="shared" si="2"/>
        <v>0.51074529525006884</v>
      </c>
      <c r="F135" s="45">
        <f t="shared" si="3"/>
        <v>130</v>
      </c>
      <c r="G135" s="48"/>
    </row>
    <row r="136" spans="1:7" ht="84.75">
      <c r="A136" s="39" t="s">
        <v>99</v>
      </c>
      <c r="B136" s="45">
        <v>1300</v>
      </c>
      <c r="C136" s="46">
        <v>218448</v>
      </c>
      <c r="D136" s="46"/>
      <c r="E136" s="47">
        <f t="shared" si="2"/>
        <v>0</v>
      </c>
      <c r="F136" s="45">
        <f t="shared" si="3"/>
        <v>-1300</v>
      </c>
      <c r="G136" s="48">
        <f t="shared" si="4"/>
        <v>0</v>
      </c>
    </row>
    <row r="137" spans="1:7" ht="60.75">
      <c r="A137" s="39" t="s">
        <v>100</v>
      </c>
      <c r="B137" s="45">
        <v>24749</v>
      </c>
      <c r="C137" s="46">
        <v>103131</v>
      </c>
      <c r="D137" s="45">
        <v>23523</v>
      </c>
      <c r="E137" s="47">
        <f t="shared" si="2"/>
        <v>22.808854757541379</v>
      </c>
      <c r="F137" s="45">
        <f t="shared" si="3"/>
        <v>-1226</v>
      </c>
      <c r="G137" s="48">
        <f t="shared" si="4"/>
        <v>95.046264495535169</v>
      </c>
    </row>
    <row r="138" spans="1:7" ht="48.75">
      <c r="A138" s="39" t="s">
        <v>194</v>
      </c>
      <c r="B138" s="46"/>
      <c r="C138" s="46">
        <v>46855</v>
      </c>
      <c r="D138" s="45">
        <v>36026</v>
      </c>
      <c r="E138" s="47">
        <f t="shared" si="2"/>
        <v>76.888272329527268</v>
      </c>
      <c r="F138" s="45">
        <f t="shared" si="3"/>
        <v>36026</v>
      </c>
      <c r="G138" s="48"/>
    </row>
    <row r="139" spans="1:7" ht="36.75">
      <c r="A139" s="39" t="s">
        <v>195</v>
      </c>
      <c r="B139" s="46"/>
      <c r="C139" s="46">
        <v>91155</v>
      </c>
      <c r="D139" s="46"/>
      <c r="E139" s="47">
        <f t="shared" si="2"/>
        <v>0</v>
      </c>
      <c r="F139" s="45">
        <f t="shared" si="3"/>
        <v>0</v>
      </c>
      <c r="G139" s="48"/>
    </row>
    <row r="140" spans="1:7" ht="24.75">
      <c r="A140" s="39" t="s">
        <v>101</v>
      </c>
      <c r="B140" s="45">
        <v>5</v>
      </c>
      <c r="C140" s="46">
        <v>36130</v>
      </c>
      <c r="D140" s="46">
        <v>36</v>
      </c>
      <c r="E140" s="47">
        <f t="shared" si="2"/>
        <v>9.964018820924439E-2</v>
      </c>
      <c r="F140" s="45">
        <f t="shared" si="3"/>
        <v>31</v>
      </c>
      <c r="G140" s="48">
        <f t="shared" si="4"/>
        <v>720</v>
      </c>
    </row>
    <row r="141" spans="1:7" ht="36.75">
      <c r="A141" s="39" t="s">
        <v>102</v>
      </c>
      <c r="B141" s="46"/>
      <c r="C141" s="46">
        <v>9659</v>
      </c>
      <c r="D141" s="46">
        <v>1184</v>
      </c>
      <c r="E141" s="47">
        <f t="shared" si="2"/>
        <v>12.257997722331504</v>
      </c>
      <c r="F141" s="45">
        <f t="shared" si="3"/>
        <v>1184</v>
      </c>
      <c r="G141" s="48"/>
    </row>
    <row r="142" spans="1:7" ht="48.75">
      <c r="A142" s="39" t="s">
        <v>103</v>
      </c>
      <c r="B142" s="45">
        <v>564</v>
      </c>
      <c r="C142" s="46">
        <v>153225</v>
      </c>
      <c r="D142" s="46"/>
      <c r="E142" s="47">
        <f t="shared" si="2"/>
        <v>0</v>
      </c>
      <c r="F142" s="45">
        <f t="shared" si="3"/>
        <v>-564</v>
      </c>
      <c r="G142" s="48">
        <f t="shared" si="4"/>
        <v>0</v>
      </c>
    </row>
    <row r="143" spans="1:7" ht="84.75">
      <c r="A143" s="39" t="s">
        <v>104</v>
      </c>
      <c r="B143" s="45">
        <v>3561</v>
      </c>
      <c r="C143" s="46">
        <v>2993</v>
      </c>
      <c r="D143" s="45">
        <v>2993</v>
      </c>
      <c r="E143" s="47">
        <f t="shared" si="2"/>
        <v>100</v>
      </c>
      <c r="F143" s="45">
        <f t="shared" si="3"/>
        <v>-568</v>
      </c>
      <c r="G143" s="48">
        <f t="shared" si="4"/>
        <v>84.049424319011507</v>
      </c>
    </row>
    <row r="144" spans="1:7" ht="48.75">
      <c r="A144" s="39" t="s">
        <v>176</v>
      </c>
      <c r="B144" s="45">
        <v>348267</v>
      </c>
      <c r="C144" s="46">
        <v>65944</v>
      </c>
      <c r="D144" s="45">
        <v>5650</v>
      </c>
      <c r="E144" s="47">
        <f t="shared" si="2"/>
        <v>8.5678757733834772</v>
      </c>
      <c r="F144" s="45">
        <f t="shared" si="3"/>
        <v>-342617</v>
      </c>
      <c r="G144" s="48">
        <f t="shared" si="4"/>
        <v>1.6223185085006617</v>
      </c>
    </row>
    <row r="145" spans="1:7" ht="24.75">
      <c r="A145" s="39" t="s">
        <v>105</v>
      </c>
      <c r="B145" s="46"/>
      <c r="C145" s="46">
        <v>109986</v>
      </c>
      <c r="D145" s="46">
        <v>1521</v>
      </c>
      <c r="E145" s="47">
        <f t="shared" si="2"/>
        <v>1.3829032785990945</v>
      </c>
      <c r="F145" s="45">
        <f t="shared" si="3"/>
        <v>1521</v>
      </c>
      <c r="G145" s="48"/>
    </row>
    <row r="146" spans="1:7" ht="36.75">
      <c r="A146" s="39" t="s">
        <v>106</v>
      </c>
      <c r="B146" s="46"/>
      <c r="C146" s="46">
        <v>108548</v>
      </c>
      <c r="D146" s="46"/>
      <c r="E146" s="47">
        <f t="shared" si="2"/>
        <v>0</v>
      </c>
      <c r="F146" s="45">
        <f t="shared" si="3"/>
        <v>0</v>
      </c>
      <c r="G146" s="48"/>
    </row>
    <row r="147" spans="1:7" ht="72.75">
      <c r="A147" s="39" t="s">
        <v>107</v>
      </c>
      <c r="B147" s="46"/>
      <c r="C147" s="46">
        <v>3480</v>
      </c>
      <c r="D147" s="46"/>
      <c r="E147" s="47">
        <f t="shared" si="2"/>
        <v>0</v>
      </c>
      <c r="F147" s="45">
        <f t="shared" si="3"/>
        <v>0</v>
      </c>
      <c r="G147" s="48"/>
    </row>
    <row r="148" spans="1:7" ht="72.75">
      <c r="A148" s="39" t="s">
        <v>108</v>
      </c>
      <c r="B148" s="46"/>
      <c r="C148" s="46">
        <v>10440</v>
      </c>
      <c r="D148" s="46"/>
      <c r="E148" s="47">
        <f t="shared" si="2"/>
        <v>0</v>
      </c>
      <c r="F148" s="45">
        <f t="shared" si="3"/>
        <v>0</v>
      </c>
      <c r="G148" s="48"/>
    </row>
    <row r="149" spans="1:7" ht="24.75">
      <c r="A149" s="39" t="s">
        <v>196</v>
      </c>
      <c r="B149" s="46"/>
      <c r="C149" s="46">
        <v>25131</v>
      </c>
      <c r="D149" s="46">
        <v>25131</v>
      </c>
      <c r="E149" s="47">
        <f t="shared" si="2"/>
        <v>100</v>
      </c>
      <c r="F149" s="45">
        <f t="shared" si="3"/>
        <v>25131</v>
      </c>
      <c r="G149" s="48"/>
    </row>
    <row r="150" spans="1:7" ht="96.75">
      <c r="A150" s="39" t="s">
        <v>197</v>
      </c>
      <c r="B150" s="46"/>
      <c r="C150" s="46">
        <v>4671</v>
      </c>
      <c r="D150" s="46"/>
      <c r="E150" s="47">
        <f t="shared" si="2"/>
        <v>0</v>
      </c>
      <c r="F150" s="45">
        <f t="shared" si="3"/>
        <v>0</v>
      </c>
      <c r="G150" s="48"/>
    </row>
    <row r="151" spans="1:7" ht="60.75">
      <c r="A151" s="39" t="s">
        <v>109</v>
      </c>
      <c r="B151" s="46"/>
      <c r="C151" s="46">
        <v>26368</v>
      </c>
      <c r="D151" s="46"/>
      <c r="E151" s="47">
        <f t="shared" si="2"/>
        <v>0</v>
      </c>
      <c r="F151" s="45">
        <f t="shared" si="3"/>
        <v>0</v>
      </c>
      <c r="G151" s="48"/>
    </row>
    <row r="152" spans="1:7" ht="36.75">
      <c r="A152" s="39" t="s">
        <v>110</v>
      </c>
      <c r="B152" s="45">
        <v>499889</v>
      </c>
      <c r="C152" s="46"/>
      <c r="D152" s="46"/>
      <c r="E152" s="47"/>
      <c r="F152" s="45">
        <f t="shared" si="3"/>
        <v>-499889</v>
      </c>
      <c r="G152" s="48">
        <f t="shared" si="4"/>
        <v>0</v>
      </c>
    </row>
    <row r="153" spans="1:7" ht="48.75">
      <c r="A153" s="39" t="s">
        <v>198</v>
      </c>
      <c r="B153" s="46"/>
      <c r="C153" s="46">
        <v>22097</v>
      </c>
      <c r="D153" s="46"/>
      <c r="E153" s="47">
        <f t="shared" si="2"/>
        <v>0</v>
      </c>
      <c r="F153" s="45">
        <f t="shared" si="3"/>
        <v>0</v>
      </c>
      <c r="G153" s="48"/>
    </row>
    <row r="154" spans="1:7" ht="48.75">
      <c r="A154" s="39" t="s">
        <v>111</v>
      </c>
      <c r="B154" s="45">
        <v>55177</v>
      </c>
      <c r="C154" s="46">
        <v>502560</v>
      </c>
      <c r="D154" s="45">
        <v>102784</v>
      </c>
      <c r="E154" s="47">
        <f t="shared" si="2"/>
        <v>20.452085323145493</v>
      </c>
      <c r="F154" s="45">
        <f t="shared" si="3"/>
        <v>47607</v>
      </c>
      <c r="G154" s="48">
        <f t="shared" si="4"/>
        <v>186.28051543215469</v>
      </c>
    </row>
    <row r="155" spans="1:7" ht="36.75">
      <c r="A155" s="39" t="s">
        <v>112</v>
      </c>
      <c r="B155" s="45">
        <v>85700</v>
      </c>
      <c r="C155" s="46">
        <v>675685</v>
      </c>
      <c r="D155" s="45">
        <v>467358</v>
      </c>
      <c r="E155" s="47">
        <f t="shared" si="2"/>
        <v>69.168029481193159</v>
      </c>
      <c r="F155" s="45">
        <f t="shared" si="3"/>
        <v>381658</v>
      </c>
      <c r="G155" s="48">
        <f t="shared" si="4"/>
        <v>545.34189031505252</v>
      </c>
    </row>
    <row r="156" spans="1:7" ht="24.75">
      <c r="A156" s="39" t="s">
        <v>113</v>
      </c>
      <c r="B156" s="46"/>
      <c r="C156" s="46">
        <v>33482</v>
      </c>
      <c r="D156" s="46"/>
      <c r="E156" s="47">
        <f t="shared" si="2"/>
        <v>0</v>
      </c>
      <c r="F156" s="45">
        <f t="shared" si="3"/>
        <v>0</v>
      </c>
      <c r="G156" s="48"/>
    </row>
    <row r="157" spans="1:7" ht="36.75">
      <c r="A157" s="39" t="s">
        <v>199</v>
      </c>
      <c r="B157" s="46"/>
      <c r="C157" s="46">
        <v>387254</v>
      </c>
      <c r="D157" s="46"/>
      <c r="E157" s="47">
        <f t="shared" si="2"/>
        <v>0</v>
      </c>
      <c r="F157" s="45">
        <f t="shared" si="3"/>
        <v>0</v>
      </c>
      <c r="G157" s="48"/>
    </row>
    <row r="158" spans="1:7" ht="36.75">
      <c r="A158" s="39" t="s">
        <v>114</v>
      </c>
      <c r="B158" s="45">
        <v>108528</v>
      </c>
      <c r="C158" s="46">
        <v>566221</v>
      </c>
      <c r="D158" s="45">
        <v>192586</v>
      </c>
      <c r="E158" s="47">
        <f t="shared" si="2"/>
        <v>34.01251454820644</v>
      </c>
      <c r="F158" s="45">
        <f t="shared" si="3"/>
        <v>84058</v>
      </c>
      <c r="G158" s="48">
        <f t="shared" si="4"/>
        <v>177.45282323455697</v>
      </c>
    </row>
    <row r="159" spans="1:7" ht="24.75">
      <c r="A159" s="39" t="s">
        <v>115</v>
      </c>
      <c r="B159" s="45">
        <v>426000</v>
      </c>
      <c r="C159" s="46">
        <v>135352</v>
      </c>
      <c r="D159" s="46"/>
      <c r="E159" s="47">
        <f t="shared" si="2"/>
        <v>0</v>
      </c>
      <c r="F159" s="45">
        <f t="shared" si="3"/>
        <v>-426000</v>
      </c>
      <c r="G159" s="48">
        <f t="shared" si="4"/>
        <v>0</v>
      </c>
    </row>
    <row r="160" spans="1:7" ht="72.75">
      <c r="A160" s="39" t="s">
        <v>116</v>
      </c>
      <c r="B160" s="45">
        <v>18397</v>
      </c>
      <c r="C160" s="46">
        <v>16733</v>
      </c>
      <c r="D160" s="45">
        <v>3480</v>
      </c>
      <c r="E160" s="47">
        <f t="shared" si="2"/>
        <v>20.797227036395146</v>
      </c>
      <c r="F160" s="45">
        <f t="shared" si="3"/>
        <v>-14917</v>
      </c>
      <c r="G160" s="48">
        <f t="shared" si="4"/>
        <v>18.91612762950481</v>
      </c>
    </row>
    <row r="161" spans="1:7" ht="36.75">
      <c r="A161" s="39" t="s">
        <v>117</v>
      </c>
      <c r="B161" s="45">
        <v>303304</v>
      </c>
      <c r="C161" s="46">
        <v>1149672</v>
      </c>
      <c r="D161" s="46">
        <v>1111228</v>
      </c>
      <c r="E161" s="47">
        <f t="shared" si="2"/>
        <v>96.656089736898878</v>
      </c>
      <c r="F161" s="45">
        <f t="shared" si="3"/>
        <v>807924</v>
      </c>
      <c r="G161" s="48">
        <f t="shared" si="4"/>
        <v>366.37433070450766</v>
      </c>
    </row>
    <row r="162" spans="1:7" ht="120.75">
      <c r="A162" s="39" t="s">
        <v>118</v>
      </c>
      <c r="B162" s="46"/>
      <c r="C162" s="46">
        <v>1988008</v>
      </c>
      <c r="D162" s="45">
        <v>512081</v>
      </c>
      <c r="E162" s="47">
        <f t="shared" si="2"/>
        <v>25.758497953730568</v>
      </c>
      <c r="F162" s="45">
        <f t="shared" si="3"/>
        <v>512081</v>
      </c>
      <c r="G162" s="48"/>
    </row>
    <row r="163" spans="1:7" ht="72.75">
      <c r="A163" s="39" t="s">
        <v>119</v>
      </c>
      <c r="B163" s="45">
        <v>4057</v>
      </c>
      <c r="C163" s="46">
        <v>8668</v>
      </c>
      <c r="D163" s="45">
        <v>5087</v>
      </c>
      <c r="E163" s="47">
        <f t="shared" si="2"/>
        <v>58.687125057683431</v>
      </c>
      <c r="F163" s="45">
        <f t="shared" si="3"/>
        <v>1030</v>
      </c>
      <c r="G163" s="48">
        <f t="shared" si="4"/>
        <v>125.3882178949963</v>
      </c>
    </row>
    <row r="164" spans="1:7" ht="48.75">
      <c r="A164" s="39" t="s">
        <v>120</v>
      </c>
      <c r="B164" s="45">
        <v>59138</v>
      </c>
      <c r="C164" s="46">
        <v>269538</v>
      </c>
      <c r="D164" s="45">
        <v>30388</v>
      </c>
      <c r="E164" s="47">
        <f t="shared" si="2"/>
        <v>11.274106062967002</v>
      </c>
      <c r="F164" s="45">
        <f t="shared" si="3"/>
        <v>-28750</v>
      </c>
      <c r="G164" s="48">
        <f t="shared" si="4"/>
        <v>51.384896344144202</v>
      </c>
    </row>
    <row r="165" spans="1:7" ht="24.75">
      <c r="A165" s="39" t="s">
        <v>209</v>
      </c>
      <c r="B165" s="45">
        <v>723</v>
      </c>
      <c r="C165" s="46"/>
      <c r="D165" s="46"/>
      <c r="E165" s="47"/>
      <c r="F165" s="45">
        <f t="shared" si="3"/>
        <v>-723</v>
      </c>
      <c r="G165" s="48">
        <f t="shared" si="4"/>
        <v>0</v>
      </c>
    </row>
    <row r="166" spans="1:7" ht="48.75">
      <c r="A166" s="39" t="s">
        <v>200</v>
      </c>
      <c r="B166" s="46"/>
      <c r="C166" s="46">
        <v>164509</v>
      </c>
      <c r="D166" s="46">
        <v>92125</v>
      </c>
      <c r="E166" s="47">
        <f t="shared" si="2"/>
        <v>55.999975685220868</v>
      </c>
      <c r="F166" s="45">
        <f t="shared" si="3"/>
        <v>92125</v>
      </c>
      <c r="G166" s="48"/>
    </row>
    <row r="167" spans="1:7" ht="36.75">
      <c r="A167" s="39" t="s">
        <v>201</v>
      </c>
      <c r="B167" s="46"/>
      <c r="C167" s="46">
        <v>611955</v>
      </c>
      <c r="D167" s="46"/>
      <c r="E167" s="47">
        <f t="shared" si="2"/>
        <v>0</v>
      </c>
      <c r="F167" s="45">
        <f t="shared" si="3"/>
        <v>0</v>
      </c>
      <c r="G167" s="48"/>
    </row>
    <row r="168" spans="1:7" ht="24.75">
      <c r="A168" s="39" t="s">
        <v>202</v>
      </c>
      <c r="B168" s="46"/>
      <c r="C168" s="46">
        <v>3000</v>
      </c>
      <c r="D168" s="46"/>
      <c r="E168" s="47">
        <f t="shared" si="2"/>
        <v>0</v>
      </c>
      <c r="F168" s="45">
        <f t="shared" si="3"/>
        <v>0</v>
      </c>
      <c r="G168" s="48"/>
    </row>
    <row r="169" spans="1:7" ht="24.75">
      <c r="A169" s="39" t="s">
        <v>203</v>
      </c>
      <c r="B169" s="46"/>
      <c r="C169" s="46">
        <v>29400</v>
      </c>
      <c r="D169" s="46"/>
      <c r="E169" s="47">
        <f t="shared" si="2"/>
        <v>0</v>
      </c>
      <c r="F169" s="45">
        <f t="shared" si="3"/>
        <v>0</v>
      </c>
      <c r="G169" s="48"/>
    </row>
    <row r="170" spans="1:7" ht="48.75">
      <c r="A170" s="39" t="s">
        <v>121</v>
      </c>
      <c r="B170" s="45">
        <v>451</v>
      </c>
      <c r="C170" s="46">
        <v>2223</v>
      </c>
      <c r="D170" s="45">
        <v>615</v>
      </c>
      <c r="E170" s="47">
        <f t="shared" si="2"/>
        <v>27.665317139001349</v>
      </c>
      <c r="F170" s="45">
        <f t="shared" si="3"/>
        <v>164</v>
      </c>
      <c r="G170" s="48">
        <f t="shared" si="4"/>
        <v>136.36363636363635</v>
      </c>
    </row>
    <row r="171" spans="1:7" ht="48.75">
      <c r="A171" s="39" t="s">
        <v>122</v>
      </c>
      <c r="B171" s="46"/>
      <c r="C171" s="46">
        <v>18337</v>
      </c>
      <c r="D171" s="46"/>
      <c r="E171" s="47">
        <f t="shared" si="2"/>
        <v>0</v>
      </c>
      <c r="F171" s="45">
        <f t="shared" si="3"/>
        <v>0</v>
      </c>
      <c r="G171" s="48"/>
    </row>
    <row r="172" spans="1:7" ht="24.75">
      <c r="A172" s="39" t="s">
        <v>123</v>
      </c>
      <c r="B172" s="45">
        <v>1043</v>
      </c>
      <c r="C172" s="46">
        <v>48226</v>
      </c>
      <c r="D172" s="46">
        <v>602</v>
      </c>
      <c r="E172" s="47">
        <f t="shared" si="2"/>
        <v>1.2482893045245305</v>
      </c>
      <c r="F172" s="45">
        <f t="shared" si="3"/>
        <v>-441</v>
      </c>
      <c r="G172" s="48">
        <f t="shared" si="4"/>
        <v>57.718120805369132</v>
      </c>
    </row>
    <row r="173" spans="1:7" ht="24.75">
      <c r="A173" s="39" t="s">
        <v>124</v>
      </c>
      <c r="B173" s="45">
        <v>18865</v>
      </c>
      <c r="C173" s="46">
        <v>18169</v>
      </c>
      <c r="D173" s="45">
        <v>16453</v>
      </c>
      <c r="E173" s="47">
        <f t="shared" si="2"/>
        <v>90.555341515768617</v>
      </c>
      <c r="F173" s="45">
        <f t="shared" si="3"/>
        <v>-2412</v>
      </c>
      <c r="G173" s="48">
        <f t="shared" si="4"/>
        <v>87.214418234826397</v>
      </c>
    </row>
    <row r="174" spans="1:7" ht="36.75">
      <c r="A174" s="39" t="s">
        <v>125</v>
      </c>
      <c r="B174" s="46"/>
      <c r="C174" s="46">
        <v>889766</v>
      </c>
      <c r="D174" s="46">
        <v>400545</v>
      </c>
      <c r="E174" s="47">
        <f t="shared" si="2"/>
        <v>45.016892081738348</v>
      </c>
      <c r="F174" s="45">
        <f t="shared" si="3"/>
        <v>400545</v>
      </c>
      <c r="G174" s="48"/>
    </row>
    <row r="175" spans="1:7" ht="24.75">
      <c r="A175" s="39" t="s">
        <v>126</v>
      </c>
      <c r="B175" s="46"/>
      <c r="C175" s="46">
        <v>7312</v>
      </c>
      <c r="D175" s="46"/>
      <c r="E175" s="47">
        <f t="shared" ref="E175:E234" si="5">D175/C175*100</f>
        <v>0</v>
      </c>
      <c r="F175" s="45">
        <f t="shared" ref="F175:F238" si="6">D175-B175</f>
        <v>0</v>
      </c>
      <c r="G175" s="48"/>
    </row>
    <row r="176" spans="1:7" ht="24.75">
      <c r="A176" s="39" t="s">
        <v>127</v>
      </c>
      <c r="B176" s="45">
        <v>5072</v>
      </c>
      <c r="C176" s="46">
        <v>112113</v>
      </c>
      <c r="D176" s="46"/>
      <c r="E176" s="47">
        <f t="shared" si="5"/>
        <v>0</v>
      </c>
      <c r="F176" s="45">
        <f t="shared" si="6"/>
        <v>-5072</v>
      </c>
      <c r="G176" s="48">
        <f t="shared" ref="G176:G212" si="7">D176/B176*100</f>
        <v>0</v>
      </c>
    </row>
    <row r="177" spans="1:7" ht="36.75">
      <c r="A177" s="39" t="s">
        <v>128</v>
      </c>
      <c r="B177" s="45">
        <v>239</v>
      </c>
      <c r="C177" s="46">
        <v>7464</v>
      </c>
      <c r="D177" s="46"/>
      <c r="E177" s="47">
        <f t="shared" si="5"/>
        <v>0</v>
      </c>
      <c r="F177" s="45">
        <f t="shared" si="6"/>
        <v>-239</v>
      </c>
      <c r="G177" s="48">
        <f t="shared" si="7"/>
        <v>0</v>
      </c>
    </row>
    <row r="178" spans="1:7" ht="15.75">
      <c r="A178" s="39" t="s">
        <v>129</v>
      </c>
      <c r="B178" s="45">
        <v>10948</v>
      </c>
      <c r="C178" s="46">
        <v>41569</v>
      </c>
      <c r="D178" s="46">
        <v>6201</v>
      </c>
      <c r="E178" s="47">
        <f t="shared" si="5"/>
        <v>14.917366306622723</v>
      </c>
      <c r="F178" s="45">
        <f t="shared" si="6"/>
        <v>-4747</v>
      </c>
      <c r="G178" s="48">
        <f t="shared" si="7"/>
        <v>56.640482279868465</v>
      </c>
    </row>
    <row r="179" spans="1:7" ht="36.75">
      <c r="A179" s="39" t="s">
        <v>130</v>
      </c>
      <c r="B179" s="45">
        <v>250149</v>
      </c>
      <c r="C179" s="46">
        <v>375882</v>
      </c>
      <c r="D179" s="46"/>
      <c r="E179" s="47">
        <f t="shared" si="5"/>
        <v>0</v>
      </c>
      <c r="F179" s="45">
        <f t="shared" si="6"/>
        <v>-250149</v>
      </c>
      <c r="G179" s="48">
        <f t="shared" si="7"/>
        <v>0</v>
      </c>
    </row>
    <row r="180" spans="1:7" ht="36.75">
      <c r="A180" s="39" t="s">
        <v>131</v>
      </c>
      <c r="B180" s="46"/>
      <c r="C180" s="46">
        <v>17450</v>
      </c>
      <c r="D180" s="45">
        <v>17450</v>
      </c>
      <c r="E180" s="47">
        <f t="shared" si="5"/>
        <v>100</v>
      </c>
      <c r="F180" s="45">
        <f t="shared" si="6"/>
        <v>17450</v>
      </c>
      <c r="G180" s="48"/>
    </row>
    <row r="181" spans="1:7" ht="72.75">
      <c r="A181" s="39" t="s">
        <v>132</v>
      </c>
      <c r="B181" s="45">
        <v>60223</v>
      </c>
      <c r="C181" s="46">
        <v>43071</v>
      </c>
      <c r="D181" s="45">
        <v>40625</v>
      </c>
      <c r="E181" s="47">
        <f t="shared" si="5"/>
        <v>94.32100485245293</v>
      </c>
      <c r="F181" s="45">
        <f t="shared" si="6"/>
        <v>-19598</v>
      </c>
      <c r="G181" s="48">
        <f t="shared" si="7"/>
        <v>67.457615861049774</v>
      </c>
    </row>
    <row r="182" spans="1:7" ht="36.75">
      <c r="A182" s="39" t="s">
        <v>133</v>
      </c>
      <c r="B182" s="45">
        <v>12876</v>
      </c>
      <c r="C182" s="46">
        <v>46879</v>
      </c>
      <c r="D182" s="45">
        <v>3433</v>
      </c>
      <c r="E182" s="47">
        <f t="shared" si="5"/>
        <v>7.3231084280808032</v>
      </c>
      <c r="F182" s="45">
        <f t="shared" si="6"/>
        <v>-9443</v>
      </c>
      <c r="G182" s="48">
        <f t="shared" si="7"/>
        <v>26.662006834420627</v>
      </c>
    </row>
    <row r="183" spans="1:7" ht="24.75">
      <c r="A183" s="39" t="s">
        <v>134</v>
      </c>
      <c r="B183" s="45">
        <v>2638</v>
      </c>
      <c r="C183" s="46">
        <v>258530</v>
      </c>
      <c r="D183" s="45">
        <v>992</v>
      </c>
      <c r="E183" s="47">
        <f t="shared" si="5"/>
        <v>0.38370788689900592</v>
      </c>
      <c r="F183" s="45">
        <f t="shared" si="6"/>
        <v>-1646</v>
      </c>
      <c r="G183" s="48">
        <f t="shared" si="7"/>
        <v>37.604245640636847</v>
      </c>
    </row>
    <row r="184" spans="1:7" ht="36.75">
      <c r="A184" s="39" t="s">
        <v>204</v>
      </c>
      <c r="B184" s="46"/>
      <c r="C184" s="46">
        <v>41000</v>
      </c>
      <c r="D184" s="46"/>
      <c r="E184" s="47">
        <f t="shared" si="5"/>
        <v>0</v>
      </c>
      <c r="F184" s="45">
        <f t="shared" si="6"/>
        <v>0</v>
      </c>
      <c r="G184" s="48"/>
    </row>
    <row r="185" spans="1:7" ht="24.75">
      <c r="A185" s="39" t="s">
        <v>135</v>
      </c>
      <c r="B185" s="45">
        <v>1465</v>
      </c>
      <c r="C185" s="46">
        <v>14389</v>
      </c>
      <c r="D185" s="46">
        <v>987</v>
      </c>
      <c r="E185" s="47">
        <f t="shared" si="5"/>
        <v>6.8594064910695671</v>
      </c>
      <c r="F185" s="45">
        <f t="shared" si="6"/>
        <v>-478</v>
      </c>
      <c r="G185" s="48">
        <f t="shared" si="7"/>
        <v>67.37201365187714</v>
      </c>
    </row>
    <row r="186" spans="1:7" ht="36.75">
      <c r="A186" s="39" t="s">
        <v>205</v>
      </c>
      <c r="B186" s="46"/>
      <c r="C186" s="46">
        <v>10880</v>
      </c>
      <c r="D186" s="46"/>
      <c r="E186" s="47">
        <f t="shared" si="5"/>
        <v>0</v>
      </c>
      <c r="F186" s="45">
        <f t="shared" si="6"/>
        <v>0</v>
      </c>
      <c r="G186" s="48"/>
    </row>
    <row r="187" spans="1:7" ht="60.75">
      <c r="A187" s="39" t="s">
        <v>136</v>
      </c>
      <c r="B187" s="45">
        <v>215</v>
      </c>
      <c r="C187" s="46">
        <v>69975</v>
      </c>
      <c r="D187" s="45">
        <v>56587</v>
      </c>
      <c r="E187" s="47">
        <f t="shared" si="5"/>
        <v>80.867452661664885</v>
      </c>
      <c r="F187" s="45">
        <f t="shared" si="6"/>
        <v>56372</v>
      </c>
      <c r="G187" s="48">
        <f t="shared" si="7"/>
        <v>26319.534883720928</v>
      </c>
    </row>
    <row r="188" spans="1:7" ht="24.75">
      <c r="A188" s="39" t="s">
        <v>137</v>
      </c>
      <c r="B188" s="46"/>
      <c r="C188" s="46">
        <v>35000</v>
      </c>
      <c r="D188" s="46"/>
      <c r="E188" s="47">
        <f t="shared" si="5"/>
        <v>0</v>
      </c>
      <c r="F188" s="45">
        <f t="shared" si="6"/>
        <v>0</v>
      </c>
      <c r="G188" s="48"/>
    </row>
    <row r="189" spans="1:7" ht="48.75">
      <c r="A189" s="39" t="s">
        <v>138</v>
      </c>
      <c r="B189" s="45">
        <v>29940</v>
      </c>
      <c r="C189" s="46">
        <v>37048</v>
      </c>
      <c r="D189" s="46"/>
      <c r="E189" s="47">
        <f t="shared" si="5"/>
        <v>0</v>
      </c>
      <c r="F189" s="45">
        <f t="shared" si="6"/>
        <v>-29940</v>
      </c>
      <c r="G189" s="48">
        <f t="shared" si="7"/>
        <v>0</v>
      </c>
    </row>
    <row r="190" spans="1:7" ht="24.75">
      <c r="A190" s="39" t="s">
        <v>206</v>
      </c>
      <c r="B190" s="46"/>
      <c r="C190" s="46">
        <v>4760</v>
      </c>
      <c r="D190" s="46"/>
      <c r="E190" s="47">
        <f t="shared" si="5"/>
        <v>0</v>
      </c>
      <c r="F190" s="45">
        <f t="shared" si="6"/>
        <v>0</v>
      </c>
      <c r="G190" s="48"/>
    </row>
    <row r="191" spans="1:7" ht="60.75">
      <c r="A191" s="39" t="s">
        <v>139</v>
      </c>
      <c r="B191" s="46"/>
      <c r="C191" s="46">
        <v>66370</v>
      </c>
      <c r="D191" s="46"/>
      <c r="E191" s="47">
        <f t="shared" si="5"/>
        <v>0</v>
      </c>
      <c r="F191" s="45">
        <f t="shared" si="6"/>
        <v>0</v>
      </c>
      <c r="G191" s="48"/>
    </row>
    <row r="192" spans="1:7" ht="24.75">
      <c r="A192" s="39" t="s">
        <v>140</v>
      </c>
      <c r="B192" s="45">
        <v>412950</v>
      </c>
      <c r="C192" s="46">
        <v>701586</v>
      </c>
      <c r="D192" s="46"/>
      <c r="E192" s="47">
        <f t="shared" si="5"/>
        <v>0</v>
      </c>
      <c r="F192" s="45">
        <f t="shared" si="6"/>
        <v>-412950</v>
      </c>
      <c r="G192" s="48">
        <f t="shared" si="7"/>
        <v>0</v>
      </c>
    </row>
    <row r="193" spans="1:7" ht="60.75">
      <c r="A193" s="39" t="s">
        <v>141</v>
      </c>
      <c r="B193" s="45">
        <v>216</v>
      </c>
      <c r="C193" s="46">
        <v>92142</v>
      </c>
      <c r="D193" s="46">
        <v>1709</v>
      </c>
      <c r="E193" s="47">
        <f t="shared" si="5"/>
        <v>1.8547459356211067</v>
      </c>
      <c r="F193" s="45">
        <f t="shared" si="6"/>
        <v>1493</v>
      </c>
      <c r="G193" s="48">
        <f t="shared" si="7"/>
        <v>791.2037037037037</v>
      </c>
    </row>
    <row r="194" spans="1:7" ht="36.75">
      <c r="A194" s="39" t="s">
        <v>177</v>
      </c>
      <c r="B194" s="46"/>
      <c r="C194" s="46">
        <v>78000</v>
      </c>
      <c r="D194" s="46"/>
      <c r="E194" s="47">
        <f t="shared" si="5"/>
        <v>0</v>
      </c>
      <c r="F194" s="45">
        <f t="shared" si="6"/>
        <v>0</v>
      </c>
      <c r="G194" s="48"/>
    </row>
    <row r="195" spans="1:7" ht="24.75">
      <c r="A195" s="39" t="s">
        <v>207</v>
      </c>
      <c r="B195" s="46"/>
      <c r="C195" s="46">
        <v>24012</v>
      </c>
      <c r="D195" s="46"/>
      <c r="E195" s="47">
        <f t="shared" si="5"/>
        <v>0</v>
      </c>
      <c r="F195" s="45">
        <f t="shared" si="6"/>
        <v>0</v>
      </c>
      <c r="G195" s="48"/>
    </row>
    <row r="196" spans="1:7" ht="72.75">
      <c r="A196" s="39" t="s">
        <v>142</v>
      </c>
      <c r="B196" s="45">
        <v>169540</v>
      </c>
      <c r="C196" s="46">
        <v>450643</v>
      </c>
      <c r="D196" s="46">
        <v>118770</v>
      </c>
      <c r="E196" s="47">
        <f t="shared" si="5"/>
        <v>26.355674003590423</v>
      </c>
      <c r="F196" s="45">
        <f t="shared" si="6"/>
        <v>-50770</v>
      </c>
      <c r="G196" s="48">
        <f t="shared" si="7"/>
        <v>70.054264480358626</v>
      </c>
    </row>
    <row r="197" spans="1:7" ht="72.75">
      <c r="A197" s="39" t="s">
        <v>143</v>
      </c>
      <c r="B197" s="46"/>
      <c r="C197" s="46">
        <v>88807</v>
      </c>
      <c r="D197" s="46">
        <v>88807</v>
      </c>
      <c r="E197" s="47">
        <f t="shared" si="5"/>
        <v>100</v>
      </c>
      <c r="F197" s="45">
        <f t="shared" si="6"/>
        <v>88807</v>
      </c>
      <c r="G197" s="48"/>
    </row>
    <row r="198" spans="1:7" ht="48.75">
      <c r="A198" s="39" t="s">
        <v>144</v>
      </c>
      <c r="B198" s="46"/>
      <c r="C198" s="46">
        <v>500000</v>
      </c>
      <c r="D198" s="46"/>
      <c r="E198" s="47">
        <f t="shared" si="5"/>
        <v>0</v>
      </c>
      <c r="F198" s="45">
        <f t="shared" si="6"/>
        <v>0</v>
      </c>
      <c r="G198" s="48"/>
    </row>
    <row r="199" spans="1:7" ht="48.75">
      <c r="A199" s="39" t="s">
        <v>145</v>
      </c>
      <c r="B199" s="45">
        <v>3348</v>
      </c>
      <c r="C199" s="46">
        <v>253489</v>
      </c>
      <c r="D199" s="46">
        <v>3081</v>
      </c>
      <c r="E199" s="47">
        <f t="shared" si="5"/>
        <v>1.2154373562560901</v>
      </c>
      <c r="F199" s="45">
        <f t="shared" si="6"/>
        <v>-267</v>
      </c>
      <c r="G199" s="48">
        <f t="shared" si="7"/>
        <v>92.025089605734763</v>
      </c>
    </row>
    <row r="200" spans="1:7" ht="24.75">
      <c r="A200" s="38" t="s">
        <v>146</v>
      </c>
      <c r="B200" s="49">
        <v>572076</v>
      </c>
      <c r="C200" s="44">
        <v>1802815</v>
      </c>
      <c r="D200" s="44">
        <v>589466</v>
      </c>
      <c r="E200" s="41">
        <f t="shared" si="5"/>
        <v>32.696976672592584</v>
      </c>
      <c r="F200" s="42">
        <f t="shared" si="6"/>
        <v>17390</v>
      </c>
      <c r="G200" s="43">
        <f t="shared" si="7"/>
        <v>103.03980589991539</v>
      </c>
    </row>
    <row r="201" spans="1:7" ht="36.75">
      <c r="A201" s="39" t="s">
        <v>147</v>
      </c>
      <c r="B201" s="45">
        <v>9483</v>
      </c>
      <c r="C201" s="46">
        <v>47758</v>
      </c>
      <c r="D201" s="46">
        <v>11196</v>
      </c>
      <c r="E201" s="47">
        <f t="shared" si="5"/>
        <v>23.443192763516059</v>
      </c>
      <c r="F201" s="45">
        <f t="shared" si="6"/>
        <v>1713</v>
      </c>
      <c r="G201" s="48">
        <f t="shared" si="7"/>
        <v>118.06390382790258</v>
      </c>
    </row>
    <row r="202" spans="1:7" ht="48.75">
      <c r="A202" s="39" t="s">
        <v>148</v>
      </c>
      <c r="B202" s="46"/>
      <c r="C202" s="46">
        <v>123</v>
      </c>
      <c r="D202" s="46"/>
      <c r="E202" s="47">
        <f t="shared" si="5"/>
        <v>0</v>
      </c>
      <c r="F202" s="45">
        <f t="shared" si="6"/>
        <v>0</v>
      </c>
      <c r="G202" s="48"/>
    </row>
    <row r="203" spans="1:7" ht="36.75">
      <c r="A203" s="39" t="s">
        <v>149</v>
      </c>
      <c r="B203" s="46"/>
      <c r="C203" s="46">
        <v>19320</v>
      </c>
      <c r="D203" s="46">
        <v>1500</v>
      </c>
      <c r="E203" s="47">
        <f t="shared" si="5"/>
        <v>7.7639751552795024</v>
      </c>
      <c r="F203" s="45">
        <f t="shared" si="6"/>
        <v>1500</v>
      </c>
      <c r="G203" s="48"/>
    </row>
    <row r="204" spans="1:7" ht="36.75">
      <c r="A204" s="39" t="s">
        <v>150</v>
      </c>
      <c r="B204" s="45">
        <v>11811</v>
      </c>
      <c r="C204" s="46">
        <v>72625</v>
      </c>
      <c r="D204" s="46">
        <v>12130</v>
      </c>
      <c r="E204" s="47">
        <f t="shared" si="5"/>
        <v>16.702237521514629</v>
      </c>
      <c r="F204" s="45">
        <f t="shared" si="6"/>
        <v>319</v>
      </c>
      <c r="G204" s="48">
        <f t="shared" si="7"/>
        <v>102.7008720684108</v>
      </c>
    </row>
    <row r="205" spans="1:7" ht="84.75">
      <c r="A205" s="39" t="s">
        <v>218</v>
      </c>
      <c r="B205" s="46"/>
      <c r="C205" s="46"/>
      <c r="D205" s="46">
        <v>2717</v>
      </c>
      <c r="E205" s="47"/>
      <c r="F205" s="45">
        <f t="shared" si="6"/>
        <v>2717</v>
      </c>
      <c r="G205" s="48"/>
    </row>
    <row r="206" spans="1:7" ht="48.75">
      <c r="A206" s="39" t="s">
        <v>151</v>
      </c>
      <c r="B206" s="45">
        <v>2641</v>
      </c>
      <c r="C206" s="46">
        <v>1648</v>
      </c>
      <c r="D206" s="46">
        <v>1359</v>
      </c>
      <c r="E206" s="47">
        <f t="shared" si="5"/>
        <v>82.463592233009706</v>
      </c>
      <c r="F206" s="45">
        <f t="shared" si="6"/>
        <v>-1282</v>
      </c>
      <c r="G206" s="48">
        <f t="shared" si="7"/>
        <v>51.457781143506246</v>
      </c>
    </row>
    <row r="207" spans="1:7" ht="60.75">
      <c r="A207" s="39" t="s">
        <v>152</v>
      </c>
      <c r="B207" s="45">
        <v>2641</v>
      </c>
      <c r="C207" s="46">
        <v>2408</v>
      </c>
      <c r="D207" s="46"/>
      <c r="E207" s="47">
        <f t="shared" si="5"/>
        <v>0</v>
      </c>
      <c r="F207" s="45">
        <f t="shared" si="6"/>
        <v>-2641</v>
      </c>
      <c r="G207" s="48">
        <f t="shared" si="7"/>
        <v>0</v>
      </c>
    </row>
    <row r="208" spans="1:7" ht="48.75">
      <c r="A208" s="39" t="s">
        <v>153</v>
      </c>
      <c r="B208" s="45">
        <v>99230</v>
      </c>
      <c r="C208" s="46">
        <v>108529</v>
      </c>
      <c r="D208" s="46">
        <v>103028</v>
      </c>
      <c r="E208" s="47">
        <f t="shared" si="5"/>
        <v>94.931308682471965</v>
      </c>
      <c r="F208" s="45">
        <f t="shared" si="6"/>
        <v>3798</v>
      </c>
      <c r="G208" s="48">
        <f t="shared" si="7"/>
        <v>103.82747153078707</v>
      </c>
    </row>
    <row r="209" spans="1:7" ht="72.75">
      <c r="A209" s="39" t="s">
        <v>154</v>
      </c>
      <c r="B209" s="45">
        <v>19</v>
      </c>
      <c r="C209" s="46">
        <v>138</v>
      </c>
      <c r="D209" s="46">
        <v>20</v>
      </c>
      <c r="E209" s="47">
        <f t="shared" si="5"/>
        <v>14.492753623188406</v>
      </c>
      <c r="F209" s="45">
        <f t="shared" si="6"/>
        <v>1</v>
      </c>
      <c r="G209" s="48">
        <f t="shared" si="7"/>
        <v>105.26315789473684</v>
      </c>
    </row>
    <row r="210" spans="1:7" ht="24.75">
      <c r="A210" s="39" t="s">
        <v>155</v>
      </c>
      <c r="B210" s="45">
        <v>173745</v>
      </c>
      <c r="C210" s="46">
        <v>770616</v>
      </c>
      <c r="D210" s="46">
        <v>179845</v>
      </c>
      <c r="E210" s="47">
        <f t="shared" si="5"/>
        <v>23.337823247895191</v>
      </c>
      <c r="F210" s="45">
        <f t="shared" si="6"/>
        <v>6100</v>
      </c>
      <c r="G210" s="48">
        <f t="shared" si="7"/>
        <v>103.51089239978128</v>
      </c>
    </row>
    <row r="211" spans="1:7" ht="48.75">
      <c r="A211" s="39" t="s">
        <v>208</v>
      </c>
      <c r="B211" s="45">
        <v>58783</v>
      </c>
      <c r="C211" s="46">
        <v>261193</v>
      </c>
      <c r="D211" s="46">
        <v>40955</v>
      </c>
      <c r="E211" s="47">
        <f t="shared" si="5"/>
        <v>15.679976109620089</v>
      </c>
      <c r="F211" s="45">
        <f t="shared" si="6"/>
        <v>-17828</v>
      </c>
      <c r="G211" s="48">
        <f t="shared" si="7"/>
        <v>69.671503666025885</v>
      </c>
    </row>
    <row r="212" spans="1:7" ht="24.75">
      <c r="A212" s="39" t="s">
        <v>156</v>
      </c>
      <c r="B212" s="45">
        <v>561</v>
      </c>
      <c r="C212" s="46">
        <v>19670</v>
      </c>
      <c r="D212" s="46">
        <v>410</v>
      </c>
      <c r="E212" s="47">
        <f t="shared" si="5"/>
        <v>2.0843924758515509</v>
      </c>
      <c r="F212" s="45">
        <f t="shared" si="6"/>
        <v>-151</v>
      </c>
      <c r="G212" s="48">
        <f t="shared" si="7"/>
        <v>73.083778966131902</v>
      </c>
    </row>
    <row r="213" spans="1:7" ht="24.75">
      <c r="A213" s="39" t="s">
        <v>157</v>
      </c>
      <c r="B213" s="46"/>
      <c r="C213" s="46">
        <v>5427</v>
      </c>
      <c r="D213" s="46"/>
      <c r="E213" s="47">
        <f t="shared" si="5"/>
        <v>0</v>
      </c>
      <c r="F213" s="45">
        <f t="shared" si="6"/>
        <v>0</v>
      </c>
      <c r="G213" s="48"/>
    </row>
    <row r="214" spans="1:7" ht="24.75">
      <c r="A214" s="39" t="s">
        <v>158</v>
      </c>
      <c r="B214" s="46"/>
      <c r="C214" s="46">
        <v>286</v>
      </c>
      <c r="D214" s="46"/>
      <c r="E214" s="47">
        <f t="shared" si="5"/>
        <v>0</v>
      </c>
      <c r="F214" s="45">
        <f t="shared" si="6"/>
        <v>0</v>
      </c>
      <c r="G214" s="48"/>
    </row>
    <row r="215" spans="1:7" ht="84.75">
      <c r="A215" s="39" t="s">
        <v>159</v>
      </c>
      <c r="B215" s="45">
        <v>194850</v>
      </c>
      <c r="C215" s="46">
        <v>403714</v>
      </c>
      <c r="D215" s="46">
        <v>217121</v>
      </c>
      <c r="E215" s="47">
        <f t="shared" si="5"/>
        <v>53.780894395537437</v>
      </c>
      <c r="F215" s="45">
        <f t="shared" si="6"/>
        <v>22271</v>
      </c>
      <c r="G215" s="48">
        <f t="shared" ref="G215:G244" si="8">D215/B215*100</f>
        <v>111.42981780857069</v>
      </c>
    </row>
    <row r="216" spans="1:7" ht="24.75">
      <c r="A216" s="39" t="s">
        <v>160</v>
      </c>
      <c r="B216" s="45">
        <v>18312</v>
      </c>
      <c r="C216" s="46">
        <v>89360</v>
      </c>
      <c r="D216" s="46">
        <v>19185</v>
      </c>
      <c r="E216" s="47">
        <f t="shared" si="5"/>
        <v>21.469337511190687</v>
      </c>
      <c r="F216" s="45">
        <f t="shared" si="6"/>
        <v>873</v>
      </c>
      <c r="G216" s="48">
        <f t="shared" si="8"/>
        <v>104.76736566186106</v>
      </c>
    </row>
    <row r="217" spans="1:7" ht="15.75">
      <c r="A217" s="38" t="s">
        <v>161</v>
      </c>
      <c r="B217" s="49">
        <v>736457</v>
      </c>
      <c r="C217" s="44">
        <v>828560</v>
      </c>
      <c r="D217" s="44">
        <v>379943</v>
      </c>
      <c r="E217" s="47">
        <f t="shared" si="5"/>
        <v>45.855822149271027</v>
      </c>
      <c r="F217" s="45">
        <f t="shared" si="6"/>
        <v>-356514</v>
      </c>
      <c r="G217" s="48">
        <f t="shared" si="8"/>
        <v>51.590656345176974</v>
      </c>
    </row>
    <row r="218" spans="1:7" ht="48.75">
      <c r="A218" s="39" t="s">
        <v>162</v>
      </c>
      <c r="B218" s="45">
        <v>2968</v>
      </c>
      <c r="C218" s="46"/>
      <c r="D218" s="46">
        <v>3466</v>
      </c>
      <c r="E218" s="47"/>
      <c r="F218" s="45">
        <f t="shared" si="6"/>
        <v>498</v>
      </c>
      <c r="G218" s="48">
        <f t="shared" si="8"/>
        <v>116.7789757412399</v>
      </c>
    </row>
    <row r="219" spans="1:7" ht="48.75">
      <c r="A219" s="39" t="s">
        <v>163</v>
      </c>
      <c r="B219" s="45">
        <v>1069</v>
      </c>
      <c r="C219" s="46"/>
      <c r="D219" s="46">
        <v>949</v>
      </c>
      <c r="E219" s="47"/>
      <c r="F219" s="45">
        <f t="shared" si="6"/>
        <v>-120</v>
      </c>
      <c r="G219" s="48">
        <f t="shared" si="8"/>
        <v>88.774555659494865</v>
      </c>
    </row>
    <row r="220" spans="1:7" ht="36.75">
      <c r="A220" s="39" t="s">
        <v>164</v>
      </c>
      <c r="B220" s="45">
        <v>15372</v>
      </c>
      <c r="C220" s="46">
        <v>102426</v>
      </c>
      <c r="D220" s="46">
        <v>92173</v>
      </c>
      <c r="E220" s="47">
        <f t="shared" si="5"/>
        <v>89.989846328080759</v>
      </c>
      <c r="F220" s="45">
        <f t="shared" si="6"/>
        <v>76801</v>
      </c>
      <c r="G220" s="48">
        <f t="shared" si="8"/>
        <v>599.61618527192297</v>
      </c>
    </row>
    <row r="221" spans="1:7" ht="48.75">
      <c r="A221" s="39" t="s">
        <v>210</v>
      </c>
      <c r="B221" s="45">
        <v>27065</v>
      </c>
      <c r="C221" s="46"/>
      <c r="D221" s="46"/>
      <c r="E221" s="47"/>
      <c r="F221" s="45">
        <f t="shared" si="6"/>
        <v>-27065</v>
      </c>
      <c r="G221" s="48">
        <f t="shared" si="8"/>
        <v>0</v>
      </c>
    </row>
    <row r="222" spans="1:7" ht="36.75">
      <c r="A222" s="39" t="s">
        <v>211</v>
      </c>
      <c r="B222" s="45">
        <v>31460</v>
      </c>
      <c r="C222" s="46"/>
      <c r="D222" s="46"/>
      <c r="E222" s="47"/>
      <c r="F222" s="45">
        <f t="shared" si="6"/>
        <v>-31460</v>
      </c>
      <c r="G222" s="48">
        <f t="shared" si="8"/>
        <v>0</v>
      </c>
    </row>
    <row r="223" spans="1:7" ht="180.75">
      <c r="A223" s="39" t="s">
        <v>212</v>
      </c>
      <c r="B223" s="45">
        <v>290</v>
      </c>
      <c r="C223" s="46"/>
      <c r="D223" s="46"/>
      <c r="E223" s="47"/>
      <c r="F223" s="45">
        <f t="shared" si="6"/>
        <v>-290</v>
      </c>
      <c r="G223" s="48">
        <f t="shared" si="8"/>
        <v>0</v>
      </c>
    </row>
    <row r="224" spans="1:7" ht="48.75">
      <c r="A224" s="39" t="s">
        <v>165</v>
      </c>
      <c r="B224" s="45">
        <v>22525</v>
      </c>
      <c r="C224" s="46"/>
      <c r="D224" s="46"/>
      <c r="E224" s="47"/>
      <c r="F224" s="45">
        <f t="shared" si="6"/>
        <v>-22525</v>
      </c>
      <c r="G224" s="48">
        <f t="shared" si="8"/>
        <v>0</v>
      </c>
    </row>
    <row r="225" spans="1:7" ht="72.75">
      <c r="A225" s="39" t="s">
        <v>213</v>
      </c>
      <c r="B225" s="45">
        <v>17018</v>
      </c>
      <c r="C225" s="46"/>
      <c r="D225" s="46"/>
      <c r="E225" s="47"/>
      <c r="F225" s="45">
        <f t="shared" si="6"/>
        <v>-17018</v>
      </c>
      <c r="G225" s="48">
        <f t="shared" si="8"/>
        <v>0</v>
      </c>
    </row>
    <row r="226" spans="1:7" ht="72.75">
      <c r="A226" s="39" t="s">
        <v>214</v>
      </c>
      <c r="B226" s="45">
        <v>9807</v>
      </c>
      <c r="C226" s="46"/>
      <c r="D226" s="46"/>
      <c r="E226" s="47"/>
      <c r="F226" s="45">
        <f t="shared" si="6"/>
        <v>-9807</v>
      </c>
      <c r="G226" s="48">
        <f t="shared" si="8"/>
        <v>0</v>
      </c>
    </row>
    <row r="227" spans="1:7" ht="108.75">
      <c r="A227" s="39" t="s">
        <v>166</v>
      </c>
      <c r="B227" s="45">
        <v>158729</v>
      </c>
      <c r="C227" s="46">
        <v>658942</v>
      </c>
      <c r="D227" s="46">
        <v>156835</v>
      </c>
      <c r="E227" s="47">
        <f t="shared" si="5"/>
        <v>23.801032564322806</v>
      </c>
      <c r="F227" s="45">
        <f t="shared" si="6"/>
        <v>-1894</v>
      </c>
      <c r="G227" s="48">
        <f t="shared" si="8"/>
        <v>98.806771289430415</v>
      </c>
    </row>
    <row r="228" spans="1:7" ht="120.75">
      <c r="A228" s="39" t="s">
        <v>167</v>
      </c>
      <c r="B228" s="45">
        <v>16053</v>
      </c>
      <c r="C228" s="46">
        <v>67027</v>
      </c>
      <c r="D228" s="46">
        <v>15888</v>
      </c>
      <c r="E228" s="47">
        <f t="shared" si="5"/>
        <v>23.703880525758276</v>
      </c>
      <c r="F228" s="45">
        <f t="shared" si="6"/>
        <v>-165</v>
      </c>
      <c r="G228" s="48">
        <f t="shared" si="8"/>
        <v>98.972154737432263</v>
      </c>
    </row>
    <row r="229" spans="1:7" ht="72.75">
      <c r="A229" s="39" t="s">
        <v>215</v>
      </c>
      <c r="B229" s="45">
        <v>11733</v>
      </c>
      <c r="C229" s="46"/>
      <c r="D229" s="46"/>
      <c r="E229" s="47"/>
      <c r="F229" s="45">
        <f t="shared" si="6"/>
        <v>-11733</v>
      </c>
      <c r="G229" s="48">
        <f t="shared" si="8"/>
        <v>0</v>
      </c>
    </row>
    <row r="230" spans="1:7" ht="180.75">
      <c r="A230" s="39" t="s">
        <v>219</v>
      </c>
      <c r="B230" s="45">
        <v>2444</v>
      </c>
      <c r="C230" s="46"/>
      <c r="D230" s="46"/>
      <c r="E230" s="47"/>
      <c r="F230" s="45">
        <f t="shared" si="6"/>
        <v>-2444</v>
      </c>
      <c r="G230" s="48">
        <f t="shared" si="8"/>
        <v>0</v>
      </c>
    </row>
    <row r="231" spans="1:7" ht="60.75">
      <c r="A231" s="39" t="s">
        <v>220</v>
      </c>
      <c r="B231" s="45">
        <v>95000</v>
      </c>
      <c r="C231" s="46"/>
      <c r="D231" s="46"/>
      <c r="E231" s="47"/>
      <c r="F231" s="45">
        <f t="shared" si="6"/>
        <v>-95000</v>
      </c>
      <c r="G231" s="48">
        <f t="shared" si="8"/>
        <v>0</v>
      </c>
    </row>
    <row r="232" spans="1:7" ht="48.75">
      <c r="A232" s="39" t="s">
        <v>221</v>
      </c>
      <c r="B232" s="45">
        <v>165179</v>
      </c>
      <c r="C232" s="46"/>
      <c r="D232" s="46"/>
      <c r="E232" s="47"/>
      <c r="F232" s="45">
        <f t="shared" si="6"/>
        <v>-165179</v>
      </c>
      <c r="G232" s="48">
        <f t="shared" si="8"/>
        <v>0</v>
      </c>
    </row>
    <row r="233" spans="1:7" ht="24.75">
      <c r="A233" s="39" t="s">
        <v>222</v>
      </c>
      <c r="B233" s="45">
        <v>2439</v>
      </c>
      <c r="C233" s="46"/>
      <c r="D233" s="46"/>
      <c r="E233" s="47"/>
      <c r="F233" s="45">
        <f t="shared" si="6"/>
        <v>-2439</v>
      </c>
      <c r="G233" s="48">
        <f t="shared" si="8"/>
        <v>0</v>
      </c>
    </row>
    <row r="234" spans="1:7" ht="60.75">
      <c r="A234" s="39" t="s">
        <v>168</v>
      </c>
      <c r="B234" s="45">
        <v>105</v>
      </c>
      <c r="C234" s="46">
        <v>165</v>
      </c>
      <c r="D234" s="46"/>
      <c r="E234" s="47">
        <f t="shared" si="5"/>
        <v>0</v>
      </c>
      <c r="F234" s="45">
        <f t="shared" si="6"/>
        <v>-105</v>
      </c>
      <c r="G234" s="48">
        <f t="shared" si="8"/>
        <v>0</v>
      </c>
    </row>
    <row r="235" spans="1:7" ht="60.75">
      <c r="A235" s="39" t="s">
        <v>169</v>
      </c>
      <c r="B235" s="45">
        <v>88767</v>
      </c>
      <c r="C235" s="46"/>
      <c r="D235" s="46"/>
      <c r="E235" s="47"/>
      <c r="F235" s="45">
        <f t="shared" si="6"/>
        <v>-88767</v>
      </c>
      <c r="G235" s="48">
        <f t="shared" si="8"/>
        <v>0</v>
      </c>
    </row>
    <row r="236" spans="1:7" ht="36.75">
      <c r="A236" s="39" t="s">
        <v>216</v>
      </c>
      <c r="B236" s="45">
        <v>68434</v>
      </c>
      <c r="C236" s="46"/>
      <c r="D236" s="46">
        <v>61963</v>
      </c>
      <c r="E236" s="47"/>
      <c r="F236" s="45">
        <f t="shared" si="6"/>
        <v>-6471</v>
      </c>
      <c r="G236" s="48">
        <f t="shared" si="8"/>
        <v>90.544173948622031</v>
      </c>
    </row>
    <row r="237" spans="1:7" ht="24.75">
      <c r="A237" s="39" t="s">
        <v>223</v>
      </c>
      <c r="B237" s="46"/>
      <c r="C237" s="46"/>
      <c r="D237" s="46">
        <v>48669</v>
      </c>
      <c r="E237" s="47"/>
      <c r="F237" s="45">
        <f t="shared" si="6"/>
        <v>48669</v>
      </c>
      <c r="G237" s="48"/>
    </row>
    <row r="238" spans="1:7" ht="36.75">
      <c r="A238" s="37" t="s">
        <v>170</v>
      </c>
      <c r="B238" s="40">
        <v>120318</v>
      </c>
      <c r="C238" s="40"/>
      <c r="D238" s="40">
        <v>24683</v>
      </c>
      <c r="E238" s="41"/>
      <c r="F238" s="42">
        <f t="shared" si="6"/>
        <v>-95635</v>
      </c>
      <c r="G238" s="43">
        <f t="shared" si="8"/>
        <v>20.514802440200135</v>
      </c>
    </row>
    <row r="239" spans="1:7" ht="36.75">
      <c r="A239" s="39" t="s">
        <v>171</v>
      </c>
      <c r="B239" s="46">
        <v>120318</v>
      </c>
      <c r="C239" s="46"/>
      <c r="D239" s="46">
        <v>24683</v>
      </c>
      <c r="E239" s="41"/>
      <c r="F239" s="45">
        <f t="shared" ref="F239:F244" si="9">D239-B239</f>
        <v>-95635</v>
      </c>
      <c r="G239" s="48">
        <f t="shared" si="8"/>
        <v>20.514802440200135</v>
      </c>
    </row>
    <row r="240" spans="1:7" ht="24.75">
      <c r="A240" s="37" t="s">
        <v>172</v>
      </c>
      <c r="B240" s="40"/>
      <c r="C240" s="40"/>
      <c r="D240" s="40">
        <v>-6</v>
      </c>
      <c r="E240" s="41"/>
      <c r="F240" s="42">
        <f t="shared" si="9"/>
        <v>-6</v>
      </c>
      <c r="G240" s="43"/>
    </row>
    <row r="241" spans="1:7" ht="15.75">
      <c r="A241" s="37" t="s">
        <v>173</v>
      </c>
      <c r="B241" s="40">
        <v>56387</v>
      </c>
      <c r="C241" s="40"/>
      <c r="D241" s="40">
        <v>25006</v>
      </c>
      <c r="E241" s="41"/>
      <c r="F241" s="42">
        <f t="shared" si="9"/>
        <v>-31381</v>
      </c>
      <c r="G241" s="43">
        <f t="shared" si="8"/>
        <v>44.347101282210438</v>
      </c>
    </row>
    <row r="242" spans="1:7" ht="108.75">
      <c r="A242" s="37" t="s">
        <v>224</v>
      </c>
      <c r="B242" s="40"/>
      <c r="C242" s="40"/>
      <c r="D242" s="40">
        <v>-9817</v>
      </c>
      <c r="E242" s="41"/>
      <c r="F242" s="42">
        <f t="shared" si="9"/>
        <v>-9817</v>
      </c>
      <c r="G242" s="43"/>
    </row>
    <row r="243" spans="1:7" ht="72.75">
      <c r="A243" s="37" t="s">
        <v>174</v>
      </c>
      <c r="B243" s="40">
        <v>395042</v>
      </c>
      <c r="C243" s="40"/>
      <c r="D243" s="40">
        <v>287611</v>
      </c>
      <c r="E243" s="41"/>
      <c r="F243" s="42">
        <f t="shared" si="9"/>
        <v>-107431</v>
      </c>
      <c r="G243" s="43">
        <f t="shared" si="8"/>
        <v>72.805170083181025</v>
      </c>
    </row>
    <row r="244" spans="1:7" ht="48.75">
      <c r="A244" s="37" t="s">
        <v>175</v>
      </c>
      <c r="B244" s="40">
        <v>-37760</v>
      </c>
      <c r="C244" s="40"/>
      <c r="D244" s="40">
        <v>-47976</v>
      </c>
      <c r="E244" s="41"/>
      <c r="F244" s="42">
        <f t="shared" si="9"/>
        <v>-10216</v>
      </c>
      <c r="G244" s="43">
        <f t="shared" si="8"/>
        <v>127.0550847457627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1" orientation="portrait" r:id="rId1"/>
  <rowBreaks count="3" manualBreakCount="3">
    <brk id="30" max="6" man="1"/>
    <brk id="72" max="6" man="1"/>
    <brk id="1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2024-04-23T09:52:03Z</cp:lastPrinted>
  <dcterms:created xsi:type="dcterms:W3CDTF">2008-11-29T07:38:34Z</dcterms:created>
  <dcterms:modified xsi:type="dcterms:W3CDTF">2024-04-23T09:56:58Z</dcterms:modified>
</cp:coreProperties>
</file>