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0" yWindow="75" windowWidth="28755" windowHeight="12600"/>
  </bookViews>
  <sheets>
    <sheet name="на 2022" sheetId="9" r:id="rId1"/>
    <sheet name="на 2023" sheetId="4" r:id="rId2"/>
    <sheet name="на 2024 " sheetId="8" r:id="rId3"/>
  </sheets>
  <definedNames>
    <definedName name="_xlnm.Print_Titles" localSheetId="0">'на 2022'!$6:$6</definedName>
    <definedName name="_xlnm.Print_Titles" localSheetId="1">'на 2023'!$6:$6</definedName>
    <definedName name="_xlnm.Print_Titles" localSheetId="2">'на 2024 '!$6:$6</definedName>
    <definedName name="_xlnm.Print_Area" localSheetId="1">'на 2023'!$A$1:$I$40</definedName>
  </definedNames>
  <calcPr calcId="125725"/>
</workbook>
</file>

<file path=xl/calcChain.xml><?xml version="1.0" encoding="utf-8"?>
<calcChain xmlns="http://schemas.openxmlformats.org/spreadsheetml/2006/main">
  <c r="I30" i="8"/>
  <c r="F40" i="9"/>
  <c r="C39"/>
  <c r="C38"/>
  <c r="C37"/>
  <c r="C36"/>
  <c r="C35"/>
  <c r="C34"/>
  <c r="C33"/>
  <c r="C32"/>
  <c r="C31"/>
  <c r="C30"/>
  <c r="C29"/>
  <c r="C28"/>
  <c r="C27"/>
  <c r="C26"/>
  <c r="C25"/>
  <c r="C24"/>
  <c r="C23"/>
  <c r="C22"/>
  <c r="C21"/>
  <c r="C20"/>
  <c r="C19"/>
  <c r="C18"/>
  <c r="C17"/>
  <c r="C16"/>
  <c r="C15"/>
  <c r="C14"/>
  <c r="C13"/>
  <c r="C12"/>
  <c r="C11"/>
  <c r="C10"/>
  <c r="C9"/>
  <c r="C40" s="1"/>
  <c r="C8"/>
  <c r="I11"/>
  <c r="I7"/>
  <c r="I31" i="8"/>
  <c r="F11"/>
  <c r="F39"/>
  <c r="I39"/>
  <c r="I38"/>
  <c r="F38"/>
  <c r="F37"/>
  <c r="I37" s="1"/>
  <c r="F36"/>
  <c r="I36" s="1"/>
  <c r="F35"/>
  <c r="I35" s="1"/>
  <c r="F34"/>
  <c r="I34" s="1"/>
  <c r="F33"/>
  <c r="I33" s="1"/>
  <c r="I32"/>
  <c r="F32"/>
  <c r="F31"/>
  <c r="F30"/>
  <c r="F29"/>
  <c r="I29" s="1"/>
  <c r="I28"/>
  <c r="F28"/>
  <c r="F27"/>
  <c r="I27" s="1"/>
  <c r="I26"/>
  <c r="F26"/>
  <c r="F25"/>
  <c r="I25" s="1"/>
  <c r="F24"/>
  <c r="I24" s="1"/>
  <c r="I23"/>
  <c r="F23"/>
  <c r="F22"/>
  <c r="I22" s="1"/>
  <c r="F21"/>
  <c r="I21" s="1"/>
  <c r="I20"/>
  <c r="F20"/>
  <c r="F19"/>
  <c r="I19" s="1"/>
  <c r="F18"/>
  <c r="I18" s="1"/>
  <c r="F17"/>
  <c r="I17" s="1"/>
  <c r="F16"/>
  <c r="I16" s="1"/>
  <c r="F15"/>
  <c r="I15" s="1"/>
  <c r="F14"/>
  <c r="I14" s="1"/>
  <c r="I13"/>
  <c r="F13"/>
  <c r="F12"/>
  <c r="I12" s="1"/>
  <c r="I11"/>
  <c r="C40"/>
  <c r="F10"/>
  <c r="I10" s="1"/>
  <c r="F9"/>
  <c r="I9" s="1"/>
  <c r="F8"/>
  <c r="I8" s="1"/>
  <c r="I7"/>
  <c r="F7"/>
  <c r="F13" i="4"/>
  <c r="I13" s="1"/>
  <c r="F8"/>
  <c r="I8" s="1"/>
  <c r="F9"/>
  <c r="I9" s="1"/>
  <c r="F10"/>
  <c r="I10" s="1"/>
  <c r="F12"/>
  <c r="I12" s="1"/>
  <c r="F14"/>
  <c r="I14" s="1"/>
  <c r="F15"/>
  <c r="I15" s="1"/>
  <c r="F16"/>
  <c r="I16" s="1"/>
  <c r="F17"/>
  <c r="I17" s="1"/>
  <c r="F18"/>
  <c r="I18" s="1"/>
  <c r="F19"/>
  <c r="F20"/>
  <c r="I20" s="1"/>
  <c r="F21"/>
  <c r="I21" s="1"/>
  <c r="F22"/>
  <c r="I22" s="1"/>
  <c r="F23"/>
  <c r="I23" s="1"/>
  <c r="F24"/>
  <c r="I24" s="1"/>
  <c r="F25"/>
  <c r="I25" s="1"/>
  <c r="F26"/>
  <c r="I26" s="1"/>
  <c r="F27"/>
  <c r="I27" s="1"/>
  <c r="F28"/>
  <c r="I28" s="1"/>
  <c r="F29"/>
  <c r="I29" s="1"/>
  <c r="F30"/>
  <c r="F31"/>
  <c r="I31" s="1"/>
  <c r="F32"/>
  <c r="I32" s="1"/>
  <c r="F33"/>
  <c r="I33" s="1"/>
  <c r="F34"/>
  <c r="I34" s="1"/>
  <c r="F35"/>
  <c r="I35" s="1"/>
  <c r="F36"/>
  <c r="I36" s="1"/>
  <c r="F37"/>
  <c r="I37" s="1"/>
  <c r="F38"/>
  <c r="I38" s="1"/>
  <c r="F39"/>
  <c r="I39" s="1"/>
  <c r="F7"/>
  <c r="I7" s="1"/>
  <c r="F40" i="8" l="1"/>
  <c r="F40" i="4"/>
  <c r="I40" i="8"/>
  <c r="C11" i="4" l="1"/>
  <c r="I34" i="9"/>
  <c r="I32"/>
  <c r="I21"/>
  <c r="I14"/>
  <c r="I18"/>
  <c r="I27"/>
  <c r="I38"/>
  <c r="I24"/>
  <c r="I16"/>
  <c r="I17"/>
  <c r="I26"/>
  <c r="I28"/>
  <c r="I12"/>
  <c r="I36"/>
  <c r="I22"/>
  <c r="I25"/>
  <c r="I35"/>
  <c r="I15"/>
  <c r="I9"/>
  <c r="I29"/>
  <c r="I37"/>
  <c r="I33"/>
  <c r="I20"/>
  <c r="I23"/>
  <c r="I13"/>
  <c r="I10"/>
  <c r="I31"/>
  <c r="I8"/>
  <c r="I39"/>
  <c r="I11" i="4" l="1"/>
  <c r="I40" s="1"/>
  <c r="C40"/>
  <c r="I40" i="9"/>
</calcChain>
</file>

<file path=xl/sharedStrings.xml><?xml version="1.0" encoding="utf-8"?>
<sst xmlns="http://schemas.openxmlformats.org/spreadsheetml/2006/main" count="141" uniqueCount="49">
  <si>
    <t>Всего:</t>
  </si>
  <si>
    <t>г. Щигры</t>
  </si>
  <si>
    <t>Щигровский</t>
  </si>
  <si>
    <t>Черемисиновский</t>
  </si>
  <si>
    <t>Хомутовский</t>
  </si>
  <si>
    <t>Фатежский</t>
  </si>
  <si>
    <t>Тимский</t>
  </si>
  <si>
    <t>Суджанский</t>
  </si>
  <si>
    <t>Солнцевский</t>
  </si>
  <si>
    <t>Советский</t>
  </si>
  <si>
    <t>Рыльский</t>
  </si>
  <si>
    <t>Пристенский</t>
  </si>
  <si>
    <t>Поныровский</t>
  </si>
  <si>
    <t>Октябрьский</t>
  </si>
  <si>
    <t>Обоянский</t>
  </si>
  <si>
    <t>Медвенский</t>
  </si>
  <si>
    <t>Мантуровский</t>
  </si>
  <si>
    <t>Льговский</t>
  </si>
  <si>
    <t>г. Льгов</t>
  </si>
  <si>
    <t>Курчатовский</t>
  </si>
  <si>
    <t>г. Курчатов</t>
  </si>
  <si>
    <t>Курский</t>
  </si>
  <si>
    <t>г. Курск</t>
  </si>
  <si>
    <t>Кореневский</t>
  </si>
  <si>
    <t>Конышевский</t>
  </si>
  <si>
    <t>Касторенский</t>
  </si>
  <si>
    <t>Золотухинский</t>
  </si>
  <si>
    <t>Железногорский</t>
  </si>
  <si>
    <t>г. Железногорск</t>
  </si>
  <si>
    <t>Дмитриевский</t>
  </si>
  <si>
    <t>Горшеченский</t>
  </si>
  <si>
    <t>Глушковский</t>
  </si>
  <si>
    <t>Большесолдатский</t>
  </si>
  <si>
    <t>Беловский</t>
  </si>
  <si>
    <t>Наименование района</t>
  </si>
  <si>
    <t>№ п/п</t>
  </si>
  <si>
    <r>
      <rPr>
        <b/>
        <sz val="12"/>
        <rFont val="Times New Roman"/>
        <family val="1"/>
        <charset val="204"/>
      </rPr>
      <t>ИНФОРМАЦИЯ</t>
    </r>
    <r>
      <rPr>
        <sz val="12"/>
        <rFont val="Times New Roman"/>
        <family val="1"/>
        <charset val="204"/>
      </rPr>
      <t xml:space="preserve">
по количеству жилых помещений, необходимых к приобретению для граждан из числа детей-сирот, детей, оставшихся без попечения родителей, включенных в список детей-сирот, которые подлежат обеспечению жилыми помещениями специализированного жилищного фонда по договорам найма специализированных жилых помещений, </t>
    </r>
    <r>
      <rPr>
        <b/>
        <sz val="12"/>
        <rFont val="Times New Roman"/>
        <family val="1"/>
        <charset val="204"/>
      </rPr>
      <t>по состоянию на 01.07.2021 г.</t>
    </r>
  </si>
  <si>
    <t xml:space="preserve">численность детей-сирот, имеющих право на предоставление жилых помещений на территории i-го муниципального образования Курской области
 (Чi)  </t>
  </si>
  <si>
    <t>общая площадь жилого помещения, составляющая 36 кв. метров, используемая для расчета объема субвенции
 (Н)</t>
  </si>
  <si>
    <t>стоимость одного квадратного метра общей площади жилого помещения, определяемая территориальным органом Федеральной службы государственной статистики по Курской области за II квартал года, предшествующего текущему финансовому году, но не более норматива стоимости одного квадратного метра общей площади жилого помещения по Российской Федерации, утвержденной Министерством строительства и жилищно-коммунального хозяйства Российской Федерации на II полугодие года, предшествующего текущему финансовому году
 (Р)</t>
  </si>
  <si>
    <t xml:space="preserve"> количество жилых помещений, предоставленных детям-сиротам по договорам найма специализированных жилых помещений на территории муниципального образования Курской области
 (П)</t>
  </si>
  <si>
    <t>размер расходов на содержание жилых помещений, предоставленных детям-сиротам по договорам найма специализированных жилых помещений, из расчета 500 рублей на одно жилое помещение в месяц
 (К)</t>
  </si>
  <si>
    <t>коэффициент, учитывающий размер расходов на обеспечение деятельности муниципального образования Курской области, органы местного самоуправления которого осуществляют отдельное государственное полномочие, в соответствующем финансовом году
(1,5%)</t>
  </si>
  <si>
    <t xml:space="preserve">  объем субвенции, предоставляемой бюджету i-го муниципального образования Курской области на осуществление отдельного государственного полномочия
 Ci</t>
  </si>
  <si>
    <t>Расчет объема субвенции, предоставляемой из областного бюджета бюджетам муниципальных районов и городских округов Курской области на осуществление отдельных государственных полномочий в соответствии с Законом Курской области «О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на 2022 год</t>
  </si>
  <si>
    <t>Расчет объема субвенции, предоставляемой из областного бюджета бюджетам муниципальных районов и городских округов Курской области на осуществление отдельных государственных полномочий в соответствии с Законом Курской области «О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на 2023 год</t>
  </si>
  <si>
    <t>Расчет объема субвенции, предоставляемой из областного бюджета бюджетам муниципальных районов и городских округов Курской области на осуществление отдельных государственных полномочий в соответствии с Законом Курской области «О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на 2024 год</t>
  </si>
  <si>
    <t>Приложение 1.17</t>
  </si>
  <si>
    <t>рублей</t>
  </si>
</sst>
</file>

<file path=xl/styles.xml><?xml version="1.0" encoding="utf-8"?>
<styleSheet xmlns="http://schemas.openxmlformats.org/spreadsheetml/2006/main">
  <numFmts count="4">
    <numFmt numFmtId="164" formatCode="&quot; &quot;#,##0.00&quot;р. &quot;;&quot;-&quot;#,##0.00&quot;р. &quot;;&quot; -&quot;#&quot;р. &quot;;@&quot; &quot;"/>
    <numFmt numFmtId="165" formatCode="[$-419]General"/>
    <numFmt numFmtId="166" formatCode="#,##0.00&quot; &quot;[$руб.-419];[Red]&quot;-&quot;#,##0.00&quot; &quot;[$руб.-419]"/>
    <numFmt numFmtId="167" formatCode="#,##0.000"/>
  </numFmts>
  <fonts count="28">
    <font>
      <sz val="10"/>
      <name val="Arial Cyr"/>
      <charset val="204"/>
    </font>
    <font>
      <sz val="10"/>
      <name val="Arial Cyr"/>
      <charset val="204"/>
    </font>
    <font>
      <sz val="12"/>
      <name val="Times New Roman"/>
      <family val="1"/>
      <charset val="204"/>
    </font>
    <font>
      <sz val="12"/>
      <name val="Arial Cyr"/>
      <charset val="204"/>
    </font>
    <font>
      <b/>
      <sz val="12"/>
      <name val="Arial Cyr"/>
      <charset val="204"/>
    </font>
    <font>
      <b/>
      <sz val="12"/>
      <name val="Times New Roman"/>
      <family val="1"/>
      <charset val="204"/>
    </font>
    <font>
      <sz val="10"/>
      <name val="Times New Roman"/>
      <family val="1"/>
      <charset val="204"/>
    </font>
    <font>
      <sz val="11"/>
      <color indexed="8"/>
      <name val="Calibri"/>
      <family val="2"/>
      <charset val="204"/>
    </font>
    <font>
      <sz val="11"/>
      <color indexed="9"/>
      <name val="Calibri"/>
      <family val="2"/>
      <charset val="204"/>
    </font>
    <font>
      <sz val="11"/>
      <color indexed="8"/>
      <name val="Arial"/>
      <family val="2"/>
      <charset val="204"/>
    </font>
    <font>
      <b/>
      <i/>
      <sz val="16"/>
      <color indexed="8"/>
      <name val="Arial"/>
      <family val="2"/>
      <charset val="204"/>
    </font>
    <font>
      <b/>
      <i/>
      <u/>
      <sz val="11"/>
      <color indexed="8"/>
      <name val="Arial"/>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bottom/>
      <diagonal/>
    </border>
  </borders>
  <cellStyleXfs count="141">
    <xf numFmtId="0" fontId="0"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164" fontId="7" fillId="0" borderId="0" applyBorder="0" applyProtection="0"/>
    <xf numFmtId="165" fontId="7" fillId="0" borderId="0" applyBorder="0" applyProtection="0"/>
    <xf numFmtId="165" fontId="7" fillId="0" borderId="0"/>
    <xf numFmtId="165" fontId="9" fillId="0" borderId="0"/>
    <xf numFmtId="0" fontId="10" fillId="0" borderId="0" applyNumberFormat="0" applyBorder="0" applyProtection="0">
      <alignment horizontal="center"/>
    </xf>
    <xf numFmtId="165" fontId="10" fillId="0" borderId="0">
      <alignment horizontal="center"/>
    </xf>
    <xf numFmtId="0" fontId="10" fillId="0" borderId="0">
      <alignment horizontal="center"/>
    </xf>
    <xf numFmtId="0" fontId="10" fillId="0" borderId="0" applyNumberFormat="0" applyBorder="0" applyProtection="0">
      <alignment horizontal="center" textRotation="90"/>
    </xf>
    <xf numFmtId="165" fontId="10" fillId="0" borderId="0">
      <alignment horizontal="center" textRotation="90"/>
    </xf>
    <xf numFmtId="0" fontId="10" fillId="0" borderId="0">
      <alignment horizontal="center" textRotation="90"/>
    </xf>
    <xf numFmtId="0" fontId="11" fillId="0" borderId="0" applyNumberFormat="0" applyBorder="0" applyProtection="0"/>
    <xf numFmtId="165" fontId="11" fillId="0" borderId="0"/>
    <xf numFmtId="0" fontId="11" fillId="0" borderId="0"/>
    <xf numFmtId="166" fontId="11" fillId="0" borderId="0" applyBorder="0" applyProtection="0"/>
    <xf numFmtId="166" fontId="11" fillId="0" borderId="0"/>
    <xf numFmtId="166" fontId="11" fillId="0" borderId="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12" fillId="8" borderId="6" applyNumberFormat="0" applyAlignment="0" applyProtection="0"/>
    <xf numFmtId="0" fontId="13" fillId="21" borderId="7" applyNumberFormat="0" applyAlignment="0" applyProtection="0"/>
    <xf numFmtId="0" fontId="14" fillId="21" borderId="6" applyNumberFormat="0" applyAlignment="0" applyProtection="0"/>
    <xf numFmtId="0" fontId="15" fillId="0" borderId="8" applyNumberFormat="0" applyFill="0" applyAlignment="0" applyProtection="0"/>
    <xf numFmtId="0" fontId="16" fillId="0" borderId="9" applyNumberFormat="0" applyFill="0" applyAlignment="0" applyProtection="0"/>
    <xf numFmtId="0" fontId="17" fillId="0" borderId="10" applyNumberFormat="0" applyFill="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22" borderId="12" applyNumberFormat="0" applyAlignment="0" applyProtection="0"/>
    <xf numFmtId="0" fontId="20" fillId="0" borderId="0" applyNumberFormat="0" applyFill="0" applyBorder="0" applyAlignment="0" applyProtection="0"/>
    <xf numFmtId="0" fontId="21"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4" borderId="0" applyNumberFormat="0" applyBorder="0" applyAlignment="0" applyProtection="0"/>
    <xf numFmtId="0" fontId="23" fillId="0" borderId="0" applyNumberFormat="0" applyFill="0" applyBorder="0" applyAlignment="0" applyProtection="0"/>
    <xf numFmtId="0" fontId="7" fillId="24" borderId="13" applyNumberFormat="0" applyFont="0" applyAlignment="0" applyProtection="0"/>
    <xf numFmtId="0" fontId="24" fillId="0" borderId="14" applyNumberFormat="0" applyFill="0" applyAlignment="0" applyProtection="0"/>
    <xf numFmtId="0" fontId="25" fillId="0" borderId="0" applyNumberFormat="0" applyFill="0" applyBorder="0" applyAlignment="0" applyProtection="0"/>
    <xf numFmtId="0" fontId="26" fillId="5" borderId="0" applyNumberFormat="0" applyBorder="0" applyAlignment="0" applyProtection="0"/>
  </cellStyleXfs>
  <cellXfs count="38">
    <xf numFmtId="0" fontId="0" fillId="0" borderId="0" xfId="0"/>
    <xf numFmtId="0" fontId="3" fillId="0" borderId="0" xfId="0" applyFont="1"/>
    <xf numFmtId="0" fontId="5" fillId="2" borderId="1" xfId="0" applyFont="1" applyFill="1" applyBorder="1" applyAlignment="1">
      <alignment horizontal="left" wrapText="1" readingOrder="1"/>
    </xf>
    <xf numFmtId="0" fontId="2" fillId="2" borderId="1" xfId="0" applyFont="1" applyFill="1" applyBorder="1" applyAlignment="1">
      <alignment horizontal="center" wrapText="1" readingOrder="1"/>
    </xf>
    <xf numFmtId="0" fontId="2" fillId="2" borderId="0" xfId="0" applyFont="1" applyFill="1" applyAlignment="1">
      <alignment horizontal="left" wrapText="1" readingOrder="1"/>
    </xf>
    <xf numFmtId="0" fontId="2" fillId="2" borderId="1" xfId="0" applyFont="1" applyFill="1" applyBorder="1" applyAlignment="1">
      <alignment horizontal="left" wrapText="1" readingOrder="1"/>
    </xf>
    <xf numFmtId="0" fontId="2" fillId="2" borderId="0" xfId="0" applyFont="1" applyFill="1" applyAlignment="1">
      <alignment horizontal="center" wrapText="1" readingOrder="1"/>
    </xf>
    <xf numFmtId="0" fontId="2" fillId="2" borderId="3" xfId="0" applyFont="1" applyFill="1" applyBorder="1" applyAlignment="1">
      <alignment vertical="top" wrapText="1" readingOrder="1"/>
    </xf>
    <xf numFmtId="0" fontId="2" fillId="2" borderId="3" xfId="0" applyFont="1" applyFill="1" applyBorder="1" applyAlignment="1">
      <alignment horizontal="center" wrapText="1" readingOrder="1"/>
    </xf>
    <xf numFmtId="0" fontId="2" fillId="0" borderId="0" xfId="0" applyFont="1" applyFill="1" applyAlignment="1">
      <alignment horizontal="left" wrapText="1" readingOrder="1"/>
    </xf>
    <xf numFmtId="0" fontId="2" fillId="0" borderId="0" xfId="0" applyFont="1" applyAlignment="1">
      <alignment horizontal="left" wrapText="1" readingOrder="1"/>
    </xf>
    <xf numFmtId="0" fontId="6" fillId="0" borderId="1" xfId="0" applyFont="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2" fillId="0" borderId="0" xfId="0" applyFont="1"/>
    <xf numFmtId="4" fontId="2" fillId="0" borderId="0" xfId="0" applyNumberFormat="1" applyFont="1" applyFill="1" applyAlignment="1">
      <alignment horizontal="right" wrapText="1" readingOrder="1"/>
    </xf>
    <xf numFmtId="4" fontId="0" fillId="0" borderId="0" xfId="0" applyNumberFormat="1" applyFont="1"/>
    <xf numFmtId="4" fontId="2" fillId="0" borderId="0" xfId="0" applyNumberFormat="1" applyFont="1" applyFill="1" applyAlignment="1">
      <alignment horizontal="left" wrapText="1" readingOrder="1"/>
    </xf>
    <xf numFmtId="0" fontId="2" fillId="0" borderId="1" xfId="0" applyFont="1" applyFill="1" applyBorder="1" applyAlignment="1">
      <alignment horizontal="center" vertical="center" wrapText="1" readingOrder="1"/>
    </xf>
    <xf numFmtId="3" fontId="2" fillId="0" borderId="1" xfId="0" applyNumberFormat="1" applyFont="1" applyFill="1" applyBorder="1" applyAlignment="1">
      <alignment horizontal="center" vertical="center" wrapText="1" readingOrder="1"/>
    </xf>
    <xf numFmtId="0" fontId="5" fillId="0" borderId="1" xfId="0" applyFont="1" applyFill="1" applyBorder="1" applyAlignment="1">
      <alignment horizontal="center" vertical="center" wrapText="1" readingOrder="1"/>
    </xf>
    <xf numFmtId="3" fontId="4" fillId="0" borderId="1" xfId="0" applyNumberFormat="1" applyFont="1" applyBorder="1" applyAlignment="1">
      <alignment horizontal="center" vertical="center" readingOrder="1"/>
    </xf>
    <xf numFmtId="0" fontId="5" fillId="0" borderId="2" xfId="0" applyFont="1" applyFill="1" applyBorder="1" applyAlignment="1">
      <alignment horizontal="center" vertical="center" readingOrder="1"/>
    </xf>
    <xf numFmtId="167" fontId="2" fillId="0" borderId="1" xfId="0" applyNumberFormat="1" applyFont="1" applyFill="1" applyBorder="1" applyAlignment="1">
      <alignment horizontal="center" vertical="center" wrapText="1" readingOrder="1"/>
    </xf>
    <xf numFmtId="3" fontId="5" fillId="0" borderId="1" xfId="0" applyNumberFormat="1" applyFont="1" applyFill="1" applyBorder="1" applyAlignment="1">
      <alignment horizontal="center" vertical="center" wrapText="1" readingOrder="1"/>
    </xf>
    <xf numFmtId="4" fontId="5" fillId="0" borderId="1" xfId="0" applyNumberFormat="1" applyFont="1" applyFill="1" applyBorder="1" applyAlignment="1">
      <alignment horizontal="center" vertical="center" wrapText="1" readingOrder="1"/>
    </xf>
    <xf numFmtId="0" fontId="2" fillId="2" borderId="0" xfId="0" applyFont="1" applyFill="1" applyBorder="1" applyAlignment="1">
      <alignment vertical="center" wrapText="1" readingOrder="1"/>
    </xf>
    <xf numFmtId="1" fontId="2" fillId="0" borderId="1" xfId="0" applyNumberFormat="1" applyFont="1" applyFill="1" applyBorder="1" applyAlignment="1">
      <alignment horizontal="center" vertical="center" wrapText="1" readingOrder="1"/>
    </xf>
    <xf numFmtId="1" fontId="5" fillId="0" borderId="2" xfId="0" applyNumberFormat="1" applyFont="1" applyFill="1" applyBorder="1" applyAlignment="1">
      <alignment horizontal="center" vertical="center" readingOrder="1"/>
    </xf>
    <xf numFmtId="0" fontId="2" fillId="2" borderId="5"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2" borderId="0" xfId="0" applyFont="1" applyFill="1" applyBorder="1" applyAlignment="1">
      <alignment horizontal="center" vertical="center" wrapText="1" readingOrder="1"/>
    </xf>
    <xf numFmtId="0" fontId="2" fillId="2" borderId="0"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2" borderId="15" xfId="0" applyFont="1" applyFill="1" applyBorder="1" applyAlignment="1">
      <alignment horizontal="center" vertical="center" wrapText="1" readingOrder="1"/>
    </xf>
    <xf numFmtId="0" fontId="2" fillId="2" borderId="0" xfId="0" applyFont="1" applyFill="1" applyBorder="1" applyAlignment="1">
      <alignment horizontal="center" vertical="center" wrapText="1" readingOrder="1"/>
    </xf>
    <xf numFmtId="0" fontId="27" fillId="2" borderId="0"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cellXfs>
  <cellStyles count="14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Excel Built-in Currency" xfId="19"/>
    <cellStyle name="Excel Built-in Normal" xfId="20"/>
    <cellStyle name="Excel Built-in Normal 1" xfId="21"/>
    <cellStyle name="Excel Built-in Normal_Лист1" xfId="22"/>
    <cellStyle name="Heading" xfId="23"/>
    <cellStyle name="Heading 1" xfId="24"/>
    <cellStyle name="Heading_Лист1" xfId="25"/>
    <cellStyle name="Heading1" xfId="26"/>
    <cellStyle name="Heading1 1" xfId="27"/>
    <cellStyle name="Heading1_Лист1" xfId="28"/>
    <cellStyle name="Result" xfId="29"/>
    <cellStyle name="Result 1" xfId="30"/>
    <cellStyle name="Result_Лист1" xfId="31"/>
    <cellStyle name="Result2" xfId="32"/>
    <cellStyle name="Result2 1" xfId="33"/>
    <cellStyle name="Result2_Лист1" xfId="34"/>
    <cellStyle name="Акцент1 2" xfId="35"/>
    <cellStyle name="Акцент2 2" xfId="36"/>
    <cellStyle name="Акцент3 2" xfId="37"/>
    <cellStyle name="Акцент4 2" xfId="38"/>
    <cellStyle name="Акцент5 2" xfId="39"/>
    <cellStyle name="Акцент6 2" xfId="40"/>
    <cellStyle name="Ввод  2" xfId="41"/>
    <cellStyle name="Вывод 2" xfId="42"/>
    <cellStyle name="Вычисление 2" xfId="43"/>
    <cellStyle name="Заголовок 1 2" xfId="44"/>
    <cellStyle name="Заголовок 2 2" xfId="45"/>
    <cellStyle name="Заголовок 3 2" xfId="46"/>
    <cellStyle name="Заголовок 4 2" xfId="47"/>
    <cellStyle name="Итог 2" xfId="48"/>
    <cellStyle name="Контрольная ячейка 2" xfId="49"/>
    <cellStyle name="Название 2" xfId="50"/>
    <cellStyle name="Нейтральный 2" xfId="51"/>
    <cellStyle name="Обычный" xfId="0" builtinId="0"/>
    <cellStyle name="Обычный 10" xfId="52"/>
    <cellStyle name="Обычный 11" xfId="53"/>
    <cellStyle name="Обычный 12" xfId="54"/>
    <cellStyle name="Обычный 13" xfId="55"/>
    <cellStyle name="Обычный 14" xfId="56"/>
    <cellStyle name="Обычный 15" xfId="57"/>
    <cellStyle name="Обычный 16" xfId="58"/>
    <cellStyle name="Обычный 17" xfId="59"/>
    <cellStyle name="Обычный 18" xfId="60"/>
    <cellStyle name="Обычный 19" xfId="61"/>
    <cellStyle name="Обычный 2" xfId="62"/>
    <cellStyle name="Обычный 20" xfId="63"/>
    <cellStyle name="Обычный 21" xfId="64"/>
    <cellStyle name="Обычный 22" xfId="65"/>
    <cellStyle name="Обычный 23" xfId="66"/>
    <cellStyle name="Обычный 24" xfId="67"/>
    <cellStyle name="Обычный 25" xfId="68"/>
    <cellStyle name="Обычный 26" xfId="69"/>
    <cellStyle name="Обычный 27" xfId="70"/>
    <cellStyle name="Обычный 28" xfId="71"/>
    <cellStyle name="Обычный 29" xfId="72"/>
    <cellStyle name="Обычный 3" xfId="73"/>
    <cellStyle name="Обычный 30" xfId="74"/>
    <cellStyle name="Обычный 31" xfId="75"/>
    <cellStyle name="Обычный 32" xfId="76"/>
    <cellStyle name="Обычный 33" xfId="77"/>
    <cellStyle name="Обычный 34" xfId="78"/>
    <cellStyle name="Обычный 35" xfId="79"/>
    <cellStyle name="Обычный 36" xfId="80"/>
    <cellStyle name="Обычный 37" xfId="81"/>
    <cellStyle name="Обычный 4" xfId="82"/>
    <cellStyle name="Обычный 41" xfId="83"/>
    <cellStyle name="Обычный 42" xfId="84"/>
    <cellStyle name="Обычный 43" xfId="85"/>
    <cellStyle name="Обычный 44" xfId="86"/>
    <cellStyle name="Обычный 45" xfId="87"/>
    <cellStyle name="Обычный 46" xfId="88"/>
    <cellStyle name="Обычный 47" xfId="89"/>
    <cellStyle name="Обычный 48" xfId="90"/>
    <cellStyle name="Обычный 49" xfId="91"/>
    <cellStyle name="Обычный 5" xfId="92"/>
    <cellStyle name="Обычный 50" xfId="93"/>
    <cellStyle name="Обычный 51" xfId="94"/>
    <cellStyle name="Обычный 52" xfId="95"/>
    <cellStyle name="Обычный 53" xfId="96"/>
    <cellStyle name="Обычный 54" xfId="97"/>
    <cellStyle name="Обычный 55" xfId="98"/>
    <cellStyle name="Обычный 56" xfId="99"/>
    <cellStyle name="Обычный 57" xfId="100"/>
    <cellStyle name="Обычный 58" xfId="101"/>
    <cellStyle name="Обычный 59" xfId="102"/>
    <cellStyle name="Обычный 6" xfId="103"/>
    <cellStyle name="Обычный 60" xfId="104"/>
    <cellStyle name="Обычный 61" xfId="105"/>
    <cellStyle name="Обычный 62" xfId="106"/>
    <cellStyle name="Обычный 63" xfId="107"/>
    <cellStyle name="Обычный 64" xfId="108"/>
    <cellStyle name="Обычный 65" xfId="109"/>
    <cellStyle name="Обычный 66" xfId="110"/>
    <cellStyle name="Обычный 67" xfId="111"/>
    <cellStyle name="Обычный 68" xfId="112"/>
    <cellStyle name="Обычный 69" xfId="113"/>
    <cellStyle name="Обычный 7" xfId="114"/>
    <cellStyle name="Обычный 70" xfId="115"/>
    <cellStyle name="Обычный 71" xfId="116"/>
    <cellStyle name="Обычный 72" xfId="117"/>
    <cellStyle name="Обычный 73" xfId="118"/>
    <cellStyle name="Обычный 74" xfId="119"/>
    <cellStyle name="Обычный 75" xfId="120"/>
    <cellStyle name="Обычный 76" xfId="121"/>
    <cellStyle name="Обычный 77" xfId="122"/>
    <cellStyle name="Обычный 78" xfId="123"/>
    <cellStyle name="Обычный 79" xfId="124"/>
    <cellStyle name="Обычный 8" xfId="125"/>
    <cellStyle name="Обычный 80" xfId="126"/>
    <cellStyle name="Обычный 81" xfId="127"/>
    <cellStyle name="Обычный 82" xfId="128"/>
    <cellStyle name="Обычный 83" xfId="129"/>
    <cellStyle name="Обычный 84" xfId="130"/>
    <cellStyle name="Обычный 85" xfId="131"/>
    <cellStyle name="Обычный 86" xfId="132"/>
    <cellStyle name="Обычный 87" xfId="133"/>
    <cellStyle name="Обычный 9" xfId="134"/>
    <cellStyle name="Плохой 2" xfId="135"/>
    <cellStyle name="Пояснение 2" xfId="136"/>
    <cellStyle name="Примечание 2" xfId="137"/>
    <cellStyle name="Связанная ячейка 2" xfId="138"/>
    <cellStyle name="Текст предупреждения 2" xfId="139"/>
    <cellStyle name="Хороший 2" xfId="14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2"/>
  <sheetViews>
    <sheetView tabSelected="1" view="pageBreakPreview" topLeftCell="A3" zoomScale="90" zoomScaleNormal="100" zoomScaleSheetLayoutView="90" workbookViewId="0">
      <selection activeCell="I6" sqref="I6"/>
    </sheetView>
  </sheetViews>
  <sheetFormatPr defaultRowHeight="12.75"/>
  <cols>
    <col min="1" max="1" width="4.5703125" customWidth="1"/>
    <col min="2" max="2" width="19" customWidth="1"/>
    <col min="3" max="3" width="20.28515625" customWidth="1"/>
    <col min="4" max="4" width="14" customWidth="1"/>
    <col min="5" max="5" width="40.5703125" customWidth="1"/>
    <col min="6" max="6" width="27.140625" customWidth="1"/>
    <col min="7" max="7" width="21.28515625" customWidth="1"/>
    <col min="8" max="8" width="31.140625" customWidth="1"/>
    <col min="9" max="9" width="23.140625" customWidth="1"/>
    <col min="10" max="10" width="5.28515625" customWidth="1"/>
  </cols>
  <sheetData>
    <row r="1" spans="1:11" hidden="1"/>
    <row r="2" spans="1:11" s="13" customFormat="1" ht="98.25" hidden="1" customHeight="1">
      <c r="A2" s="33" t="s">
        <v>36</v>
      </c>
      <c r="B2" s="34"/>
      <c r="C2" s="34"/>
      <c r="D2" s="34"/>
      <c r="E2" s="34"/>
      <c r="F2" s="34"/>
      <c r="G2" s="34"/>
      <c r="H2" s="34"/>
      <c r="I2" s="34"/>
    </row>
    <row r="3" spans="1:11" s="13" customFormat="1" ht="15.75">
      <c r="A3" s="30"/>
      <c r="B3" s="30"/>
      <c r="C3" s="30"/>
      <c r="D3" s="30"/>
      <c r="E3" s="30"/>
      <c r="F3" s="30"/>
      <c r="G3" s="30"/>
      <c r="H3" s="30"/>
      <c r="I3" s="31" t="s">
        <v>47</v>
      </c>
    </row>
    <row r="4" spans="1:11" s="13" customFormat="1" ht="144.75" customHeight="1">
      <c r="A4" s="30"/>
      <c r="B4" s="35" t="s">
        <v>44</v>
      </c>
      <c r="C4" s="35"/>
      <c r="D4" s="35"/>
      <c r="E4" s="35"/>
      <c r="F4" s="35"/>
      <c r="G4" s="35"/>
      <c r="H4" s="35"/>
      <c r="I4" s="35"/>
    </row>
    <row r="5" spans="1:11" s="13" customFormat="1" ht="15.75">
      <c r="A5" s="28"/>
      <c r="B5" s="29"/>
      <c r="C5" s="29"/>
      <c r="D5" s="29"/>
      <c r="E5" s="29"/>
      <c r="F5" s="29"/>
      <c r="G5" s="29"/>
      <c r="H5" s="29"/>
      <c r="I5" s="32" t="s">
        <v>48</v>
      </c>
    </row>
    <row r="6" spans="1:11" s="10" customFormat="1" ht="191.25">
      <c r="A6" s="12" t="s">
        <v>35</v>
      </c>
      <c r="B6" s="12" t="s">
        <v>34</v>
      </c>
      <c r="C6" s="12" t="s">
        <v>37</v>
      </c>
      <c r="D6" s="11" t="s">
        <v>38</v>
      </c>
      <c r="E6" s="11" t="s">
        <v>39</v>
      </c>
      <c r="F6" s="11" t="s">
        <v>40</v>
      </c>
      <c r="G6" s="11" t="s">
        <v>41</v>
      </c>
      <c r="H6" s="11" t="s">
        <v>42</v>
      </c>
      <c r="I6" s="11" t="s">
        <v>43</v>
      </c>
    </row>
    <row r="7" spans="1:11" s="9" customFormat="1" ht="15.75">
      <c r="A7" s="3">
        <v>1</v>
      </c>
      <c r="B7" s="5" t="s">
        <v>33</v>
      </c>
      <c r="C7" s="17">
        <v>7</v>
      </c>
      <c r="D7" s="18">
        <v>36</v>
      </c>
      <c r="E7" s="18">
        <v>55720</v>
      </c>
      <c r="F7" s="17">
        <v>7</v>
      </c>
      <c r="G7" s="18">
        <v>500</v>
      </c>
      <c r="H7" s="22">
        <v>1.0149999999999999</v>
      </c>
      <c r="I7" s="18">
        <f t="shared" ref="I7:I31" si="0">ROUND((((C7*D7*E7)+(F7*G7*12))*H7),0)</f>
        <v>14294692</v>
      </c>
      <c r="J7" s="14"/>
      <c r="K7" s="16"/>
    </row>
    <row r="8" spans="1:11" s="9" customFormat="1" ht="15" customHeight="1">
      <c r="A8" s="3">
        <v>2</v>
      </c>
      <c r="B8" s="5" t="s">
        <v>32</v>
      </c>
      <c r="C8" s="17">
        <f t="shared" ref="C8:C39" si="1">F8</f>
        <v>14</v>
      </c>
      <c r="D8" s="18">
        <v>36</v>
      </c>
      <c r="E8" s="18">
        <v>55720</v>
      </c>
      <c r="F8" s="17">
        <v>14</v>
      </c>
      <c r="G8" s="18">
        <v>500</v>
      </c>
      <c r="H8" s="22">
        <v>1.0149999999999999</v>
      </c>
      <c r="I8" s="18">
        <f t="shared" si="0"/>
        <v>28589383</v>
      </c>
      <c r="J8" s="14"/>
      <c r="K8" s="16"/>
    </row>
    <row r="9" spans="1:11" s="4" customFormat="1" ht="15.75">
      <c r="A9" s="3">
        <v>3</v>
      </c>
      <c r="B9" s="5" t="s">
        <v>31</v>
      </c>
      <c r="C9" s="17">
        <f t="shared" si="1"/>
        <v>17</v>
      </c>
      <c r="D9" s="18">
        <v>36</v>
      </c>
      <c r="E9" s="18">
        <v>55720</v>
      </c>
      <c r="F9" s="17">
        <v>17</v>
      </c>
      <c r="G9" s="18">
        <v>500</v>
      </c>
      <c r="H9" s="22">
        <v>1.0149999999999999</v>
      </c>
      <c r="I9" s="18">
        <f t="shared" si="0"/>
        <v>34715680</v>
      </c>
      <c r="J9" s="14"/>
      <c r="K9" s="16"/>
    </row>
    <row r="10" spans="1:11" s="4" customFormat="1" ht="15.75">
      <c r="A10" s="3">
        <v>4</v>
      </c>
      <c r="B10" s="5" t="s">
        <v>30</v>
      </c>
      <c r="C10" s="17">
        <f t="shared" si="1"/>
        <v>15</v>
      </c>
      <c r="D10" s="18">
        <v>36</v>
      </c>
      <c r="E10" s="18">
        <v>55720</v>
      </c>
      <c r="F10" s="17">
        <v>15</v>
      </c>
      <c r="G10" s="18">
        <v>500</v>
      </c>
      <c r="H10" s="22">
        <v>1.0149999999999999</v>
      </c>
      <c r="I10" s="18">
        <f t="shared" si="0"/>
        <v>30631482</v>
      </c>
      <c r="J10" s="14"/>
      <c r="K10" s="16"/>
    </row>
    <row r="11" spans="1:11" s="4" customFormat="1" ht="15.75">
      <c r="A11" s="3">
        <v>5</v>
      </c>
      <c r="B11" s="5" t="s">
        <v>29</v>
      </c>
      <c r="C11" s="17">
        <f t="shared" si="1"/>
        <v>2</v>
      </c>
      <c r="D11" s="18">
        <v>36</v>
      </c>
      <c r="E11" s="18">
        <v>55720</v>
      </c>
      <c r="F11" s="17">
        <v>2</v>
      </c>
      <c r="G11" s="18">
        <v>500</v>
      </c>
      <c r="H11" s="22">
        <v>1.0149999999999999</v>
      </c>
      <c r="I11" s="18">
        <f t="shared" si="0"/>
        <v>4084198</v>
      </c>
      <c r="J11" s="14"/>
      <c r="K11" s="16"/>
    </row>
    <row r="12" spans="1:11" s="4" customFormat="1" ht="15.75">
      <c r="A12" s="3">
        <v>6</v>
      </c>
      <c r="B12" s="5" t="s">
        <v>28</v>
      </c>
      <c r="C12" s="17">
        <f t="shared" si="1"/>
        <v>8</v>
      </c>
      <c r="D12" s="18">
        <v>36</v>
      </c>
      <c r="E12" s="18">
        <v>55720</v>
      </c>
      <c r="F12" s="17">
        <v>8</v>
      </c>
      <c r="G12" s="18">
        <v>500</v>
      </c>
      <c r="H12" s="22">
        <v>1.0149999999999999</v>
      </c>
      <c r="I12" s="18">
        <f t="shared" si="0"/>
        <v>16336790</v>
      </c>
      <c r="J12" s="14"/>
      <c r="K12" s="16"/>
    </row>
    <row r="13" spans="1:11" s="4" customFormat="1" ht="15.75">
      <c r="A13" s="3">
        <v>7</v>
      </c>
      <c r="B13" s="5" t="s">
        <v>27</v>
      </c>
      <c r="C13" s="17">
        <f t="shared" si="1"/>
        <v>1</v>
      </c>
      <c r="D13" s="18">
        <v>36</v>
      </c>
      <c r="E13" s="18">
        <v>55720</v>
      </c>
      <c r="F13" s="17">
        <v>1</v>
      </c>
      <c r="G13" s="18">
        <v>500</v>
      </c>
      <c r="H13" s="22">
        <v>1.0149999999999999</v>
      </c>
      <c r="I13" s="18">
        <f t="shared" si="0"/>
        <v>2042099</v>
      </c>
      <c r="J13" s="14"/>
      <c r="K13" s="16"/>
    </row>
    <row r="14" spans="1:11" s="4" customFormat="1" ht="15.75">
      <c r="A14" s="3">
        <v>8</v>
      </c>
      <c r="B14" s="5" t="s">
        <v>26</v>
      </c>
      <c r="C14" s="17">
        <f t="shared" si="1"/>
        <v>15</v>
      </c>
      <c r="D14" s="18">
        <v>36</v>
      </c>
      <c r="E14" s="18">
        <v>55720</v>
      </c>
      <c r="F14" s="17">
        <v>15</v>
      </c>
      <c r="G14" s="18">
        <v>500</v>
      </c>
      <c r="H14" s="22">
        <v>1.0149999999999999</v>
      </c>
      <c r="I14" s="18">
        <f t="shared" si="0"/>
        <v>30631482</v>
      </c>
      <c r="J14" s="14"/>
      <c r="K14" s="16"/>
    </row>
    <row r="15" spans="1:11" s="4" customFormat="1" ht="15.75">
      <c r="A15" s="3">
        <v>9</v>
      </c>
      <c r="B15" s="5" t="s">
        <v>25</v>
      </c>
      <c r="C15" s="17">
        <f t="shared" si="1"/>
        <v>6</v>
      </c>
      <c r="D15" s="18">
        <v>36</v>
      </c>
      <c r="E15" s="18">
        <v>55720</v>
      </c>
      <c r="F15" s="17">
        <v>6</v>
      </c>
      <c r="G15" s="18">
        <v>500</v>
      </c>
      <c r="H15" s="22">
        <v>1.0149999999999999</v>
      </c>
      <c r="I15" s="18">
        <f t="shared" si="0"/>
        <v>12252593</v>
      </c>
      <c r="J15" s="14"/>
      <c r="K15" s="16"/>
    </row>
    <row r="16" spans="1:11" s="4" customFormat="1" ht="15.75">
      <c r="A16" s="3">
        <v>10</v>
      </c>
      <c r="B16" s="5" t="s">
        <v>24</v>
      </c>
      <c r="C16" s="17">
        <f t="shared" si="1"/>
        <v>8</v>
      </c>
      <c r="D16" s="18">
        <v>36</v>
      </c>
      <c r="E16" s="18">
        <v>55720</v>
      </c>
      <c r="F16" s="17">
        <v>8</v>
      </c>
      <c r="G16" s="18">
        <v>500</v>
      </c>
      <c r="H16" s="22">
        <v>1.0149999999999999</v>
      </c>
      <c r="I16" s="18">
        <f t="shared" si="0"/>
        <v>16336790</v>
      </c>
      <c r="J16" s="14"/>
      <c r="K16" s="16"/>
    </row>
    <row r="17" spans="1:11" s="4" customFormat="1" ht="15.75">
      <c r="A17" s="8">
        <v>11</v>
      </c>
      <c r="B17" s="7" t="s">
        <v>23</v>
      </c>
      <c r="C17" s="17">
        <f t="shared" si="1"/>
        <v>21</v>
      </c>
      <c r="D17" s="18">
        <v>36</v>
      </c>
      <c r="E17" s="18">
        <v>55720</v>
      </c>
      <c r="F17" s="17">
        <v>21</v>
      </c>
      <c r="G17" s="18">
        <v>500</v>
      </c>
      <c r="H17" s="22">
        <v>1.0149999999999999</v>
      </c>
      <c r="I17" s="18">
        <f t="shared" si="0"/>
        <v>42884075</v>
      </c>
      <c r="J17" s="14"/>
      <c r="K17" s="16"/>
    </row>
    <row r="18" spans="1:11" s="6" customFormat="1" ht="15.75">
      <c r="A18" s="3">
        <v>12</v>
      </c>
      <c r="B18" s="5" t="s">
        <v>22</v>
      </c>
      <c r="C18" s="17">
        <f t="shared" si="1"/>
        <v>191</v>
      </c>
      <c r="D18" s="18">
        <v>36</v>
      </c>
      <c r="E18" s="18">
        <v>55720</v>
      </c>
      <c r="F18" s="17">
        <v>191</v>
      </c>
      <c r="G18" s="18">
        <v>500</v>
      </c>
      <c r="H18" s="22">
        <v>1.0149999999999999</v>
      </c>
      <c r="I18" s="18">
        <f t="shared" si="0"/>
        <v>390040871</v>
      </c>
      <c r="J18" s="14"/>
      <c r="K18" s="16"/>
    </row>
    <row r="19" spans="1:11" s="4" customFormat="1" ht="15.75">
      <c r="A19" s="3">
        <v>13</v>
      </c>
      <c r="B19" s="5" t="s">
        <v>21</v>
      </c>
      <c r="C19" s="17">
        <f t="shared" si="1"/>
        <v>77</v>
      </c>
      <c r="D19" s="18">
        <v>36</v>
      </c>
      <c r="E19" s="18">
        <v>55720</v>
      </c>
      <c r="F19" s="17">
        <v>77</v>
      </c>
      <c r="G19" s="18">
        <v>500</v>
      </c>
      <c r="H19" s="22">
        <v>1.0149999999999999</v>
      </c>
      <c r="I19" s="18">
        <v>157241607</v>
      </c>
      <c r="J19" s="14"/>
      <c r="K19" s="16"/>
    </row>
    <row r="20" spans="1:11" s="4" customFormat="1" ht="15.75">
      <c r="A20" s="3">
        <v>14</v>
      </c>
      <c r="B20" s="5" t="s">
        <v>20</v>
      </c>
      <c r="C20" s="17">
        <f t="shared" si="1"/>
        <v>12</v>
      </c>
      <c r="D20" s="18">
        <v>36</v>
      </c>
      <c r="E20" s="18">
        <v>55720</v>
      </c>
      <c r="F20" s="17">
        <v>12</v>
      </c>
      <c r="G20" s="18">
        <v>500</v>
      </c>
      <c r="H20" s="22">
        <v>1.0149999999999999</v>
      </c>
      <c r="I20" s="18">
        <f t="shared" si="0"/>
        <v>24505186</v>
      </c>
      <c r="J20" s="14"/>
      <c r="K20" s="16"/>
    </row>
    <row r="21" spans="1:11" s="4" customFormat="1" ht="15.75">
      <c r="A21" s="3">
        <v>15</v>
      </c>
      <c r="B21" s="5" t="s">
        <v>19</v>
      </c>
      <c r="C21" s="17">
        <f t="shared" si="1"/>
        <v>31</v>
      </c>
      <c r="D21" s="18">
        <v>36</v>
      </c>
      <c r="E21" s="18">
        <v>55720</v>
      </c>
      <c r="F21" s="17">
        <v>31</v>
      </c>
      <c r="G21" s="18">
        <v>500</v>
      </c>
      <c r="H21" s="22">
        <v>1.0149999999999999</v>
      </c>
      <c r="I21" s="18">
        <f t="shared" si="0"/>
        <v>63305063</v>
      </c>
      <c r="J21" s="14"/>
      <c r="K21" s="16"/>
    </row>
    <row r="22" spans="1:11" s="4" customFormat="1" ht="15.75">
      <c r="A22" s="3">
        <v>16</v>
      </c>
      <c r="B22" s="5" t="s">
        <v>18</v>
      </c>
      <c r="C22" s="17">
        <f t="shared" si="1"/>
        <v>12</v>
      </c>
      <c r="D22" s="18">
        <v>36</v>
      </c>
      <c r="E22" s="18">
        <v>55720</v>
      </c>
      <c r="F22" s="17">
        <v>12</v>
      </c>
      <c r="G22" s="18">
        <v>500</v>
      </c>
      <c r="H22" s="22">
        <v>1.0149999999999999</v>
      </c>
      <c r="I22" s="18">
        <f t="shared" si="0"/>
        <v>24505186</v>
      </c>
      <c r="J22" s="14"/>
      <c r="K22" s="16"/>
    </row>
    <row r="23" spans="1:11" s="4" customFormat="1" ht="15.75">
      <c r="A23" s="3">
        <v>17</v>
      </c>
      <c r="B23" s="5" t="s">
        <v>17</v>
      </c>
      <c r="C23" s="17">
        <f t="shared" si="1"/>
        <v>8</v>
      </c>
      <c r="D23" s="18">
        <v>36</v>
      </c>
      <c r="E23" s="18">
        <v>55720</v>
      </c>
      <c r="F23" s="17">
        <v>8</v>
      </c>
      <c r="G23" s="18">
        <v>500</v>
      </c>
      <c r="H23" s="22">
        <v>1.0149999999999999</v>
      </c>
      <c r="I23" s="18">
        <f t="shared" si="0"/>
        <v>16336790</v>
      </c>
      <c r="J23" s="14"/>
      <c r="K23" s="16"/>
    </row>
    <row r="24" spans="1:11" s="4" customFormat="1" ht="15.75">
      <c r="A24" s="3">
        <v>18</v>
      </c>
      <c r="B24" s="5" t="s">
        <v>16</v>
      </c>
      <c r="C24" s="17">
        <f t="shared" si="1"/>
        <v>0</v>
      </c>
      <c r="D24" s="18">
        <v>36</v>
      </c>
      <c r="E24" s="18">
        <v>55720</v>
      </c>
      <c r="F24" s="17">
        <v>0</v>
      </c>
      <c r="G24" s="18">
        <v>500</v>
      </c>
      <c r="H24" s="22">
        <v>1.0149999999999999</v>
      </c>
      <c r="I24" s="18">
        <f t="shared" si="0"/>
        <v>0</v>
      </c>
      <c r="J24" s="14"/>
      <c r="K24" s="16"/>
    </row>
    <row r="25" spans="1:11" s="4" customFormat="1" ht="15.75">
      <c r="A25" s="3">
        <v>19</v>
      </c>
      <c r="B25" s="5" t="s">
        <v>15</v>
      </c>
      <c r="C25" s="17">
        <f t="shared" si="1"/>
        <v>16</v>
      </c>
      <c r="D25" s="18">
        <v>36</v>
      </c>
      <c r="E25" s="18">
        <v>55720</v>
      </c>
      <c r="F25" s="17">
        <v>16</v>
      </c>
      <c r="G25" s="18">
        <v>500</v>
      </c>
      <c r="H25" s="22">
        <v>1.0149999999999999</v>
      </c>
      <c r="I25" s="18">
        <f t="shared" si="0"/>
        <v>32673581</v>
      </c>
      <c r="J25" s="14"/>
      <c r="K25" s="16"/>
    </row>
    <row r="26" spans="1:11" s="4" customFormat="1" ht="15.75">
      <c r="A26" s="3">
        <v>20</v>
      </c>
      <c r="B26" s="5" t="s">
        <v>14</v>
      </c>
      <c r="C26" s="17">
        <f t="shared" si="1"/>
        <v>10</v>
      </c>
      <c r="D26" s="18">
        <v>36</v>
      </c>
      <c r="E26" s="18">
        <v>55720</v>
      </c>
      <c r="F26" s="17">
        <v>10</v>
      </c>
      <c r="G26" s="18">
        <v>500</v>
      </c>
      <c r="H26" s="22">
        <v>1.0149999999999999</v>
      </c>
      <c r="I26" s="18">
        <f t="shared" si="0"/>
        <v>20420988</v>
      </c>
      <c r="J26" s="14"/>
      <c r="K26" s="16"/>
    </row>
    <row r="27" spans="1:11" s="4" customFormat="1" ht="15.75">
      <c r="A27" s="3">
        <v>21</v>
      </c>
      <c r="B27" s="5" t="s">
        <v>13</v>
      </c>
      <c r="C27" s="17">
        <f t="shared" si="1"/>
        <v>4</v>
      </c>
      <c r="D27" s="18">
        <v>36</v>
      </c>
      <c r="E27" s="18">
        <v>55720</v>
      </c>
      <c r="F27" s="17">
        <v>4</v>
      </c>
      <c r="G27" s="18">
        <v>500</v>
      </c>
      <c r="H27" s="22">
        <v>1.0149999999999999</v>
      </c>
      <c r="I27" s="18">
        <f t="shared" si="0"/>
        <v>8168395</v>
      </c>
      <c r="J27" s="14"/>
      <c r="K27" s="16"/>
    </row>
    <row r="28" spans="1:11" s="4" customFormat="1" ht="15.75">
      <c r="A28" s="3">
        <v>22</v>
      </c>
      <c r="B28" s="5" t="s">
        <v>12</v>
      </c>
      <c r="C28" s="17">
        <f t="shared" si="1"/>
        <v>2</v>
      </c>
      <c r="D28" s="18">
        <v>36</v>
      </c>
      <c r="E28" s="18">
        <v>55720</v>
      </c>
      <c r="F28" s="17">
        <v>2</v>
      </c>
      <c r="G28" s="18">
        <v>500</v>
      </c>
      <c r="H28" s="22">
        <v>1.0149999999999999</v>
      </c>
      <c r="I28" s="18">
        <f t="shared" si="0"/>
        <v>4084198</v>
      </c>
      <c r="J28" s="14"/>
      <c r="K28" s="16"/>
    </row>
    <row r="29" spans="1:11" s="4" customFormat="1" ht="15.75">
      <c r="A29" s="3">
        <v>23</v>
      </c>
      <c r="B29" s="5" t="s">
        <v>11</v>
      </c>
      <c r="C29" s="17">
        <f t="shared" si="1"/>
        <v>4</v>
      </c>
      <c r="D29" s="18">
        <v>36</v>
      </c>
      <c r="E29" s="18">
        <v>55720</v>
      </c>
      <c r="F29" s="17">
        <v>4</v>
      </c>
      <c r="G29" s="18">
        <v>500</v>
      </c>
      <c r="H29" s="22">
        <v>1.0149999999999999</v>
      </c>
      <c r="I29" s="18">
        <f t="shared" si="0"/>
        <v>8168395</v>
      </c>
      <c r="J29" s="14"/>
      <c r="K29" s="16"/>
    </row>
    <row r="30" spans="1:11" s="4" customFormat="1" ht="15.75">
      <c r="A30" s="3">
        <v>24</v>
      </c>
      <c r="B30" s="5" t="s">
        <v>10</v>
      </c>
      <c r="C30" s="17">
        <f t="shared" si="1"/>
        <v>37</v>
      </c>
      <c r="D30" s="18">
        <v>36</v>
      </c>
      <c r="E30" s="18">
        <v>55720</v>
      </c>
      <c r="F30" s="17">
        <v>37</v>
      </c>
      <c r="G30" s="18">
        <v>500</v>
      </c>
      <c r="H30" s="22">
        <v>1.0149999999999999</v>
      </c>
      <c r="I30" s="18">
        <v>75557655</v>
      </c>
      <c r="J30" s="14"/>
      <c r="K30" s="16"/>
    </row>
    <row r="31" spans="1:11" s="4" customFormat="1" ht="15.75">
      <c r="A31" s="3">
        <v>25</v>
      </c>
      <c r="B31" s="5" t="s">
        <v>9</v>
      </c>
      <c r="C31" s="17">
        <f t="shared" si="1"/>
        <v>8</v>
      </c>
      <c r="D31" s="18">
        <v>36</v>
      </c>
      <c r="E31" s="18">
        <v>55720</v>
      </c>
      <c r="F31" s="17">
        <v>8</v>
      </c>
      <c r="G31" s="18">
        <v>500</v>
      </c>
      <c r="H31" s="22">
        <v>1.0149999999999999</v>
      </c>
      <c r="I31" s="18">
        <f t="shared" si="0"/>
        <v>16336790</v>
      </c>
      <c r="J31" s="14"/>
      <c r="K31" s="16"/>
    </row>
    <row r="32" spans="1:11" s="4" customFormat="1" ht="15.75">
      <c r="A32" s="3">
        <v>26</v>
      </c>
      <c r="B32" s="5" t="s">
        <v>8</v>
      </c>
      <c r="C32" s="17">
        <f t="shared" si="1"/>
        <v>10</v>
      </c>
      <c r="D32" s="18">
        <v>36</v>
      </c>
      <c r="E32" s="18">
        <v>55720</v>
      </c>
      <c r="F32" s="17">
        <v>10</v>
      </c>
      <c r="G32" s="18">
        <v>500</v>
      </c>
      <c r="H32" s="22">
        <v>1.0149999999999999</v>
      </c>
      <c r="I32" s="18">
        <f>ROUND((((C32*D32*E32)+(F32*G32*12))*H32),0)</f>
        <v>20420988</v>
      </c>
      <c r="J32" s="14"/>
      <c r="K32" s="16"/>
    </row>
    <row r="33" spans="1:11" s="4" customFormat="1" ht="15.75">
      <c r="A33" s="3">
        <v>27</v>
      </c>
      <c r="B33" s="5" t="s">
        <v>7</v>
      </c>
      <c r="C33" s="17">
        <f t="shared" si="1"/>
        <v>17</v>
      </c>
      <c r="D33" s="18">
        <v>36</v>
      </c>
      <c r="E33" s="18">
        <v>55720</v>
      </c>
      <c r="F33" s="17">
        <v>17</v>
      </c>
      <c r="G33" s="18">
        <v>500</v>
      </c>
      <c r="H33" s="22">
        <v>1.0149999999999999</v>
      </c>
      <c r="I33" s="18">
        <f t="shared" ref="I33:I39" si="2">ROUND((((C33*D33*E33)+(F33*G33*12))*H33),0)</f>
        <v>34715680</v>
      </c>
      <c r="J33" s="14"/>
      <c r="K33" s="16"/>
    </row>
    <row r="34" spans="1:11" s="4" customFormat="1" ht="15.75">
      <c r="A34" s="3">
        <v>28</v>
      </c>
      <c r="B34" s="5" t="s">
        <v>6</v>
      </c>
      <c r="C34" s="17">
        <f t="shared" si="1"/>
        <v>4</v>
      </c>
      <c r="D34" s="18">
        <v>36</v>
      </c>
      <c r="E34" s="18">
        <v>55720</v>
      </c>
      <c r="F34" s="17">
        <v>4</v>
      </c>
      <c r="G34" s="18">
        <v>500</v>
      </c>
      <c r="H34" s="22">
        <v>1.0149999999999999</v>
      </c>
      <c r="I34" s="18">
        <f t="shared" si="2"/>
        <v>8168395</v>
      </c>
      <c r="J34" s="14"/>
      <c r="K34" s="16"/>
    </row>
    <row r="35" spans="1:11" s="4" customFormat="1" ht="15.75">
      <c r="A35" s="3">
        <v>29</v>
      </c>
      <c r="B35" s="5" t="s">
        <v>5</v>
      </c>
      <c r="C35" s="17">
        <f t="shared" si="1"/>
        <v>3</v>
      </c>
      <c r="D35" s="18">
        <v>36</v>
      </c>
      <c r="E35" s="18">
        <v>55720</v>
      </c>
      <c r="F35" s="17">
        <v>3</v>
      </c>
      <c r="G35" s="18">
        <v>500</v>
      </c>
      <c r="H35" s="22">
        <v>1.0149999999999999</v>
      </c>
      <c r="I35" s="18">
        <f t="shared" si="2"/>
        <v>6126296</v>
      </c>
      <c r="J35" s="14"/>
      <c r="K35" s="16"/>
    </row>
    <row r="36" spans="1:11" s="4" customFormat="1" ht="15.75">
      <c r="A36" s="3">
        <v>30</v>
      </c>
      <c r="B36" s="5" t="s">
        <v>4</v>
      </c>
      <c r="C36" s="17">
        <f t="shared" si="1"/>
        <v>11</v>
      </c>
      <c r="D36" s="18">
        <v>36</v>
      </c>
      <c r="E36" s="18">
        <v>55720</v>
      </c>
      <c r="F36" s="17">
        <v>11</v>
      </c>
      <c r="G36" s="18">
        <v>500</v>
      </c>
      <c r="H36" s="22">
        <v>1.0149999999999999</v>
      </c>
      <c r="I36" s="18">
        <f t="shared" si="2"/>
        <v>22463087</v>
      </c>
      <c r="J36" s="14"/>
      <c r="K36" s="16"/>
    </row>
    <row r="37" spans="1:11" s="4" customFormat="1" ht="15.75">
      <c r="A37" s="3">
        <v>31</v>
      </c>
      <c r="B37" s="5" t="s">
        <v>3</v>
      </c>
      <c r="C37" s="17">
        <f t="shared" si="1"/>
        <v>15</v>
      </c>
      <c r="D37" s="18">
        <v>36</v>
      </c>
      <c r="E37" s="18">
        <v>55720</v>
      </c>
      <c r="F37" s="17">
        <v>15</v>
      </c>
      <c r="G37" s="18">
        <v>500</v>
      </c>
      <c r="H37" s="22">
        <v>1.0149999999999999</v>
      </c>
      <c r="I37" s="18">
        <f t="shared" si="2"/>
        <v>30631482</v>
      </c>
      <c r="J37" s="14"/>
      <c r="K37" s="16"/>
    </row>
    <row r="38" spans="1:11" s="4" customFormat="1" ht="15.75">
      <c r="A38" s="3">
        <v>32</v>
      </c>
      <c r="B38" s="5" t="s">
        <v>2</v>
      </c>
      <c r="C38" s="17">
        <f t="shared" si="1"/>
        <v>2</v>
      </c>
      <c r="D38" s="18">
        <v>36</v>
      </c>
      <c r="E38" s="18">
        <v>55720</v>
      </c>
      <c r="F38" s="17">
        <v>2</v>
      </c>
      <c r="G38" s="18">
        <v>500</v>
      </c>
      <c r="H38" s="22">
        <v>1.0149999999999999</v>
      </c>
      <c r="I38" s="18">
        <f t="shared" si="2"/>
        <v>4084198</v>
      </c>
      <c r="J38" s="14"/>
      <c r="K38" s="16"/>
    </row>
    <row r="39" spans="1:11" s="4" customFormat="1" ht="15.75">
      <c r="A39" s="3">
        <v>33</v>
      </c>
      <c r="B39" s="5" t="s">
        <v>1</v>
      </c>
      <c r="C39" s="17">
        <f t="shared" si="1"/>
        <v>3</v>
      </c>
      <c r="D39" s="18">
        <v>36</v>
      </c>
      <c r="E39" s="18">
        <v>55720</v>
      </c>
      <c r="F39" s="17">
        <v>3</v>
      </c>
      <c r="G39" s="18">
        <v>500</v>
      </c>
      <c r="H39" s="22">
        <v>1.0149999999999999</v>
      </c>
      <c r="I39" s="18">
        <f t="shared" si="2"/>
        <v>6126296</v>
      </c>
      <c r="J39" s="14"/>
      <c r="K39" s="16"/>
    </row>
    <row r="40" spans="1:11" s="1" customFormat="1" ht="21" customHeight="1">
      <c r="A40" s="3"/>
      <c r="B40" s="2" t="s">
        <v>0</v>
      </c>
      <c r="C40" s="19">
        <f>SUM(C7:C39)</f>
        <v>591</v>
      </c>
      <c r="D40" s="20"/>
      <c r="E40" s="20"/>
      <c r="F40" s="21">
        <f>SUM(F7:F39)</f>
        <v>591</v>
      </c>
      <c r="G40" s="23"/>
      <c r="H40" s="22"/>
      <c r="I40" s="23">
        <f>SUM(I7:I39)</f>
        <v>1206880391</v>
      </c>
      <c r="J40" s="14"/>
      <c r="K40" s="16"/>
    </row>
    <row r="41" spans="1:11" ht="15.75">
      <c r="J41" s="15"/>
      <c r="K41" s="16"/>
    </row>
    <row r="42" spans="1:11" ht="15.75">
      <c r="J42" s="15"/>
      <c r="K42" s="16"/>
    </row>
  </sheetData>
  <mergeCells count="2">
    <mergeCell ref="A2:I2"/>
    <mergeCell ref="B4:I4"/>
  </mergeCells>
  <pageMargins left="0" right="0" top="0.78740157480314965" bottom="0.78740157480314965" header="0" footer="0"/>
  <pageSetup paperSize="9" scale="73" fitToWidth="2" orientation="landscape" r:id="rId1"/>
  <headerFooter alignWithMargins="0"/>
</worksheet>
</file>

<file path=xl/worksheets/sheet2.xml><?xml version="1.0" encoding="utf-8"?>
<worksheet xmlns="http://schemas.openxmlformats.org/spreadsheetml/2006/main" xmlns:r="http://schemas.openxmlformats.org/officeDocument/2006/relationships">
  <dimension ref="A1:K42"/>
  <sheetViews>
    <sheetView view="pageBreakPreview" topLeftCell="A3" zoomScale="90" zoomScaleNormal="100" zoomScaleSheetLayoutView="90" workbookViewId="0">
      <selection activeCell="I6" sqref="I6"/>
    </sheetView>
  </sheetViews>
  <sheetFormatPr defaultRowHeight="12.75"/>
  <cols>
    <col min="1" max="1" width="4.5703125" customWidth="1"/>
    <col min="2" max="2" width="19" customWidth="1"/>
    <col min="3" max="3" width="21" customWidth="1"/>
    <col min="4" max="4" width="28.7109375" customWidth="1"/>
    <col min="5" max="5" width="31.42578125" customWidth="1"/>
    <col min="6" max="6" width="31" customWidth="1"/>
    <col min="7" max="7" width="16.140625" customWidth="1"/>
    <col min="8" max="8" width="19.42578125" customWidth="1"/>
    <col min="9" max="9" width="25.5703125" customWidth="1"/>
    <col min="10" max="10" width="4.85546875" customWidth="1"/>
  </cols>
  <sheetData>
    <row r="1" spans="1:11" hidden="1"/>
    <row r="2" spans="1:11" s="13" customFormat="1" ht="98.25" hidden="1" customHeight="1">
      <c r="A2" s="36" t="s">
        <v>36</v>
      </c>
      <c r="B2" s="37"/>
      <c r="C2" s="37"/>
      <c r="D2" s="37"/>
      <c r="E2" s="37"/>
      <c r="F2" s="37"/>
      <c r="G2" s="37"/>
      <c r="H2" s="37"/>
      <c r="I2" s="37"/>
    </row>
    <row r="3" spans="1:11" s="13" customFormat="1" ht="15.75">
      <c r="A3" s="30"/>
      <c r="B3" s="30"/>
      <c r="C3" s="30"/>
      <c r="D3" s="30"/>
      <c r="E3" s="30"/>
      <c r="F3" s="30"/>
      <c r="G3" s="30"/>
      <c r="H3" s="30"/>
      <c r="I3" s="31" t="s">
        <v>47</v>
      </c>
    </row>
    <row r="4" spans="1:11" s="13" customFormat="1" ht="98.25" customHeight="1">
      <c r="A4" s="30"/>
      <c r="B4" s="35" t="s">
        <v>45</v>
      </c>
      <c r="C4" s="35"/>
      <c r="D4" s="35"/>
      <c r="E4" s="35"/>
      <c r="F4" s="35"/>
      <c r="G4" s="35"/>
      <c r="H4" s="35"/>
      <c r="I4" s="35"/>
    </row>
    <row r="5" spans="1:11" s="13" customFormat="1" ht="15.75">
      <c r="A5" s="28"/>
      <c r="B5" s="29"/>
      <c r="C5" s="29"/>
      <c r="D5" s="29"/>
      <c r="E5" s="29"/>
      <c r="F5" s="29"/>
      <c r="G5" s="29"/>
      <c r="H5" s="29"/>
      <c r="I5" s="32" t="s">
        <v>48</v>
      </c>
      <c r="J5" s="25"/>
    </row>
    <row r="6" spans="1:11" s="10" customFormat="1" ht="229.5">
      <c r="A6" s="12" t="s">
        <v>35</v>
      </c>
      <c r="B6" s="12" t="s">
        <v>34</v>
      </c>
      <c r="C6" s="12" t="s">
        <v>37</v>
      </c>
      <c r="D6" s="11" t="s">
        <v>38</v>
      </c>
      <c r="E6" s="11" t="s">
        <v>39</v>
      </c>
      <c r="F6" s="11" t="s">
        <v>40</v>
      </c>
      <c r="G6" s="11" t="s">
        <v>41</v>
      </c>
      <c r="H6" s="11" t="s">
        <v>42</v>
      </c>
      <c r="I6" s="11" t="s">
        <v>43</v>
      </c>
    </row>
    <row r="7" spans="1:11" s="9" customFormat="1" ht="15.75">
      <c r="A7" s="3">
        <v>1</v>
      </c>
      <c r="B7" s="5" t="s">
        <v>33</v>
      </c>
      <c r="C7" s="17">
        <v>1</v>
      </c>
      <c r="D7" s="18">
        <v>36</v>
      </c>
      <c r="E7" s="18">
        <v>55720</v>
      </c>
      <c r="F7" s="17">
        <f>C7</f>
        <v>1</v>
      </c>
      <c r="G7" s="18">
        <v>500</v>
      </c>
      <c r="H7" s="22">
        <v>1.0149999999999999</v>
      </c>
      <c r="I7" s="18">
        <f t="shared" ref="I7:I31" si="0">ROUND((((C7*D7*E7)+(F7*G7*12))*H7),0)</f>
        <v>2042099</v>
      </c>
      <c r="J7" s="14"/>
      <c r="K7" s="16"/>
    </row>
    <row r="8" spans="1:11" s="9" customFormat="1" ht="15" customHeight="1">
      <c r="A8" s="3">
        <v>2</v>
      </c>
      <c r="B8" s="5" t="s">
        <v>32</v>
      </c>
      <c r="C8" s="17">
        <v>2</v>
      </c>
      <c r="D8" s="18">
        <v>36</v>
      </c>
      <c r="E8" s="18">
        <v>55720</v>
      </c>
      <c r="F8" s="17">
        <f t="shared" ref="F8:F39" si="1">C8</f>
        <v>2</v>
      </c>
      <c r="G8" s="18">
        <v>500</v>
      </c>
      <c r="H8" s="22">
        <v>1.0149999999999999</v>
      </c>
      <c r="I8" s="18">
        <f t="shared" si="0"/>
        <v>4084198</v>
      </c>
      <c r="J8" s="14"/>
      <c r="K8" s="16"/>
    </row>
    <row r="9" spans="1:11" s="4" customFormat="1" ht="15.75">
      <c r="A9" s="3">
        <v>3</v>
      </c>
      <c r="B9" s="5" t="s">
        <v>31</v>
      </c>
      <c r="C9" s="17">
        <v>8</v>
      </c>
      <c r="D9" s="18">
        <v>36</v>
      </c>
      <c r="E9" s="18">
        <v>55720</v>
      </c>
      <c r="F9" s="17">
        <f t="shared" si="1"/>
        <v>8</v>
      </c>
      <c r="G9" s="18">
        <v>500</v>
      </c>
      <c r="H9" s="22">
        <v>1.0149999999999999</v>
      </c>
      <c r="I9" s="18">
        <f t="shared" si="0"/>
        <v>16336790</v>
      </c>
      <c r="J9" s="14"/>
      <c r="K9" s="16"/>
    </row>
    <row r="10" spans="1:11" s="4" customFormat="1" ht="15.75">
      <c r="A10" s="3">
        <v>4</v>
      </c>
      <c r="B10" s="5" t="s">
        <v>30</v>
      </c>
      <c r="C10" s="17">
        <v>5</v>
      </c>
      <c r="D10" s="18">
        <v>36</v>
      </c>
      <c r="E10" s="18">
        <v>55720</v>
      </c>
      <c r="F10" s="17">
        <f t="shared" si="1"/>
        <v>5</v>
      </c>
      <c r="G10" s="18">
        <v>500</v>
      </c>
      <c r="H10" s="22">
        <v>1.0149999999999999</v>
      </c>
      <c r="I10" s="18">
        <f t="shared" si="0"/>
        <v>10210494</v>
      </c>
      <c r="J10" s="14"/>
      <c r="K10" s="16"/>
    </row>
    <row r="11" spans="1:11" s="4" customFormat="1" ht="15.75">
      <c r="A11" s="3">
        <v>5</v>
      </c>
      <c r="B11" s="5" t="s">
        <v>29</v>
      </c>
      <c r="C11" s="17">
        <f t="shared" ref="C11" si="2">F11</f>
        <v>2</v>
      </c>
      <c r="D11" s="18">
        <v>36</v>
      </c>
      <c r="E11" s="18">
        <v>55720</v>
      </c>
      <c r="F11" s="17">
        <v>2</v>
      </c>
      <c r="G11" s="18">
        <v>500</v>
      </c>
      <c r="H11" s="22">
        <v>1.0149999999999999</v>
      </c>
      <c r="I11" s="18">
        <f t="shared" si="0"/>
        <v>4084198</v>
      </c>
      <c r="J11" s="14"/>
      <c r="K11" s="16"/>
    </row>
    <row r="12" spans="1:11" s="4" customFormat="1" ht="15.75">
      <c r="A12" s="3">
        <v>6</v>
      </c>
      <c r="B12" s="5" t="s">
        <v>28</v>
      </c>
      <c r="C12" s="17">
        <v>6</v>
      </c>
      <c r="D12" s="18">
        <v>36</v>
      </c>
      <c r="E12" s="18">
        <v>55720</v>
      </c>
      <c r="F12" s="17">
        <f t="shared" si="1"/>
        <v>6</v>
      </c>
      <c r="G12" s="18">
        <v>500</v>
      </c>
      <c r="H12" s="22">
        <v>1.0149999999999999</v>
      </c>
      <c r="I12" s="18">
        <f t="shared" si="0"/>
        <v>12252593</v>
      </c>
      <c r="J12" s="14"/>
      <c r="K12" s="16"/>
    </row>
    <row r="13" spans="1:11" s="4" customFormat="1" ht="15.75">
      <c r="A13" s="3">
        <v>7</v>
      </c>
      <c r="B13" s="5" t="s">
        <v>27</v>
      </c>
      <c r="C13" s="17">
        <v>1</v>
      </c>
      <c r="D13" s="18">
        <v>36</v>
      </c>
      <c r="E13" s="18">
        <v>55720</v>
      </c>
      <c r="F13" s="17">
        <f>C13</f>
        <v>1</v>
      </c>
      <c r="G13" s="18">
        <v>500</v>
      </c>
      <c r="H13" s="22">
        <v>1.0149999999999999</v>
      </c>
      <c r="I13" s="18">
        <f t="shared" si="0"/>
        <v>2042099</v>
      </c>
      <c r="J13" s="14"/>
      <c r="K13" s="16"/>
    </row>
    <row r="14" spans="1:11" s="4" customFormat="1" ht="15.75">
      <c r="A14" s="3">
        <v>8</v>
      </c>
      <c r="B14" s="5" t="s">
        <v>26</v>
      </c>
      <c r="C14" s="17">
        <v>9</v>
      </c>
      <c r="D14" s="18">
        <v>36</v>
      </c>
      <c r="E14" s="18">
        <v>55720</v>
      </c>
      <c r="F14" s="17">
        <f t="shared" si="1"/>
        <v>9</v>
      </c>
      <c r="G14" s="18">
        <v>500</v>
      </c>
      <c r="H14" s="22">
        <v>1.0149999999999999</v>
      </c>
      <c r="I14" s="18">
        <f t="shared" si="0"/>
        <v>18378889</v>
      </c>
      <c r="J14" s="14"/>
      <c r="K14" s="16"/>
    </row>
    <row r="15" spans="1:11" s="4" customFormat="1" ht="15.75">
      <c r="A15" s="3">
        <v>9</v>
      </c>
      <c r="B15" s="5" t="s">
        <v>25</v>
      </c>
      <c r="C15" s="17">
        <v>5</v>
      </c>
      <c r="D15" s="18">
        <v>36</v>
      </c>
      <c r="E15" s="18">
        <v>55720</v>
      </c>
      <c r="F15" s="17">
        <f t="shared" si="1"/>
        <v>5</v>
      </c>
      <c r="G15" s="18">
        <v>500</v>
      </c>
      <c r="H15" s="22">
        <v>1.0149999999999999</v>
      </c>
      <c r="I15" s="18">
        <f t="shared" si="0"/>
        <v>10210494</v>
      </c>
      <c r="J15" s="14"/>
      <c r="K15" s="16"/>
    </row>
    <row r="16" spans="1:11" s="4" customFormat="1" ht="15.75">
      <c r="A16" s="3">
        <v>10</v>
      </c>
      <c r="B16" s="5" t="s">
        <v>24</v>
      </c>
      <c r="C16" s="17">
        <v>0</v>
      </c>
      <c r="D16" s="18">
        <v>36</v>
      </c>
      <c r="E16" s="18">
        <v>55720</v>
      </c>
      <c r="F16" s="17">
        <f t="shared" si="1"/>
        <v>0</v>
      </c>
      <c r="G16" s="18">
        <v>500</v>
      </c>
      <c r="H16" s="22">
        <v>1.0149999999999999</v>
      </c>
      <c r="I16" s="18">
        <f t="shared" si="0"/>
        <v>0</v>
      </c>
      <c r="J16" s="14"/>
      <c r="K16" s="16"/>
    </row>
    <row r="17" spans="1:11" s="4" customFormat="1" ht="15.75">
      <c r="A17" s="8">
        <v>11</v>
      </c>
      <c r="B17" s="7" t="s">
        <v>23</v>
      </c>
      <c r="C17" s="17">
        <v>4</v>
      </c>
      <c r="D17" s="18">
        <v>36</v>
      </c>
      <c r="E17" s="18">
        <v>55720</v>
      </c>
      <c r="F17" s="17">
        <f t="shared" si="1"/>
        <v>4</v>
      </c>
      <c r="G17" s="18">
        <v>500</v>
      </c>
      <c r="H17" s="22">
        <v>1.0149999999999999</v>
      </c>
      <c r="I17" s="18">
        <f t="shared" si="0"/>
        <v>8168395</v>
      </c>
      <c r="J17" s="14"/>
      <c r="K17" s="16"/>
    </row>
    <row r="18" spans="1:11" s="6" customFormat="1" ht="15.75">
      <c r="A18" s="3">
        <v>12</v>
      </c>
      <c r="B18" s="5" t="s">
        <v>22</v>
      </c>
      <c r="C18" s="17">
        <v>93</v>
      </c>
      <c r="D18" s="18">
        <v>36</v>
      </c>
      <c r="E18" s="18">
        <v>55720</v>
      </c>
      <c r="F18" s="17">
        <f t="shared" si="1"/>
        <v>93</v>
      </c>
      <c r="G18" s="18">
        <v>500</v>
      </c>
      <c r="H18" s="22">
        <v>1.0149999999999999</v>
      </c>
      <c r="I18" s="18">
        <f t="shared" si="0"/>
        <v>189915188</v>
      </c>
      <c r="J18" s="14"/>
      <c r="K18" s="16"/>
    </row>
    <row r="19" spans="1:11" s="4" customFormat="1" ht="15.75">
      <c r="A19" s="3">
        <v>13</v>
      </c>
      <c r="B19" s="5" t="s">
        <v>21</v>
      </c>
      <c r="C19" s="17">
        <v>7</v>
      </c>
      <c r="D19" s="18">
        <v>36</v>
      </c>
      <c r="E19" s="18">
        <v>55720</v>
      </c>
      <c r="F19" s="17">
        <f t="shared" si="1"/>
        <v>7</v>
      </c>
      <c r="G19" s="18">
        <v>500</v>
      </c>
      <c r="H19" s="22">
        <v>1.0149999999999999</v>
      </c>
      <c r="I19" s="18">
        <v>14294691</v>
      </c>
      <c r="J19" s="14"/>
      <c r="K19" s="16"/>
    </row>
    <row r="20" spans="1:11" s="4" customFormat="1" ht="15.75">
      <c r="A20" s="3">
        <v>14</v>
      </c>
      <c r="B20" s="5" t="s">
        <v>20</v>
      </c>
      <c r="C20" s="17">
        <v>4</v>
      </c>
      <c r="D20" s="18">
        <v>36</v>
      </c>
      <c r="E20" s="18">
        <v>55720</v>
      </c>
      <c r="F20" s="17">
        <f t="shared" si="1"/>
        <v>4</v>
      </c>
      <c r="G20" s="18">
        <v>500</v>
      </c>
      <c r="H20" s="22">
        <v>1.0149999999999999</v>
      </c>
      <c r="I20" s="18">
        <f t="shared" si="0"/>
        <v>8168395</v>
      </c>
      <c r="J20" s="14"/>
      <c r="K20" s="16"/>
    </row>
    <row r="21" spans="1:11" s="4" customFormat="1" ht="15.75">
      <c r="A21" s="3">
        <v>15</v>
      </c>
      <c r="B21" s="5" t="s">
        <v>19</v>
      </c>
      <c r="C21" s="17">
        <v>6</v>
      </c>
      <c r="D21" s="18">
        <v>36</v>
      </c>
      <c r="E21" s="18">
        <v>55720</v>
      </c>
      <c r="F21" s="17">
        <f t="shared" si="1"/>
        <v>6</v>
      </c>
      <c r="G21" s="18">
        <v>500</v>
      </c>
      <c r="H21" s="22">
        <v>1.0149999999999999</v>
      </c>
      <c r="I21" s="18">
        <f t="shared" si="0"/>
        <v>12252593</v>
      </c>
      <c r="J21" s="14"/>
      <c r="K21" s="16"/>
    </row>
    <row r="22" spans="1:11" s="4" customFormat="1" ht="15.75">
      <c r="A22" s="3">
        <v>16</v>
      </c>
      <c r="B22" s="5" t="s">
        <v>18</v>
      </c>
      <c r="C22" s="17">
        <v>2</v>
      </c>
      <c r="D22" s="18">
        <v>36</v>
      </c>
      <c r="E22" s="18">
        <v>55720</v>
      </c>
      <c r="F22" s="17">
        <f t="shared" si="1"/>
        <v>2</v>
      </c>
      <c r="G22" s="18">
        <v>500</v>
      </c>
      <c r="H22" s="22">
        <v>1.0149999999999999</v>
      </c>
      <c r="I22" s="18">
        <f t="shared" si="0"/>
        <v>4084198</v>
      </c>
      <c r="J22" s="14"/>
      <c r="K22" s="16"/>
    </row>
    <row r="23" spans="1:11" s="4" customFormat="1" ht="15.75">
      <c r="A23" s="3">
        <v>17</v>
      </c>
      <c r="B23" s="5" t="s">
        <v>17</v>
      </c>
      <c r="C23" s="17">
        <v>1</v>
      </c>
      <c r="D23" s="18">
        <v>36</v>
      </c>
      <c r="E23" s="18">
        <v>55720</v>
      </c>
      <c r="F23" s="17">
        <f t="shared" si="1"/>
        <v>1</v>
      </c>
      <c r="G23" s="18">
        <v>500</v>
      </c>
      <c r="H23" s="22">
        <v>1.0149999999999999</v>
      </c>
      <c r="I23" s="18">
        <f t="shared" si="0"/>
        <v>2042099</v>
      </c>
      <c r="J23" s="14"/>
      <c r="K23" s="16"/>
    </row>
    <row r="24" spans="1:11" s="4" customFormat="1" ht="15.75">
      <c r="A24" s="3">
        <v>18</v>
      </c>
      <c r="B24" s="5" t="s">
        <v>16</v>
      </c>
      <c r="C24" s="17">
        <v>7</v>
      </c>
      <c r="D24" s="18">
        <v>36</v>
      </c>
      <c r="E24" s="18">
        <v>55720</v>
      </c>
      <c r="F24" s="17">
        <f t="shared" si="1"/>
        <v>7</v>
      </c>
      <c r="G24" s="18">
        <v>500</v>
      </c>
      <c r="H24" s="22">
        <v>1.0149999999999999</v>
      </c>
      <c r="I24" s="18">
        <f t="shared" si="0"/>
        <v>14294692</v>
      </c>
      <c r="J24" s="14"/>
      <c r="K24" s="16"/>
    </row>
    <row r="25" spans="1:11" s="4" customFormat="1" ht="15.75">
      <c r="A25" s="3">
        <v>19</v>
      </c>
      <c r="B25" s="5" t="s">
        <v>15</v>
      </c>
      <c r="C25" s="17">
        <v>3</v>
      </c>
      <c r="D25" s="18">
        <v>36</v>
      </c>
      <c r="E25" s="18">
        <v>55720</v>
      </c>
      <c r="F25" s="17">
        <f t="shared" si="1"/>
        <v>3</v>
      </c>
      <c r="G25" s="18">
        <v>500</v>
      </c>
      <c r="H25" s="22">
        <v>1.0149999999999999</v>
      </c>
      <c r="I25" s="18">
        <f t="shared" si="0"/>
        <v>6126296</v>
      </c>
      <c r="J25" s="14"/>
      <c r="K25" s="16"/>
    </row>
    <row r="26" spans="1:11" s="4" customFormat="1" ht="15.75">
      <c r="A26" s="3">
        <v>20</v>
      </c>
      <c r="B26" s="5" t="s">
        <v>14</v>
      </c>
      <c r="C26" s="17">
        <v>1</v>
      </c>
      <c r="D26" s="18">
        <v>36</v>
      </c>
      <c r="E26" s="18">
        <v>55720</v>
      </c>
      <c r="F26" s="17">
        <f t="shared" si="1"/>
        <v>1</v>
      </c>
      <c r="G26" s="18">
        <v>500</v>
      </c>
      <c r="H26" s="22">
        <v>1.0149999999999999</v>
      </c>
      <c r="I26" s="18">
        <f t="shared" si="0"/>
        <v>2042099</v>
      </c>
      <c r="J26" s="14"/>
      <c r="K26" s="16"/>
    </row>
    <row r="27" spans="1:11" s="4" customFormat="1" ht="15.75">
      <c r="A27" s="3">
        <v>21</v>
      </c>
      <c r="B27" s="5" t="s">
        <v>13</v>
      </c>
      <c r="C27" s="17">
        <v>0</v>
      </c>
      <c r="D27" s="18">
        <v>36</v>
      </c>
      <c r="E27" s="18">
        <v>55720</v>
      </c>
      <c r="F27" s="17">
        <f t="shared" si="1"/>
        <v>0</v>
      </c>
      <c r="G27" s="18">
        <v>500</v>
      </c>
      <c r="H27" s="22">
        <v>1.0149999999999999</v>
      </c>
      <c r="I27" s="18">
        <f t="shared" si="0"/>
        <v>0</v>
      </c>
      <c r="J27" s="14"/>
      <c r="K27" s="16"/>
    </row>
    <row r="28" spans="1:11" s="4" customFormat="1" ht="15.75">
      <c r="A28" s="3">
        <v>22</v>
      </c>
      <c r="B28" s="5" t="s">
        <v>12</v>
      </c>
      <c r="C28" s="17">
        <v>0</v>
      </c>
      <c r="D28" s="18">
        <v>36</v>
      </c>
      <c r="E28" s="18">
        <v>55720</v>
      </c>
      <c r="F28" s="17">
        <f t="shared" si="1"/>
        <v>0</v>
      </c>
      <c r="G28" s="18">
        <v>500</v>
      </c>
      <c r="H28" s="22">
        <v>1.0149999999999999</v>
      </c>
      <c r="I28" s="18">
        <f t="shared" si="0"/>
        <v>0</v>
      </c>
      <c r="J28" s="14"/>
      <c r="K28" s="16"/>
    </row>
    <row r="29" spans="1:11" s="4" customFormat="1" ht="15.75">
      <c r="A29" s="3">
        <v>23</v>
      </c>
      <c r="B29" s="5" t="s">
        <v>11</v>
      </c>
      <c r="C29" s="17">
        <v>3</v>
      </c>
      <c r="D29" s="18">
        <v>36</v>
      </c>
      <c r="E29" s="18">
        <v>55720</v>
      </c>
      <c r="F29" s="17">
        <f t="shared" si="1"/>
        <v>3</v>
      </c>
      <c r="G29" s="18">
        <v>500</v>
      </c>
      <c r="H29" s="22">
        <v>1.0149999999999999</v>
      </c>
      <c r="I29" s="18">
        <f t="shared" si="0"/>
        <v>6126296</v>
      </c>
      <c r="J29" s="14"/>
      <c r="K29" s="16"/>
    </row>
    <row r="30" spans="1:11" s="4" customFormat="1" ht="15.75">
      <c r="A30" s="3">
        <v>24</v>
      </c>
      <c r="B30" s="5" t="s">
        <v>10</v>
      </c>
      <c r="C30" s="17">
        <v>6</v>
      </c>
      <c r="D30" s="18">
        <v>36</v>
      </c>
      <c r="E30" s="18">
        <v>55720</v>
      </c>
      <c r="F30" s="17">
        <f t="shared" si="1"/>
        <v>6</v>
      </c>
      <c r="G30" s="18">
        <v>500</v>
      </c>
      <c r="H30" s="22">
        <v>1.0149999999999999</v>
      </c>
      <c r="I30" s="18">
        <v>12252592</v>
      </c>
      <c r="J30" s="14"/>
      <c r="K30" s="16"/>
    </row>
    <row r="31" spans="1:11" s="4" customFormat="1" ht="15.75">
      <c r="A31" s="3">
        <v>25</v>
      </c>
      <c r="B31" s="5" t="s">
        <v>9</v>
      </c>
      <c r="C31" s="17">
        <v>3</v>
      </c>
      <c r="D31" s="18">
        <v>36</v>
      </c>
      <c r="E31" s="18">
        <v>55720</v>
      </c>
      <c r="F31" s="17">
        <f t="shared" si="1"/>
        <v>3</v>
      </c>
      <c r="G31" s="18">
        <v>500</v>
      </c>
      <c r="H31" s="22">
        <v>1.0149999999999999</v>
      </c>
      <c r="I31" s="18">
        <f t="shared" si="0"/>
        <v>6126296</v>
      </c>
      <c r="J31" s="14"/>
      <c r="K31" s="16"/>
    </row>
    <row r="32" spans="1:11" s="4" customFormat="1" ht="15.75">
      <c r="A32" s="3">
        <v>26</v>
      </c>
      <c r="B32" s="5" t="s">
        <v>8</v>
      </c>
      <c r="C32" s="17">
        <v>1</v>
      </c>
      <c r="D32" s="18">
        <v>36</v>
      </c>
      <c r="E32" s="18">
        <v>55720</v>
      </c>
      <c r="F32" s="17">
        <f t="shared" si="1"/>
        <v>1</v>
      </c>
      <c r="G32" s="18">
        <v>500</v>
      </c>
      <c r="H32" s="22">
        <v>1.0149999999999999</v>
      </c>
      <c r="I32" s="18">
        <f>ROUND((((C32*D32*E32)+(F32*G32*12))*H32),0)</f>
        <v>2042099</v>
      </c>
      <c r="J32" s="14"/>
      <c r="K32" s="16"/>
    </row>
    <row r="33" spans="1:11" s="4" customFormat="1" ht="15.75">
      <c r="A33" s="3">
        <v>27</v>
      </c>
      <c r="B33" s="5" t="s">
        <v>7</v>
      </c>
      <c r="C33" s="17">
        <v>2</v>
      </c>
      <c r="D33" s="18">
        <v>36</v>
      </c>
      <c r="E33" s="18">
        <v>55720</v>
      </c>
      <c r="F33" s="17">
        <f t="shared" si="1"/>
        <v>2</v>
      </c>
      <c r="G33" s="18">
        <v>500</v>
      </c>
      <c r="H33" s="22">
        <v>1.0149999999999999</v>
      </c>
      <c r="I33" s="18">
        <f t="shared" ref="I33:I39" si="3">ROUND((((C33*D33*E33)+(F33*G33*12))*H33),0)</f>
        <v>4084198</v>
      </c>
      <c r="J33" s="14"/>
      <c r="K33" s="16"/>
    </row>
    <row r="34" spans="1:11" s="4" customFormat="1" ht="15.75">
      <c r="A34" s="3">
        <v>28</v>
      </c>
      <c r="B34" s="5" t="s">
        <v>6</v>
      </c>
      <c r="C34" s="17">
        <v>2</v>
      </c>
      <c r="D34" s="18">
        <v>36</v>
      </c>
      <c r="E34" s="18">
        <v>55720</v>
      </c>
      <c r="F34" s="17">
        <f t="shared" si="1"/>
        <v>2</v>
      </c>
      <c r="G34" s="18">
        <v>500</v>
      </c>
      <c r="H34" s="22">
        <v>1.0149999999999999</v>
      </c>
      <c r="I34" s="18">
        <f t="shared" si="3"/>
        <v>4084198</v>
      </c>
      <c r="J34" s="14"/>
      <c r="K34" s="16"/>
    </row>
    <row r="35" spans="1:11" s="4" customFormat="1" ht="15.75">
      <c r="A35" s="3">
        <v>29</v>
      </c>
      <c r="B35" s="5" t="s">
        <v>5</v>
      </c>
      <c r="C35" s="17">
        <v>8</v>
      </c>
      <c r="D35" s="18">
        <v>36</v>
      </c>
      <c r="E35" s="18">
        <v>55720</v>
      </c>
      <c r="F35" s="17">
        <f t="shared" si="1"/>
        <v>8</v>
      </c>
      <c r="G35" s="18">
        <v>500</v>
      </c>
      <c r="H35" s="22">
        <v>1.0149999999999999</v>
      </c>
      <c r="I35" s="18">
        <f t="shared" si="3"/>
        <v>16336790</v>
      </c>
      <c r="J35" s="14"/>
      <c r="K35" s="16"/>
    </row>
    <row r="36" spans="1:11" s="4" customFormat="1" ht="15.75">
      <c r="A36" s="3">
        <v>30</v>
      </c>
      <c r="B36" s="5" t="s">
        <v>4</v>
      </c>
      <c r="C36" s="17">
        <v>7</v>
      </c>
      <c r="D36" s="18">
        <v>36</v>
      </c>
      <c r="E36" s="18">
        <v>55720</v>
      </c>
      <c r="F36" s="17">
        <f t="shared" si="1"/>
        <v>7</v>
      </c>
      <c r="G36" s="18">
        <v>500</v>
      </c>
      <c r="H36" s="22">
        <v>1.0149999999999999</v>
      </c>
      <c r="I36" s="18">
        <f t="shared" si="3"/>
        <v>14294692</v>
      </c>
      <c r="J36" s="14"/>
      <c r="K36" s="16"/>
    </row>
    <row r="37" spans="1:11" s="4" customFormat="1" ht="15.75">
      <c r="A37" s="3">
        <v>31</v>
      </c>
      <c r="B37" s="5" t="s">
        <v>3</v>
      </c>
      <c r="C37" s="17">
        <v>3</v>
      </c>
      <c r="D37" s="18">
        <v>36</v>
      </c>
      <c r="E37" s="18">
        <v>55720</v>
      </c>
      <c r="F37" s="17">
        <f t="shared" si="1"/>
        <v>3</v>
      </c>
      <c r="G37" s="18">
        <v>500</v>
      </c>
      <c r="H37" s="22">
        <v>1.0149999999999999</v>
      </c>
      <c r="I37" s="18">
        <f t="shared" si="3"/>
        <v>6126296</v>
      </c>
      <c r="J37" s="14"/>
      <c r="K37" s="16"/>
    </row>
    <row r="38" spans="1:11" s="4" customFormat="1" ht="15.75">
      <c r="A38" s="3">
        <v>32</v>
      </c>
      <c r="B38" s="5" t="s">
        <v>2</v>
      </c>
      <c r="C38" s="17">
        <v>1</v>
      </c>
      <c r="D38" s="18">
        <v>36</v>
      </c>
      <c r="E38" s="18">
        <v>55720</v>
      </c>
      <c r="F38" s="17">
        <f t="shared" si="1"/>
        <v>1</v>
      </c>
      <c r="G38" s="18">
        <v>500</v>
      </c>
      <c r="H38" s="22">
        <v>1.0149999999999999</v>
      </c>
      <c r="I38" s="18">
        <f t="shared" si="3"/>
        <v>2042099</v>
      </c>
      <c r="J38" s="14"/>
      <c r="K38" s="16"/>
    </row>
    <row r="39" spans="1:11" s="4" customFormat="1" ht="15.75">
      <c r="A39" s="3">
        <v>33</v>
      </c>
      <c r="B39" s="5" t="s">
        <v>1</v>
      </c>
      <c r="C39" s="17">
        <v>2</v>
      </c>
      <c r="D39" s="18">
        <v>36</v>
      </c>
      <c r="E39" s="18">
        <v>55720</v>
      </c>
      <c r="F39" s="17">
        <f t="shared" si="1"/>
        <v>2</v>
      </c>
      <c r="G39" s="18">
        <v>500</v>
      </c>
      <c r="H39" s="22">
        <v>1.0149999999999999</v>
      </c>
      <c r="I39" s="18">
        <f t="shared" si="3"/>
        <v>4084198</v>
      </c>
      <c r="J39" s="14"/>
      <c r="K39" s="16"/>
    </row>
    <row r="40" spans="1:11" s="1" customFormat="1" ht="21" customHeight="1">
      <c r="A40" s="3"/>
      <c r="B40" s="2" t="s">
        <v>0</v>
      </c>
      <c r="C40" s="19">
        <f>SUM(C7:C39)</f>
        <v>205</v>
      </c>
      <c r="D40" s="20"/>
      <c r="E40" s="20"/>
      <c r="F40" s="21">
        <f>SUM(F7:F39)</f>
        <v>205</v>
      </c>
      <c r="G40" s="23"/>
      <c r="H40" s="22"/>
      <c r="I40" s="24">
        <f>SUM(I7:I39)</f>
        <v>418630254</v>
      </c>
      <c r="J40" s="14"/>
      <c r="K40" s="16"/>
    </row>
    <row r="41" spans="1:11" ht="15.75">
      <c r="J41" s="15"/>
      <c r="K41" s="16"/>
    </row>
    <row r="42" spans="1:11" ht="15.75">
      <c r="J42" s="15"/>
      <c r="K42" s="16"/>
    </row>
  </sheetData>
  <mergeCells count="2">
    <mergeCell ref="A2:I2"/>
    <mergeCell ref="B4:I4"/>
  </mergeCells>
  <pageMargins left="0" right="0" top="0.78740157480314965" bottom="0.78740157480314965" header="0" footer="0"/>
  <pageSetup paperSize="9" scale="73" fitToWidth="2" orientation="landscape" r:id="rId1"/>
  <headerFooter alignWithMargins="0"/>
</worksheet>
</file>

<file path=xl/worksheets/sheet3.xml><?xml version="1.0" encoding="utf-8"?>
<worksheet xmlns="http://schemas.openxmlformats.org/spreadsheetml/2006/main" xmlns:r="http://schemas.openxmlformats.org/officeDocument/2006/relationships">
  <dimension ref="A1:K42"/>
  <sheetViews>
    <sheetView view="pageBreakPreview" topLeftCell="A3" zoomScale="90" zoomScaleNormal="100" zoomScaleSheetLayoutView="90" workbookViewId="0">
      <selection activeCell="I6" sqref="I6"/>
    </sheetView>
  </sheetViews>
  <sheetFormatPr defaultRowHeight="12.75"/>
  <cols>
    <col min="1" max="1" width="4.5703125" customWidth="1"/>
    <col min="2" max="3" width="19" customWidth="1"/>
    <col min="4" max="4" width="14" customWidth="1"/>
    <col min="5" max="5" width="39.7109375" customWidth="1"/>
    <col min="6" max="6" width="23.85546875" customWidth="1"/>
    <col min="7" max="7" width="25.42578125" customWidth="1"/>
    <col min="8" max="8" width="28" customWidth="1"/>
    <col min="9" max="9" width="24.7109375" customWidth="1"/>
    <col min="10" max="10" width="5" customWidth="1"/>
  </cols>
  <sheetData>
    <row r="1" spans="1:11" hidden="1"/>
    <row r="2" spans="1:11" s="13" customFormat="1" ht="98.25" hidden="1" customHeight="1">
      <c r="A2" s="36" t="s">
        <v>36</v>
      </c>
      <c r="B2" s="37"/>
      <c r="C2" s="37"/>
      <c r="D2" s="37"/>
      <c r="E2" s="37"/>
      <c r="F2" s="37"/>
      <c r="G2" s="37"/>
      <c r="H2" s="37"/>
      <c r="I2" s="37"/>
    </row>
    <row r="3" spans="1:11" s="13" customFormat="1" ht="15.75">
      <c r="A3" s="30"/>
      <c r="B3" s="30"/>
      <c r="C3" s="30"/>
      <c r="D3" s="30"/>
      <c r="E3" s="30"/>
      <c r="F3" s="30"/>
      <c r="G3" s="30"/>
      <c r="H3" s="30"/>
      <c r="I3" s="31" t="s">
        <v>47</v>
      </c>
    </row>
    <row r="4" spans="1:11" s="13" customFormat="1" ht="142.5" customHeight="1">
      <c r="A4" s="30"/>
      <c r="B4" s="35" t="s">
        <v>46</v>
      </c>
      <c r="C4" s="35"/>
      <c r="D4" s="35"/>
      <c r="E4" s="35"/>
      <c r="F4" s="35"/>
      <c r="G4" s="35"/>
      <c r="H4" s="35"/>
      <c r="I4" s="35"/>
    </row>
    <row r="5" spans="1:11" s="13" customFormat="1" ht="15.75">
      <c r="A5" s="28"/>
      <c r="B5" s="29"/>
      <c r="C5" s="29"/>
      <c r="D5" s="29"/>
      <c r="E5" s="29"/>
      <c r="F5" s="29"/>
      <c r="G5" s="29"/>
      <c r="H5" s="29"/>
      <c r="I5" s="32" t="s">
        <v>48</v>
      </c>
    </row>
    <row r="6" spans="1:11" s="13" customFormat="1" ht="191.25">
      <c r="A6" s="12" t="s">
        <v>35</v>
      </c>
      <c r="B6" s="12" t="s">
        <v>34</v>
      </c>
      <c r="C6" s="12" t="s">
        <v>37</v>
      </c>
      <c r="D6" s="11" t="s">
        <v>38</v>
      </c>
      <c r="E6" s="11" t="s">
        <v>39</v>
      </c>
      <c r="F6" s="11" t="s">
        <v>40</v>
      </c>
      <c r="G6" s="11" t="s">
        <v>41</v>
      </c>
      <c r="H6" s="11" t="s">
        <v>42</v>
      </c>
      <c r="I6" s="11" t="s">
        <v>43</v>
      </c>
    </row>
    <row r="7" spans="1:11" s="9" customFormat="1" ht="15.75">
      <c r="A7" s="3">
        <v>1</v>
      </c>
      <c r="B7" s="5" t="s">
        <v>33</v>
      </c>
      <c r="C7" s="26">
        <v>0</v>
      </c>
      <c r="D7" s="18">
        <v>36</v>
      </c>
      <c r="E7" s="18">
        <v>55720</v>
      </c>
      <c r="F7" s="26">
        <f>C7</f>
        <v>0</v>
      </c>
      <c r="G7" s="18">
        <v>500</v>
      </c>
      <c r="H7" s="22">
        <v>1.0149999999999999</v>
      </c>
      <c r="I7" s="18">
        <f t="shared" ref="I7:I31" si="0">ROUND((((C7*D7*E7)+(F7*G7*12))*H7),0)</f>
        <v>0</v>
      </c>
      <c r="J7" s="14"/>
      <c r="K7" s="16"/>
    </row>
    <row r="8" spans="1:11" s="9" customFormat="1" ht="15" customHeight="1">
      <c r="A8" s="3">
        <v>2</v>
      </c>
      <c r="B8" s="5" t="s">
        <v>32</v>
      </c>
      <c r="C8" s="26">
        <v>4</v>
      </c>
      <c r="D8" s="18">
        <v>36</v>
      </c>
      <c r="E8" s="18">
        <v>55720</v>
      </c>
      <c r="F8" s="26">
        <f t="shared" ref="F8:F38" si="1">C8</f>
        <v>4</v>
      </c>
      <c r="G8" s="18">
        <v>500</v>
      </c>
      <c r="H8" s="22">
        <v>1.0149999999999999</v>
      </c>
      <c r="I8" s="18">
        <f t="shared" si="0"/>
        <v>8168395</v>
      </c>
      <c r="J8" s="14"/>
      <c r="K8" s="16"/>
    </row>
    <row r="9" spans="1:11" s="4" customFormat="1" ht="15.75">
      <c r="A9" s="3">
        <v>3</v>
      </c>
      <c r="B9" s="5" t="s">
        <v>31</v>
      </c>
      <c r="C9" s="26">
        <v>4</v>
      </c>
      <c r="D9" s="18">
        <v>36</v>
      </c>
      <c r="E9" s="18">
        <v>55720</v>
      </c>
      <c r="F9" s="26">
        <f t="shared" si="1"/>
        <v>4</v>
      </c>
      <c r="G9" s="18">
        <v>500</v>
      </c>
      <c r="H9" s="22">
        <v>1.0149999999999999</v>
      </c>
      <c r="I9" s="18">
        <f t="shared" si="0"/>
        <v>8168395</v>
      </c>
      <c r="J9" s="14"/>
      <c r="K9" s="16"/>
    </row>
    <row r="10" spans="1:11" s="4" customFormat="1" ht="15.75">
      <c r="A10" s="3">
        <v>4</v>
      </c>
      <c r="B10" s="5" t="s">
        <v>30</v>
      </c>
      <c r="C10" s="26">
        <v>2</v>
      </c>
      <c r="D10" s="18">
        <v>36</v>
      </c>
      <c r="E10" s="18">
        <v>55720</v>
      </c>
      <c r="F10" s="26">
        <f t="shared" si="1"/>
        <v>2</v>
      </c>
      <c r="G10" s="18">
        <v>500</v>
      </c>
      <c r="H10" s="22">
        <v>1.0149999999999999</v>
      </c>
      <c r="I10" s="18">
        <f t="shared" si="0"/>
        <v>4084198</v>
      </c>
      <c r="J10" s="14"/>
      <c r="K10" s="16"/>
    </row>
    <row r="11" spans="1:11" s="4" customFormat="1" ht="15.75">
      <c r="A11" s="3">
        <v>5</v>
      </c>
      <c r="B11" s="5" t="s">
        <v>29</v>
      </c>
      <c r="C11" s="26">
        <v>1</v>
      </c>
      <c r="D11" s="18">
        <v>36</v>
      </c>
      <c r="E11" s="18">
        <v>55720</v>
      </c>
      <c r="F11" s="26">
        <f>C11</f>
        <v>1</v>
      </c>
      <c r="G11" s="18">
        <v>500</v>
      </c>
      <c r="H11" s="22">
        <v>1.0149999999999999</v>
      </c>
      <c r="I11" s="18">
        <f t="shared" si="0"/>
        <v>2042099</v>
      </c>
      <c r="J11" s="14"/>
      <c r="K11" s="16"/>
    </row>
    <row r="12" spans="1:11" s="4" customFormat="1" ht="15.75">
      <c r="A12" s="3">
        <v>6</v>
      </c>
      <c r="B12" s="5" t="s">
        <v>28</v>
      </c>
      <c r="C12" s="26">
        <v>5</v>
      </c>
      <c r="D12" s="18">
        <v>36</v>
      </c>
      <c r="E12" s="18">
        <v>55720</v>
      </c>
      <c r="F12" s="26">
        <f t="shared" si="1"/>
        <v>5</v>
      </c>
      <c r="G12" s="18">
        <v>500</v>
      </c>
      <c r="H12" s="22">
        <v>1.0149999999999999</v>
      </c>
      <c r="I12" s="18">
        <f t="shared" si="0"/>
        <v>10210494</v>
      </c>
      <c r="J12" s="14"/>
      <c r="K12" s="16"/>
    </row>
    <row r="13" spans="1:11" s="4" customFormat="1" ht="15.75">
      <c r="A13" s="3">
        <v>7</v>
      </c>
      <c r="B13" s="5" t="s">
        <v>27</v>
      </c>
      <c r="C13" s="26">
        <v>2</v>
      </c>
      <c r="D13" s="18">
        <v>36</v>
      </c>
      <c r="E13" s="18">
        <v>55720</v>
      </c>
      <c r="F13" s="26">
        <f>C13</f>
        <v>2</v>
      </c>
      <c r="G13" s="18">
        <v>500</v>
      </c>
      <c r="H13" s="22">
        <v>1.0149999999999999</v>
      </c>
      <c r="I13" s="18">
        <f t="shared" si="0"/>
        <v>4084198</v>
      </c>
      <c r="J13" s="14"/>
      <c r="K13" s="16"/>
    </row>
    <row r="14" spans="1:11" s="4" customFormat="1" ht="15.75">
      <c r="A14" s="3">
        <v>8</v>
      </c>
      <c r="B14" s="5" t="s">
        <v>26</v>
      </c>
      <c r="C14" s="26">
        <v>3</v>
      </c>
      <c r="D14" s="18">
        <v>36</v>
      </c>
      <c r="E14" s="18">
        <v>55720</v>
      </c>
      <c r="F14" s="26">
        <f t="shared" si="1"/>
        <v>3</v>
      </c>
      <c r="G14" s="18">
        <v>500</v>
      </c>
      <c r="H14" s="22">
        <v>1.0149999999999999</v>
      </c>
      <c r="I14" s="18">
        <f t="shared" si="0"/>
        <v>6126296</v>
      </c>
      <c r="J14" s="14"/>
      <c r="K14" s="16"/>
    </row>
    <row r="15" spans="1:11" s="4" customFormat="1" ht="15.75">
      <c r="A15" s="3">
        <v>9</v>
      </c>
      <c r="B15" s="5" t="s">
        <v>25</v>
      </c>
      <c r="C15" s="26">
        <v>2</v>
      </c>
      <c r="D15" s="18">
        <v>36</v>
      </c>
      <c r="E15" s="18">
        <v>55720</v>
      </c>
      <c r="F15" s="26">
        <f t="shared" si="1"/>
        <v>2</v>
      </c>
      <c r="G15" s="18">
        <v>500</v>
      </c>
      <c r="H15" s="22">
        <v>1.0149999999999999</v>
      </c>
      <c r="I15" s="18">
        <f t="shared" si="0"/>
        <v>4084198</v>
      </c>
      <c r="J15" s="14"/>
      <c r="K15" s="16"/>
    </row>
    <row r="16" spans="1:11" s="4" customFormat="1" ht="15.75">
      <c r="A16" s="3">
        <v>10</v>
      </c>
      <c r="B16" s="5" t="s">
        <v>24</v>
      </c>
      <c r="C16" s="26">
        <v>1</v>
      </c>
      <c r="D16" s="18">
        <v>36</v>
      </c>
      <c r="E16" s="18">
        <v>55720</v>
      </c>
      <c r="F16" s="26">
        <f t="shared" si="1"/>
        <v>1</v>
      </c>
      <c r="G16" s="18">
        <v>500</v>
      </c>
      <c r="H16" s="22">
        <v>1.0149999999999999</v>
      </c>
      <c r="I16" s="18">
        <f t="shared" si="0"/>
        <v>2042099</v>
      </c>
      <c r="J16" s="14"/>
      <c r="K16" s="16"/>
    </row>
    <row r="17" spans="1:11" s="4" customFormat="1" ht="15.75">
      <c r="A17" s="8">
        <v>11</v>
      </c>
      <c r="B17" s="7" t="s">
        <v>23</v>
      </c>
      <c r="C17" s="26">
        <v>0</v>
      </c>
      <c r="D17" s="18">
        <v>36</v>
      </c>
      <c r="E17" s="18">
        <v>55720</v>
      </c>
      <c r="F17" s="26">
        <f t="shared" si="1"/>
        <v>0</v>
      </c>
      <c r="G17" s="18">
        <v>500</v>
      </c>
      <c r="H17" s="22">
        <v>1.0149999999999999</v>
      </c>
      <c r="I17" s="18">
        <f t="shared" si="0"/>
        <v>0</v>
      </c>
      <c r="J17" s="14"/>
      <c r="K17" s="16"/>
    </row>
    <row r="18" spans="1:11" s="6" customFormat="1" ht="15.75">
      <c r="A18" s="3">
        <v>12</v>
      </c>
      <c r="B18" s="5" t="s">
        <v>22</v>
      </c>
      <c r="C18" s="26">
        <v>52</v>
      </c>
      <c r="D18" s="18">
        <v>36</v>
      </c>
      <c r="E18" s="18">
        <v>55720</v>
      </c>
      <c r="F18" s="26">
        <f t="shared" si="1"/>
        <v>52</v>
      </c>
      <c r="G18" s="18">
        <v>500</v>
      </c>
      <c r="H18" s="22">
        <v>1.0149999999999999</v>
      </c>
      <c r="I18" s="18">
        <f t="shared" si="0"/>
        <v>106189138</v>
      </c>
      <c r="J18" s="14"/>
      <c r="K18" s="16"/>
    </row>
    <row r="19" spans="1:11" s="4" customFormat="1" ht="15.75">
      <c r="A19" s="3">
        <v>13</v>
      </c>
      <c r="B19" s="5" t="s">
        <v>21</v>
      </c>
      <c r="C19" s="26">
        <v>1</v>
      </c>
      <c r="D19" s="18">
        <v>36</v>
      </c>
      <c r="E19" s="18">
        <v>55720</v>
      </c>
      <c r="F19" s="26">
        <f t="shared" si="1"/>
        <v>1</v>
      </c>
      <c r="G19" s="18">
        <v>500</v>
      </c>
      <c r="H19" s="22">
        <v>1.0149999999999999</v>
      </c>
      <c r="I19" s="18">
        <f>ROUND((((C19*D19*E19)+(F19*G19*12))*H19),0)</f>
        <v>2042099</v>
      </c>
      <c r="J19" s="14"/>
      <c r="K19" s="16"/>
    </row>
    <row r="20" spans="1:11" s="4" customFormat="1" ht="15.75">
      <c r="A20" s="3">
        <v>14</v>
      </c>
      <c r="B20" s="5" t="s">
        <v>20</v>
      </c>
      <c r="C20" s="26">
        <v>4</v>
      </c>
      <c r="D20" s="18">
        <v>36</v>
      </c>
      <c r="E20" s="18">
        <v>55720</v>
      </c>
      <c r="F20" s="26">
        <f t="shared" si="1"/>
        <v>4</v>
      </c>
      <c r="G20" s="18">
        <v>500</v>
      </c>
      <c r="H20" s="22">
        <v>1.0149999999999999</v>
      </c>
      <c r="I20" s="18">
        <f t="shared" si="0"/>
        <v>8168395</v>
      </c>
      <c r="J20" s="14"/>
      <c r="K20" s="16"/>
    </row>
    <row r="21" spans="1:11" s="4" customFormat="1" ht="15.75">
      <c r="A21" s="3">
        <v>15</v>
      </c>
      <c r="B21" s="5" t="s">
        <v>19</v>
      </c>
      <c r="C21" s="26">
        <v>4</v>
      </c>
      <c r="D21" s="18">
        <v>36</v>
      </c>
      <c r="E21" s="18">
        <v>55720</v>
      </c>
      <c r="F21" s="26">
        <f t="shared" si="1"/>
        <v>4</v>
      </c>
      <c r="G21" s="18">
        <v>500</v>
      </c>
      <c r="H21" s="22">
        <v>1.0149999999999999</v>
      </c>
      <c r="I21" s="18">
        <f t="shared" si="0"/>
        <v>8168395</v>
      </c>
      <c r="J21" s="14"/>
      <c r="K21" s="16"/>
    </row>
    <row r="22" spans="1:11" s="4" customFormat="1" ht="15.75">
      <c r="A22" s="3">
        <v>16</v>
      </c>
      <c r="B22" s="5" t="s">
        <v>18</v>
      </c>
      <c r="C22" s="26">
        <v>0</v>
      </c>
      <c r="D22" s="18">
        <v>36</v>
      </c>
      <c r="E22" s="18">
        <v>55720</v>
      </c>
      <c r="F22" s="26">
        <f t="shared" si="1"/>
        <v>0</v>
      </c>
      <c r="G22" s="18">
        <v>500</v>
      </c>
      <c r="H22" s="22">
        <v>1.0149999999999999</v>
      </c>
      <c r="I22" s="18">
        <f t="shared" si="0"/>
        <v>0</v>
      </c>
      <c r="J22" s="14"/>
      <c r="K22" s="16"/>
    </row>
    <row r="23" spans="1:11" s="4" customFormat="1" ht="15.75">
      <c r="A23" s="3">
        <v>17</v>
      </c>
      <c r="B23" s="5" t="s">
        <v>17</v>
      </c>
      <c r="C23" s="26">
        <v>6</v>
      </c>
      <c r="D23" s="18">
        <v>36</v>
      </c>
      <c r="E23" s="18">
        <v>55720</v>
      </c>
      <c r="F23" s="26">
        <f t="shared" si="1"/>
        <v>6</v>
      </c>
      <c r="G23" s="18">
        <v>500</v>
      </c>
      <c r="H23" s="22">
        <v>1.0149999999999999</v>
      </c>
      <c r="I23" s="18">
        <f t="shared" si="0"/>
        <v>12252593</v>
      </c>
      <c r="J23" s="14"/>
      <c r="K23" s="16"/>
    </row>
    <row r="24" spans="1:11" s="4" customFormat="1" ht="15.75">
      <c r="A24" s="3">
        <v>18</v>
      </c>
      <c r="B24" s="5" t="s">
        <v>16</v>
      </c>
      <c r="C24" s="26">
        <v>2</v>
      </c>
      <c r="D24" s="18">
        <v>36</v>
      </c>
      <c r="E24" s="18">
        <v>55720</v>
      </c>
      <c r="F24" s="26">
        <f t="shared" si="1"/>
        <v>2</v>
      </c>
      <c r="G24" s="18">
        <v>500</v>
      </c>
      <c r="H24" s="22">
        <v>1.0149999999999999</v>
      </c>
      <c r="I24" s="18">
        <f t="shared" si="0"/>
        <v>4084198</v>
      </c>
      <c r="J24" s="14"/>
      <c r="K24" s="16"/>
    </row>
    <row r="25" spans="1:11" s="4" customFormat="1" ht="15.75">
      <c r="A25" s="3">
        <v>19</v>
      </c>
      <c r="B25" s="5" t="s">
        <v>15</v>
      </c>
      <c r="C25" s="26">
        <v>1</v>
      </c>
      <c r="D25" s="18">
        <v>36</v>
      </c>
      <c r="E25" s="18">
        <v>55720</v>
      </c>
      <c r="F25" s="26">
        <f t="shared" si="1"/>
        <v>1</v>
      </c>
      <c r="G25" s="18">
        <v>500</v>
      </c>
      <c r="H25" s="22">
        <v>1.0149999999999999</v>
      </c>
      <c r="I25" s="18">
        <f t="shared" si="0"/>
        <v>2042099</v>
      </c>
      <c r="J25" s="14"/>
      <c r="K25" s="16"/>
    </row>
    <row r="26" spans="1:11" s="4" customFormat="1" ht="15.75">
      <c r="A26" s="3">
        <v>20</v>
      </c>
      <c r="B26" s="5" t="s">
        <v>14</v>
      </c>
      <c r="C26" s="26">
        <v>3</v>
      </c>
      <c r="D26" s="18">
        <v>36</v>
      </c>
      <c r="E26" s="18">
        <v>55720</v>
      </c>
      <c r="F26" s="26">
        <f t="shared" si="1"/>
        <v>3</v>
      </c>
      <c r="G26" s="18">
        <v>500</v>
      </c>
      <c r="H26" s="22">
        <v>1.0149999999999999</v>
      </c>
      <c r="I26" s="18">
        <f t="shared" si="0"/>
        <v>6126296</v>
      </c>
      <c r="J26" s="14"/>
      <c r="K26" s="16"/>
    </row>
    <row r="27" spans="1:11" s="4" customFormat="1" ht="15.75">
      <c r="A27" s="3">
        <v>21</v>
      </c>
      <c r="B27" s="5" t="s">
        <v>13</v>
      </c>
      <c r="C27" s="26">
        <v>3</v>
      </c>
      <c r="D27" s="18">
        <v>36</v>
      </c>
      <c r="E27" s="18">
        <v>55720</v>
      </c>
      <c r="F27" s="26">
        <f t="shared" si="1"/>
        <v>3</v>
      </c>
      <c r="G27" s="18">
        <v>500</v>
      </c>
      <c r="H27" s="22">
        <v>1.0149999999999999</v>
      </c>
      <c r="I27" s="18">
        <f t="shared" si="0"/>
        <v>6126296</v>
      </c>
      <c r="J27" s="14"/>
      <c r="K27" s="16"/>
    </row>
    <row r="28" spans="1:11" s="4" customFormat="1" ht="15.75">
      <c r="A28" s="3">
        <v>22</v>
      </c>
      <c r="B28" s="5" t="s">
        <v>12</v>
      </c>
      <c r="C28" s="26">
        <v>1</v>
      </c>
      <c r="D28" s="18">
        <v>36</v>
      </c>
      <c r="E28" s="18">
        <v>55720</v>
      </c>
      <c r="F28" s="26">
        <f t="shared" si="1"/>
        <v>1</v>
      </c>
      <c r="G28" s="18">
        <v>500</v>
      </c>
      <c r="H28" s="22">
        <v>1.0149999999999999</v>
      </c>
      <c r="I28" s="18">
        <f t="shared" si="0"/>
        <v>2042099</v>
      </c>
      <c r="J28" s="14"/>
      <c r="K28" s="16"/>
    </row>
    <row r="29" spans="1:11" s="4" customFormat="1" ht="15.75">
      <c r="A29" s="3">
        <v>23</v>
      </c>
      <c r="B29" s="5" t="s">
        <v>11</v>
      </c>
      <c r="C29" s="26">
        <v>4</v>
      </c>
      <c r="D29" s="18">
        <v>36</v>
      </c>
      <c r="E29" s="18">
        <v>55720</v>
      </c>
      <c r="F29" s="26">
        <f t="shared" si="1"/>
        <v>4</v>
      </c>
      <c r="G29" s="18">
        <v>500</v>
      </c>
      <c r="H29" s="22">
        <v>1.0149999999999999</v>
      </c>
      <c r="I29" s="18">
        <f t="shared" si="0"/>
        <v>8168395</v>
      </c>
      <c r="J29" s="14"/>
      <c r="K29" s="16"/>
    </row>
    <row r="30" spans="1:11" s="4" customFormat="1" ht="15.75">
      <c r="A30" s="3">
        <v>24</v>
      </c>
      <c r="B30" s="5" t="s">
        <v>10</v>
      </c>
      <c r="C30" s="26">
        <v>10</v>
      </c>
      <c r="D30" s="18">
        <v>36</v>
      </c>
      <c r="E30" s="18">
        <v>55720</v>
      </c>
      <c r="F30" s="26">
        <f t="shared" si="1"/>
        <v>10</v>
      </c>
      <c r="G30" s="18">
        <v>500</v>
      </c>
      <c r="H30" s="22">
        <v>1.0149999999999999</v>
      </c>
      <c r="I30" s="18">
        <f t="shared" si="0"/>
        <v>20420988</v>
      </c>
      <c r="J30" s="14"/>
      <c r="K30" s="16"/>
    </row>
    <row r="31" spans="1:11" s="4" customFormat="1" ht="15.75">
      <c r="A31" s="3">
        <v>25</v>
      </c>
      <c r="B31" s="5" t="s">
        <v>9</v>
      </c>
      <c r="C31" s="26">
        <v>3</v>
      </c>
      <c r="D31" s="18">
        <v>36</v>
      </c>
      <c r="E31" s="18">
        <v>55720</v>
      </c>
      <c r="F31" s="26">
        <f t="shared" si="1"/>
        <v>3</v>
      </c>
      <c r="G31" s="18">
        <v>500</v>
      </c>
      <c r="H31" s="22">
        <v>1.0149999999999999</v>
      </c>
      <c r="I31" s="18">
        <f t="shared" si="0"/>
        <v>6126296</v>
      </c>
      <c r="J31" s="14"/>
      <c r="K31" s="16"/>
    </row>
    <row r="32" spans="1:11" s="4" customFormat="1" ht="15.75">
      <c r="A32" s="3">
        <v>26</v>
      </c>
      <c r="B32" s="5" t="s">
        <v>8</v>
      </c>
      <c r="C32" s="26">
        <v>2</v>
      </c>
      <c r="D32" s="18">
        <v>36</v>
      </c>
      <c r="E32" s="18">
        <v>55720</v>
      </c>
      <c r="F32" s="26">
        <f t="shared" si="1"/>
        <v>2</v>
      </c>
      <c r="G32" s="18">
        <v>500</v>
      </c>
      <c r="H32" s="22">
        <v>1.0149999999999999</v>
      </c>
      <c r="I32" s="18">
        <f>ROUND((((C32*D32*E32)+(F32*G32*12))*H32),0)</f>
        <v>4084198</v>
      </c>
      <c r="J32" s="14"/>
      <c r="K32" s="16"/>
    </row>
    <row r="33" spans="1:11" s="4" customFormat="1" ht="15.75">
      <c r="A33" s="3">
        <v>27</v>
      </c>
      <c r="B33" s="5" t="s">
        <v>7</v>
      </c>
      <c r="C33" s="26">
        <v>3</v>
      </c>
      <c r="D33" s="18">
        <v>36</v>
      </c>
      <c r="E33" s="18">
        <v>55720</v>
      </c>
      <c r="F33" s="26">
        <f t="shared" si="1"/>
        <v>3</v>
      </c>
      <c r="G33" s="18">
        <v>500</v>
      </c>
      <c r="H33" s="22">
        <v>1.0149999999999999</v>
      </c>
      <c r="I33" s="18">
        <f t="shared" ref="I33:I39" si="2">ROUND((((C33*D33*E33)+(F33*G33*12))*H33),0)</f>
        <v>6126296</v>
      </c>
      <c r="J33" s="14"/>
      <c r="K33" s="16"/>
    </row>
    <row r="34" spans="1:11" s="4" customFormat="1" ht="15.75">
      <c r="A34" s="3">
        <v>28</v>
      </c>
      <c r="B34" s="5" t="s">
        <v>6</v>
      </c>
      <c r="C34" s="26">
        <v>3</v>
      </c>
      <c r="D34" s="18">
        <v>36</v>
      </c>
      <c r="E34" s="18">
        <v>55720</v>
      </c>
      <c r="F34" s="26">
        <f t="shared" si="1"/>
        <v>3</v>
      </c>
      <c r="G34" s="18">
        <v>500</v>
      </c>
      <c r="H34" s="22">
        <v>1.0149999999999999</v>
      </c>
      <c r="I34" s="18">
        <f t="shared" si="2"/>
        <v>6126296</v>
      </c>
      <c r="J34" s="14"/>
      <c r="K34" s="16"/>
    </row>
    <row r="35" spans="1:11" s="4" customFormat="1" ht="15.75">
      <c r="A35" s="3">
        <v>29</v>
      </c>
      <c r="B35" s="5" t="s">
        <v>5</v>
      </c>
      <c r="C35" s="26">
        <v>5</v>
      </c>
      <c r="D35" s="18">
        <v>36</v>
      </c>
      <c r="E35" s="18">
        <v>55720</v>
      </c>
      <c r="F35" s="26">
        <f t="shared" si="1"/>
        <v>5</v>
      </c>
      <c r="G35" s="18">
        <v>500</v>
      </c>
      <c r="H35" s="22">
        <v>1.0149999999999999</v>
      </c>
      <c r="I35" s="18">
        <f t="shared" si="2"/>
        <v>10210494</v>
      </c>
      <c r="J35" s="14"/>
      <c r="K35" s="16"/>
    </row>
    <row r="36" spans="1:11" s="4" customFormat="1" ht="15.75">
      <c r="A36" s="3">
        <v>30</v>
      </c>
      <c r="B36" s="5" t="s">
        <v>4</v>
      </c>
      <c r="C36" s="26">
        <v>4</v>
      </c>
      <c r="D36" s="18">
        <v>36</v>
      </c>
      <c r="E36" s="18">
        <v>55720</v>
      </c>
      <c r="F36" s="26">
        <f t="shared" si="1"/>
        <v>4</v>
      </c>
      <c r="G36" s="18">
        <v>500</v>
      </c>
      <c r="H36" s="22">
        <v>1.0149999999999999</v>
      </c>
      <c r="I36" s="18">
        <f t="shared" si="2"/>
        <v>8168395</v>
      </c>
      <c r="J36" s="14"/>
      <c r="K36" s="16"/>
    </row>
    <row r="37" spans="1:11" s="4" customFormat="1" ht="15.75">
      <c r="A37" s="3">
        <v>31</v>
      </c>
      <c r="B37" s="5" t="s">
        <v>3</v>
      </c>
      <c r="C37" s="26">
        <v>0</v>
      </c>
      <c r="D37" s="18">
        <v>36</v>
      </c>
      <c r="E37" s="18">
        <v>55720</v>
      </c>
      <c r="F37" s="26">
        <f t="shared" si="1"/>
        <v>0</v>
      </c>
      <c r="G37" s="18">
        <v>500</v>
      </c>
      <c r="H37" s="22">
        <v>1.0149999999999999</v>
      </c>
      <c r="I37" s="18">
        <f t="shared" si="2"/>
        <v>0</v>
      </c>
      <c r="J37" s="14"/>
      <c r="K37" s="16"/>
    </row>
    <row r="38" spans="1:11" s="4" customFormat="1" ht="15.75">
      <c r="A38" s="3">
        <v>32</v>
      </c>
      <c r="B38" s="5" t="s">
        <v>2</v>
      </c>
      <c r="C38" s="26">
        <v>0</v>
      </c>
      <c r="D38" s="18">
        <v>36</v>
      </c>
      <c r="E38" s="18">
        <v>55720</v>
      </c>
      <c r="F38" s="26">
        <f t="shared" si="1"/>
        <v>0</v>
      </c>
      <c r="G38" s="18">
        <v>500</v>
      </c>
      <c r="H38" s="22">
        <v>1.0149999999999999</v>
      </c>
      <c r="I38" s="18">
        <f t="shared" si="2"/>
        <v>0</v>
      </c>
      <c r="J38" s="14"/>
      <c r="K38" s="16"/>
    </row>
    <row r="39" spans="1:11" s="4" customFormat="1" ht="15.75">
      <c r="A39" s="3">
        <v>33</v>
      </c>
      <c r="B39" s="5" t="s">
        <v>1</v>
      </c>
      <c r="C39" s="26">
        <v>1</v>
      </c>
      <c r="D39" s="18">
        <v>36</v>
      </c>
      <c r="E39" s="18">
        <v>55720</v>
      </c>
      <c r="F39" s="26">
        <f>C39</f>
        <v>1</v>
      </c>
      <c r="G39" s="18">
        <v>500</v>
      </c>
      <c r="H39" s="22">
        <v>1.0149999999999999</v>
      </c>
      <c r="I39" s="18">
        <f t="shared" si="2"/>
        <v>2042099</v>
      </c>
      <c r="J39" s="14"/>
      <c r="K39" s="16"/>
    </row>
    <row r="40" spans="1:11" s="1" customFormat="1" ht="21" customHeight="1">
      <c r="A40" s="3"/>
      <c r="B40" s="2" t="s">
        <v>0</v>
      </c>
      <c r="C40" s="19">
        <f>SUM(C7:C39)</f>
        <v>136</v>
      </c>
      <c r="D40" s="20"/>
      <c r="E40" s="20"/>
      <c r="F40" s="27">
        <f>SUM(F7:F39)</f>
        <v>136</v>
      </c>
      <c r="G40" s="23"/>
      <c r="H40" s="22"/>
      <c r="I40" s="24">
        <f>SUM(I7:I39)</f>
        <v>277725437</v>
      </c>
      <c r="J40" s="14"/>
      <c r="K40" s="16"/>
    </row>
    <row r="41" spans="1:11" ht="15.75">
      <c r="J41" s="15"/>
      <c r="K41" s="16"/>
    </row>
    <row r="42" spans="1:11" ht="15.75">
      <c r="J42" s="15"/>
      <c r="K42" s="16"/>
    </row>
  </sheetData>
  <mergeCells count="2">
    <mergeCell ref="A2:I2"/>
    <mergeCell ref="B4:I4"/>
  </mergeCells>
  <pageMargins left="0" right="0" top="0.78740157480314965" bottom="0.78740157480314965" header="0" footer="0"/>
  <pageSetup paperSize="9" scale="73"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на 2022</vt:lpstr>
      <vt:lpstr>на 2023</vt:lpstr>
      <vt:lpstr>на 2024 </vt:lpstr>
      <vt:lpstr>'на 2022'!Заголовки_для_печати</vt:lpstr>
      <vt:lpstr>'на 2023'!Заголовки_для_печати</vt:lpstr>
      <vt:lpstr>'на 2024 '!Заголовки_для_печати</vt:lpstr>
      <vt:lpstr>'на 2023'!Область_печати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milukova_la</dc:creator>
  <cp:lastModifiedBy>Zvyagina_I</cp:lastModifiedBy>
  <cp:lastPrinted>2021-10-22T11:28:44Z</cp:lastPrinted>
  <dcterms:created xsi:type="dcterms:W3CDTF">2021-08-27T11:15:26Z</dcterms:created>
  <dcterms:modified xsi:type="dcterms:W3CDTF">2021-10-22T11:28:45Z</dcterms:modified>
</cp:coreProperties>
</file>