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300" windowHeight="90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70" i="1" l="1"/>
  <c r="G35" i="1"/>
  <c r="G34" i="1"/>
  <c r="G33" i="1"/>
  <c r="G32" i="1"/>
  <c r="G31" i="1"/>
  <c r="H32" i="1"/>
  <c r="I63" i="1"/>
  <c r="I91" i="1"/>
  <c r="I90" i="1"/>
  <c r="I39" i="1"/>
  <c r="I32" i="1"/>
  <c r="E131" i="1" l="1"/>
  <c r="G69" i="1"/>
  <c r="C131" i="1"/>
  <c r="I92" i="1"/>
  <c r="H92" i="1"/>
  <c r="F131" i="1"/>
  <c r="D131" i="1"/>
  <c r="I52" i="1"/>
  <c r="I51" i="1"/>
  <c r="I50" i="1"/>
  <c r="I49" i="1"/>
  <c r="G52" i="1"/>
  <c r="G51" i="1"/>
  <c r="G50" i="1"/>
  <c r="G49" i="1"/>
  <c r="H128" i="1"/>
  <c r="H127" i="1"/>
  <c r="H126" i="1"/>
  <c r="H125" i="1"/>
  <c r="H123" i="1"/>
  <c r="H122" i="1"/>
  <c r="H120" i="1"/>
  <c r="H119" i="1"/>
  <c r="H118" i="1"/>
  <c r="H117" i="1"/>
  <c r="H115" i="1"/>
  <c r="H114" i="1"/>
  <c r="H112" i="1"/>
  <c r="H110" i="1"/>
  <c r="H109" i="1"/>
  <c r="H107" i="1"/>
  <c r="H106" i="1"/>
  <c r="H105" i="1"/>
  <c r="H104" i="1"/>
  <c r="H103" i="1"/>
  <c r="H100" i="1"/>
  <c r="H99" i="1"/>
  <c r="H98" i="1"/>
  <c r="H97" i="1"/>
  <c r="H95" i="1"/>
  <c r="H94" i="1"/>
  <c r="H93" i="1"/>
  <c r="H89" i="1"/>
  <c r="H88" i="1"/>
  <c r="H87" i="1"/>
  <c r="H86" i="1"/>
  <c r="H84" i="1"/>
  <c r="H82" i="1"/>
  <c r="H81" i="1"/>
  <c r="H80" i="1"/>
  <c r="H79" i="1"/>
  <c r="H78" i="1"/>
  <c r="H77" i="1"/>
  <c r="H75" i="1"/>
  <c r="H74" i="1"/>
  <c r="H72" i="1"/>
  <c r="H71" i="1"/>
  <c r="H70" i="1"/>
  <c r="H69" i="1"/>
  <c r="H67" i="1"/>
  <c r="H66" i="1"/>
  <c r="H65" i="1"/>
  <c r="H63" i="1"/>
  <c r="H62" i="1"/>
  <c r="H61" i="1"/>
  <c r="H60" i="1"/>
  <c r="H58" i="1"/>
  <c r="H57" i="1"/>
  <c r="H56" i="1"/>
  <c r="H55" i="1"/>
  <c r="H54" i="1"/>
  <c r="H48" i="1"/>
  <c r="H47" i="1"/>
  <c r="H46" i="1"/>
  <c r="H44" i="1"/>
  <c r="H43" i="1"/>
  <c r="H42" i="1"/>
  <c r="H41" i="1"/>
  <c r="H39" i="1"/>
  <c r="H38" i="1"/>
  <c r="H37" i="1"/>
  <c r="H35" i="1"/>
  <c r="H34" i="1"/>
  <c r="H33" i="1"/>
  <c r="H31" i="1"/>
  <c r="H29" i="1"/>
  <c r="H28" i="1"/>
  <c r="H27" i="1"/>
  <c r="H26" i="1"/>
  <c r="H25" i="1"/>
  <c r="H24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130" i="1"/>
  <c r="H129" i="1"/>
  <c r="H124" i="1"/>
  <c r="H121" i="1"/>
  <c r="H116" i="1"/>
  <c r="H113" i="1"/>
  <c r="H111" i="1"/>
  <c r="H108" i="1"/>
  <c r="H102" i="1"/>
  <c r="H101" i="1"/>
  <c r="H96" i="1"/>
  <c r="H85" i="1"/>
  <c r="H83" i="1"/>
  <c r="H76" i="1"/>
  <c r="H73" i="1"/>
  <c r="H68" i="1"/>
  <c r="H64" i="1"/>
  <c r="H59" i="1"/>
  <c r="H53" i="1"/>
  <c r="H45" i="1"/>
  <c r="H40" i="1"/>
  <c r="H36" i="1"/>
  <c r="H30" i="1"/>
  <c r="H23" i="1"/>
  <c r="H17" i="1"/>
  <c r="H6" i="1"/>
  <c r="G24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2" i="1"/>
  <c r="G71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  <c r="G8" i="1"/>
  <c r="G7" i="1"/>
  <c r="G6" i="1"/>
  <c r="I112" i="1"/>
  <c r="I111" i="1"/>
  <c r="I130" i="1"/>
  <c r="I129" i="1"/>
  <c r="I128" i="1"/>
  <c r="I40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4" i="1"/>
  <c r="I73" i="1"/>
  <c r="I72" i="1"/>
  <c r="I71" i="1"/>
  <c r="I69" i="1"/>
  <c r="I68" i="1"/>
  <c r="I67" i="1"/>
  <c r="I66" i="1"/>
  <c r="I65" i="1"/>
  <c r="I64" i="1"/>
  <c r="I62" i="1"/>
  <c r="I61" i="1"/>
  <c r="I60" i="1"/>
  <c r="I59" i="1"/>
  <c r="I58" i="1"/>
  <c r="I57" i="1"/>
  <c r="I55" i="1"/>
  <c r="I54" i="1"/>
  <c r="I53" i="1"/>
  <c r="I48" i="1"/>
  <c r="I46" i="1"/>
  <c r="I45" i="1"/>
  <c r="I44" i="1"/>
  <c r="I43" i="1"/>
  <c r="I42" i="1"/>
  <c r="I41" i="1"/>
  <c r="I38" i="1"/>
  <c r="I37" i="1"/>
  <c r="I36" i="1"/>
  <c r="I35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6" i="1"/>
  <c r="G131" i="1" l="1"/>
  <c r="I131" i="1"/>
  <c r="I7" i="1"/>
  <c r="H131" i="1"/>
</calcChain>
</file>

<file path=xl/sharedStrings.xml><?xml version="1.0" encoding="utf-8"?>
<sst xmlns="http://schemas.openxmlformats.org/spreadsheetml/2006/main" count="166" uniqueCount="166">
  <si>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</si>
  <si>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</si>
  <si>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</si>
  <si>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</si>
  <si>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</si>
  <si>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</si>
  <si>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</si>
  <si>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"Финансовое обеспечение территориальной программы обязательного медицинского страхования Курской области"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</si>
  <si>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</si>
  <si>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</si>
  <si>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</si>
  <si>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</si>
  <si>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</si>
  <si>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</si>
  <si>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"Развитие медицинской реабилитации и санаторно-курортного лечения, в том числе детям"</t>
  </si>
  <si>
    <t>Подпрограмма "Оказание паллиативной помощи, в том числе детям"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</si>
  <si>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</si>
  <si>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</si>
  <si>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</si>
  <si>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</si>
  <si>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</si>
  <si>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</si>
  <si>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</si>
  <si>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</si>
  <si>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</si>
  <si>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</si>
  <si>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</si>
  <si>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</si>
  <si>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</si>
  <si>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</si>
  <si>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</si>
  <si>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</si>
  <si>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области"</t>
  </si>
  <si>
    <t>Подпрограмма "Повышение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</si>
  <si>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"Информационно-методическое и кадровое обеспечение системы реабилитации и социальной интеграции инвалидов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</si>
  <si>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</si>
  <si>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</si>
  <si>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</si>
  <si>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</si>
  <si>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</si>
  <si>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</si>
  <si>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</si>
  <si>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</si>
  <si>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</si>
  <si>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</si>
  <si>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</si>
  <si>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</si>
  <si>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</si>
  <si>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биологической и химической безопасности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</si>
  <si>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</si>
  <si>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</si>
  <si>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</si>
  <si>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</si>
  <si>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</si>
  <si>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</si>
  <si>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</si>
  <si>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"Создание условий для успешного выступления спортсменов Курской области на межрегиональных, всероссийских и международных спортивных соревнованиях"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</si>
  <si>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</si>
  <si>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</si>
  <si>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</si>
  <si>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"Туризм"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</si>
  <si>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</si>
  <si>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</si>
  <si>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</si>
  <si>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</si>
  <si>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</si>
  <si>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</si>
  <si>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</si>
  <si>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</si>
  <si>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</si>
  <si>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</si>
  <si>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 реализации на территории Курской области государственной политики Российской Федерации в отношении соотечественников, проживающих за рубежом"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</si>
  <si>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</si>
  <si>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</si>
  <si>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</si>
  <si>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</si>
  <si>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</si>
  <si>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</si>
  <si>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</si>
  <si>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</si>
  <si>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</si>
  <si>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</si>
  <si>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</si>
  <si>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</si>
  <si>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</si>
  <si>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</si>
  <si>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</si>
  <si>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</si>
  <si>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</si>
  <si>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</si>
  <si>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</si>
  <si>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</si>
  <si>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</si>
  <si>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</si>
  <si>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</si>
  <si>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</si>
  <si>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</si>
  <si>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</si>
  <si>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</si>
  <si>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</si>
  <si>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</si>
  <si>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</si>
  <si>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Подпрограмма "Обеспечение реализации государственной программы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</si>
  <si>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</si>
  <si>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</si>
  <si>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</si>
  <si>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</si>
  <si>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</si>
  <si>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</si>
  <si>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</si>
  <si>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</si>
  <si>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</si>
  <si>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</si>
  <si>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</si>
  <si>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</si>
  <si>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</si>
  <si>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</si>
  <si>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</si>
  <si>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</si>
  <si>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</si>
  <si>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</si>
  <si>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</si>
  <si>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</si>
  <si>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</si>
  <si>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</si>
  <si>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</si>
  <si>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</si>
  <si>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</si>
  <si>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</si>
  <si>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</si>
  <si>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</si>
  <si>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</si>
  <si>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</si>
  <si>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"Организация деятельности в области обращения с отходами, в том числе с твердыми коммунальными отходами"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</si>
  <si>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</si>
  <si>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</si>
  <si>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</si>
  <si>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</si>
  <si>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</si>
  <si>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</si>
  <si>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</si>
  <si>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</si>
  <si>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</si>
  <si>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Подпрограмма "Развитие и модернизация электроэнергетики Курской области"</t>
  </si>
  <si>
    <t>Лимиты бюджетных обязательств на 2020 г.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</si>
  <si>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</si>
  <si>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</si>
  <si>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</si>
  <si>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</si>
  <si>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</si>
  <si>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"Развитие отраслей сельского хозяйства, 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</si>
  <si>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</si>
  <si>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 "</t>
  </si>
  <si>
    <t>ВСЕГО</t>
  </si>
  <si>
    <t>Лимиты бюджетных обязательств на 2021 г.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</si>
  <si>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</si>
  <si>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</si>
  <si>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"Информационная инфраструктура Курской области"</t>
  </si>
  <si>
    <t>Подпрограмма "Реализация процессов цифровой трансформации"</t>
  </si>
  <si>
    <t>Подпрограмма "Экология и чистая вода в Курской области"</t>
  </si>
  <si>
    <t xml:space="preserve">       Информация о выполнении государственных программ Курской области за 9 месяцев 2020 года и 9 месяцев 2021 года</t>
  </si>
  <si>
    <t>9 месяцев 2020 г.</t>
  </si>
  <si>
    <t>9 месяцев 2021г.</t>
  </si>
  <si>
    <t xml:space="preserve">Отклонение (+;-)
9 мес.2021 г.                   к 9 мес..2020 г.
</t>
  </si>
  <si>
    <t xml:space="preserve">%
исполнения
за 9 мес. 2020 г.
</t>
  </si>
  <si>
    <t xml:space="preserve">%
исполнения
за 9 мес. 2021г.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</si>
</sst>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Arial"/>
      <family val="2"/>
      <charset val="204"/>
    </font>
    <font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BFBFBF"/>
      </right>
      <top/>
      <bottom/>
      <diagonal/>
    </border>
  </borders>
  <cellStyleXfs count="21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</cellStyleXfs>
  <cellXfs count="59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9" fillId="0" borderId="0" xfId="0" applyFont="1"/>
    <xf numFmtId="164" fontId="9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3" borderId="1" xfId="5" applyNumberFormat="1" applyFont="1" applyFill="1" applyBorder="1" applyAlignment="1" applyProtection="1">
      <alignment horizontal="center" vertical="center" shrinkToFit="1"/>
      <protection locked="0"/>
    </xf>
    <xf numFmtId="4" fontId="7" fillId="3" borderId="1" xfId="17" applyNumberFormat="1" applyFill="1" applyBorder="1" applyAlignment="1" applyProtection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wrapText="1"/>
    </xf>
    <xf numFmtId="49" fontId="5" fillId="0" borderId="1" xfId="6" applyNumberFormat="1" applyFont="1" applyBorder="1" applyAlignment="1" applyProtection="1">
      <alignment horizontal="center" vertical="center" shrinkToFit="1"/>
      <protection locked="0"/>
    </xf>
    <xf numFmtId="4" fontId="3" fillId="0" borderId="1" xfId="18" applyNumberFormat="1" applyFont="1" applyBorder="1" applyAlignment="1" applyProtection="1">
      <alignment horizontal="center" vertical="center" shrinkToFit="1"/>
    </xf>
    <xf numFmtId="4" fontId="8" fillId="0" borderId="1" xfId="18" applyNumberFormat="1" applyBorder="1" applyAlignment="1" applyProtection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 applyProtection="1">
      <alignment horizontal="center" vertical="center" shrinkToFi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 applyProtection="1">
      <alignment horizontal="center" vertical="center" shrinkToFit="1"/>
    </xf>
    <xf numFmtId="49" fontId="6" fillId="3" borderId="1" xfId="6" applyNumberFormat="1" applyFont="1" applyFill="1" applyBorder="1" applyAlignment="1" applyProtection="1">
      <alignment horizontal="center" vertical="center" shrinkToFit="1"/>
      <protection locked="0"/>
    </xf>
    <xf numFmtId="49" fontId="6" fillId="3" borderId="1" xfId="14" applyNumberFormat="1" applyFont="1" applyFill="1" applyBorder="1" applyAlignment="1" applyProtection="1">
      <alignment horizontal="center" vertical="center" shrinkToFit="1"/>
    </xf>
    <xf numFmtId="49" fontId="5" fillId="0" borderId="1" xfId="16" applyNumberFormat="1" applyFont="1" applyBorder="1" applyAlignment="1" applyProtection="1">
      <alignment horizontal="center" vertical="center" shrinkToFit="1"/>
    </xf>
    <xf numFmtId="49" fontId="6" fillId="3" borderId="1" xfId="16" applyNumberFormat="1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4" fontId="5" fillId="0" borderId="1" xfId="18" applyNumberFormat="1" applyFont="1" applyBorder="1" applyAlignment="1" applyProtection="1">
      <alignment horizontal="center" vertical="center" shrinkToFit="1"/>
    </xf>
    <xf numFmtId="49" fontId="6" fillId="3" borderId="1" xfId="3" quotePrefix="1" applyNumberFormat="1" applyFont="1" applyFill="1" applyBorder="1" applyAlignment="1" applyProtection="1">
      <alignment horizontal="center" wrapText="1"/>
      <protection locked="0"/>
    </xf>
    <xf numFmtId="49" fontId="5" fillId="0" borderId="1" xfId="1" quotePrefix="1" applyNumberFormat="1" applyFont="1" applyBorder="1" applyAlignment="1" applyProtection="1">
      <alignment horizontal="center" wrapText="1"/>
      <protection locked="0"/>
    </xf>
    <xf numFmtId="0" fontId="3" fillId="0" borderId="1" xfId="6" quotePrefix="1" applyNumberFormat="1" applyBorder="1" applyAlignment="1" applyProtection="1">
      <alignment horizontal="center" wrapText="1"/>
    </xf>
    <xf numFmtId="0" fontId="5" fillId="0" borderId="1" xfId="18" quotePrefix="1" applyNumberFormat="1" applyFont="1" applyBorder="1" applyAlignment="1" applyProtection="1">
      <alignment horizontal="center" wrapText="1"/>
    </xf>
    <xf numFmtId="0" fontId="5" fillId="0" borderId="1" xfId="6" quotePrefix="1" applyNumberFormat="1" applyFont="1" applyBorder="1" applyAlignment="1" applyProtection="1">
      <alignment horizontal="center" wrapText="1"/>
    </xf>
    <xf numFmtId="0" fontId="6" fillId="3" borderId="1" xfId="5" quotePrefix="1" applyNumberFormat="1" applyFont="1" applyFill="1" applyBorder="1" applyAlignment="1" applyProtection="1">
      <alignment horizontal="center" wrapText="1"/>
    </xf>
    <xf numFmtId="0" fontId="4" fillId="3" borderId="1" xfId="5" quotePrefix="1" applyNumberFormat="1" applyFill="1" applyBorder="1" applyAlignment="1" applyProtection="1">
      <alignment horizontal="center" wrapText="1"/>
    </xf>
    <xf numFmtId="2" fontId="5" fillId="0" borderId="1" xfId="1" quotePrefix="1" applyNumberFormat="1" applyFont="1" applyBorder="1" applyAlignment="1" applyProtection="1">
      <alignment horizontal="center" wrapText="1"/>
      <protection locked="0"/>
    </xf>
    <xf numFmtId="0" fontId="6" fillId="3" borderId="1" xfId="15" quotePrefix="1" applyNumberFormat="1" applyFont="1" applyFill="1" applyBorder="1" applyAlignment="1" applyProtection="1">
      <alignment horizontal="center" wrapText="1"/>
    </xf>
    <xf numFmtId="0" fontId="5" fillId="0" borderId="1" xfId="12" quotePrefix="1" applyNumberFormat="1" applyFont="1" applyBorder="1" applyAlignment="1" applyProtection="1">
      <alignment horizontal="center" wrapText="1"/>
    </xf>
    <xf numFmtId="0" fontId="6" fillId="3" borderId="1" xfId="4" quotePrefix="1" applyNumberFormat="1" applyFont="1" applyFill="1" applyBorder="1" applyAlignment="1" applyProtection="1">
      <alignment horizontal="center" wrapText="1"/>
    </xf>
    <xf numFmtId="4" fontId="7" fillId="3" borderId="1" xfId="20" applyNumberFormat="1" applyFill="1" applyBorder="1" applyAlignment="1" applyProtection="1">
      <alignment horizontal="center" vertical="center" shrinkToFit="1"/>
    </xf>
    <xf numFmtId="4" fontId="8" fillId="0" borderId="1" xfId="19" applyNumberFormat="1" applyBorder="1" applyAlignment="1" applyProtection="1">
      <alignment horizontal="center" vertical="center" shrinkToFit="1"/>
    </xf>
    <xf numFmtId="4" fontId="5" fillId="0" borderId="1" xfId="19" applyNumberFormat="1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7" fillId="3" borderId="3" xfId="17" applyNumberFormat="1" applyFill="1" applyAlignment="1" applyProtection="1">
      <alignment horizontal="center" vertical="center" shrinkToFit="1"/>
    </xf>
    <xf numFmtId="4" fontId="8" fillId="0" borderId="6" xfId="18" applyNumberFormat="1" applyBorder="1" applyAlignment="1" applyProtection="1">
      <alignment horizontal="center" vertical="center" shrinkToFit="1"/>
    </xf>
    <xf numFmtId="4" fontId="8" fillId="0" borderId="4" xfId="19" applyNumberFormat="1" applyAlignment="1" applyProtection="1">
      <alignment horizontal="center" vertical="center" shrinkToFit="1"/>
    </xf>
    <xf numFmtId="4" fontId="7" fillId="3" borderId="4" xfId="20" applyNumberFormat="1" applyFill="1" applyAlignment="1" applyProtection="1">
      <alignment horizontal="center" vertical="center" shrinkToFit="1"/>
    </xf>
    <xf numFmtId="4" fontId="8" fillId="0" borderId="7" xfId="19" applyNumberFormat="1" applyBorder="1" applyAlignment="1" applyProtection="1">
      <alignment horizontal="center" vertical="center" shrinkToFit="1"/>
    </xf>
  </cellXfs>
  <cellStyles count="21"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view="pageBreakPreview" zoomScale="70" zoomScaleNormal="85" zoomScaleSheetLayoutView="70" workbookViewId="0">
      <pane ySplit="5" topLeftCell="A126" activePane="bottomLeft" state="frozen"/>
      <selection pane="bottomLeft" activeCell="E33" sqref="E33"/>
    </sheetView>
  </sheetViews>
  <sheetFormatPr defaultRowHeight="15" x14ac:dyDescent="0.2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9" max="9" width="12.140625" customWidth="1"/>
    <col min="10" max="10" width="8.85546875" customWidth="1"/>
  </cols>
  <sheetData>
    <row r="1" spans="1:10" ht="18.600000000000001" customHeight="1" x14ac:dyDescent="0.25">
      <c r="B1" s="15" t="s">
        <v>160</v>
      </c>
      <c r="C1" s="16"/>
      <c r="D1" s="16"/>
      <c r="E1" s="15"/>
      <c r="F1" s="17"/>
      <c r="G1" s="15"/>
    </row>
    <row r="2" spans="1:10" ht="14.45" customHeight="1" x14ac:dyDescent="0.25">
      <c r="H2" s="50" t="s">
        <v>130</v>
      </c>
      <c r="I2" s="50"/>
    </row>
    <row r="3" spans="1:10" ht="22.9" customHeight="1" x14ac:dyDescent="0.25">
      <c r="A3" s="51" t="s">
        <v>2</v>
      </c>
      <c r="B3" s="51" t="s">
        <v>0</v>
      </c>
      <c r="C3" s="53" t="s">
        <v>144</v>
      </c>
      <c r="D3" s="53" t="s">
        <v>154</v>
      </c>
      <c r="E3" s="51" t="s">
        <v>1</v>
      </c>
      <c r="F3" s="51"/>
      <c r="G3" s="51"/>
      <c r="H3" s="51" t="s">
        <v>164</v>
      </c>
      <c r="I3" s="51" t="s">
        <v>165</v>
      </c>
      <c r="J3" s="2"/>
    </row>
    <row r="4" spans="1:10" ht="61.15" customHeight="1" x14ac:dyDescent="0.25">
      <c r="A4" s="52"/>
      <c r="B4" s="51"/>
      <c r="C4" s="53"/>
      <c r="D4" s="53"/>
      <c r="E4" s="7" t="s">
        <v>161</v>
      </c>
      <c r="F4" s="7" t="s">
        <v>162</v>
      </c>
      <c r="G4" s="18" t="s">
        <v>163</v>
      </c>
      <c r="H4" s="51"/>
      <c r="I4" s="51"/>
      <c r="J4" s="2"/>
    </row>
    <row r="5" spans="1:10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2"/>
    </row>
    <row r="6" spans="1:10" ht="42.6" customHeight="1" x14ac:dyDescent="0.25">
      <c r="A6" s="19" t="s">
        <v>103</v>
      </c>
      <c r="B6" s="36" t="s">
        <v>10</v>
      </c>
      <c r="C6" s="20">
        <v>13663515774</v>
      </c>
      <c r="D6" s="20">
        <v>17728333091</v>
      </c>
      <c r="E6" s="20">
        <v>8938600361.6200008</v>
      </c>
      <c r="F6" s="47">
        <v>10502763295.57</v>
      </c>
      <c r="G6" s="21">
        <f>F6-E6</f>
        <v>1564162933.9499989</v>
      </c>
      <c r="H6" s="21">
        <f t="shared" ref="H6:I6" si="0">E6/C6*100</f>
        <v>65.419475554227873</v>
      </c>
      <c r="I6" s="21">
        <f t="shared" si="0"/>
        <v>59.242813419959106</v>
      </c>
      <c r="J6" s="2"/>
    </row>
    <row r="7" spans="1:10" ht="52.15" customHeight="1" x14ac:dyDescent="0.25">
      <c r="A7" s="22"/>
      <c r="B7" s="37" t="s">
        <v>11</v>
      </c>
      <c r="C7" s="24">
        <v>1948038979.5999999</v>
      </c>
      <c r="D7" s="24">
        <v>3611958461</v>
      </c>
      <c r="E7" s="24">
        <v>1434577288.75</v>
      </c>
      <c r="F7" s="48">
        <v>2257712243.27</v>
      </c>
      <c r="G7" s="25">
        <f>F7-E7</f>
        <v>823134954.51999998</v>
      </c>
      <c r="H7" s="26">
        <f>E7/C7*100</f>
        <v>73.642124401667189</v>
      </c>
      <c r="I7" s="26">
        <f>F7/D7*100</f>
        <v>62.506594902670457</v>
      </c>
      <c r="J7" s="9"/>
    </row>
    <row r="8" spans="1:10" ht="63" customHeight="1" x14ac:dyDescent="0.25">
      <c r="A8" s="22"/>
      <c r="B8" s="37" t="s">
        <v>12</v>
      </c>
      <c r="C8" s="24">
        <v>4711996447</v>
      </c>
      <c r="D8" s="24">
        <v>6578412150</v>
      </c>
      <c r="E8" s="24">
        <v>2917052777.3299999</v>
      </c>
      <c r="F8" s="48">
        <v>2709314074.2800002</v>
      </c>
      <c r="G8" s="25">
        <f t="shared" ref="G8:G76" si="1">F8-E8</f>
        <v>-207738703.04999971</v>
      </c>
      <c r="H8" s="26">
        <f>E8/C8*100</f>
        <v>61.906939237766366</v>
      </c>
      <c r="I8" s="26">
        <f t="shared" ref="H8:I74" si="2">F8/D8*100</f>
        <v>41.18492445445213</v>
      </c>
      <c r="J8" s="2"/>
    </row>
    <row r="9" spans="1:10" s="1" customFormat="1" ht="26.25" x14ac:dyDescent="0.25">
      <c r="A9" s="22"/>
      <c r="B9" s="37" t="s">
        <v>13</v>
      </c>
      <c r="C9" s="24">
        <v>605931061</v>
      </c>
      <c r="D9" s="24">
        <v>275745050</v>
      </c>
      <c r="E9" s="24">
        <v>225472620.30000001</v>
      </c>
      <c r="F9" s="48">
        <v>160899304.47</v>
      </c>
      <c r="G9" s="25">
        <f t="shared" si="1"/>
        <v>-64573315.830000013</v>
      </c>
      <c r="H9" s="26">
        <f t="shared" ref="H9:H16" si="3">E9/C9*100</f>
        <v>37.210936162917719</v>
      </c>
      <c r="I9" s="26">
        <f t="shared" si="2"/>
        <v>58.350749893787757</v>
      </c>
      <c r="J9" s="3"/>
    </row>
    <row r="10" spans="1:10" s="1" customFormat="1" ht="39" x14ac:dyDescent="0.25">
      <c r="A10" s="22"/>
      <c r="B10" s="37" t="s">
        <v>14</v>
      </c>
      <c r="C10" s="24">
        <v>9617</v>
      </c>
      <c r="D10" s="24">
        <v>0</v>
      </c>
      <c r="E10" s="24">
        <v>9617</v>
      </c>
      <c r="F10" s="24">
        <v>0</v>
      </c>
      <c r="G10" s="25">
        <v>-9617</v>
      </c>
      <c r="H10" s="26">
        <f t="shared" si="3"/>
        <v>100</v>
      </c>
      <c r="I10" s="26">
        <v>0</v>
      </c>
      <c r="J10" s="3"/>
    </row>
    <row r="11" spans="1:10" s="1" customFormat="1" ht="30.6" customHeight="1" x14ac:dyDescent="0.25">
      <c r="A11" s="22"/>
      <c r="B11" s="37" t="s">
        <v>15</v>
      </c>
      <c r="C11" s="24">
        <v>171256004</v>
      </c>
      <c r="D11" s="24">
        <v>203688505</v>
      </c>
      <c r="E11" s="24">
        <v>95209117.340000004</v>
      </c>
      <c r="F11" s="48">
        <v>134684371.12</v>
      </c>
      <c r="G11" s="25">
        <f t="shared" si="1"/>
        <v>39475253.780000001</v>
      </c>
      <c r="H11" s="26">
        <f t="shared" si="3"/>
        <v>55.594615730961472</v>
      </c>
      <c r="I11" s="26">
        <f t="shared" si="2"/>
        <v>66.122715722224982</v>
      </c>
      <c r="J11" s="3"/>
    </row>
    <row r="12" spans="1:10" s="1" customFormat="1" ht="32.450000000000003" customHeight="1" x14ac:dyDescent="0.25">
      <c r="A12" s="22"/>
      <c r="B12" s="37" t="s">
        <v>16</v>
      </c>
      <c r="C12" s="24">
        <v>166682088</v>
      </c>
      <c r="D12" s="24">
        <v>168198105</v>
      </c>
      <c r="E12" s="24">
        <v>105659371.28</v>
      </c>
      <c r="F12" s="48">
        <v>105422478.05</v>
      </c>
      <c r="G12" s="25">
        <f t="shared" si="1"/>
        <v>-236893.23000000417</v>
      </c>
      <c r="H12" s="26">
        <f t="shared" si="3"/>
        <v>63.389757440523539</v>
      </c>
      <c r="I12" s="26">
        <f t="shared" si="2"/>
        <v>62.677565867938881</v>
      </c>
      <c r="J12" s="3"/>
    </row>
    <row r="13" spans="1:10" s="1" customFormat="1" ht="42" customHeight="1" x14ac:dyDescent="0.25">
      <c r="A13" s="22"/>
      <c r="B13" s="37" t="s">
        <v>5</v>
      </c>
      <c r="C13" s="24">
        <v>136618713</v>
      </c>
      <c r="D13" s="24">
        <v>137697701</v>
      </c>
      <c r="E13" s="24">
        <v>89878276.579999998</v>
      </c>
      <c r="F13" s="48">
        <v>102097733.98</v>
      </c>
      <c r="G13" s="25">
        <f t="shared" si="1"/>
        <v>12219457.400000006</v>
      </c>
      <c r="H13" s="26">
        <f t="shared" si="3"/>
        <v>65.787676231439832</v>
      </c>
      <c r="I13" s="26">
        <f t="shared" si="2"/>
        <v>74.146288019725176</v>
      </c>
      <c r="J13" s="3"/>
    </row>
    <row r="14" spans="1:10" ht="43.15" customHeight="1" x14ac:dyDescent="0.25">
      <c r="A14" s="22"/>
      <c r="B14" s="37" t="s">
        <v>17</v>
      </c>
      <c r="C14" s="24">
        <v>668866034.39999998</v>
      </c>
      <c r="D14" s="24">
        <v>793543367</v>
      </c>
      <c r="E14" s="24">
        <v>285433029.27999997</v>
      </c>
      <c r="F14" s="48">
        <v>338401455.56</v>
      </c>
      <c r="G14" s="25">
        <f t="shared" si="1"/>
        <v>52968426.280000031</v>
      </c>
      <c r="H14" s="26">
        <f t="shared" si="3"/>
        <v>42.67417010284354</v>
      </c>
      <c r="I14" s="26">
        <f t="shared" si="2"/>
        <v>42.644355637339729</v>
      </c>
      <c r="J14" s="2"/>
    </row>
    <row r="15" spans="1:10" ht="91.5" customHeight="1" x14ac:dyDescent="0.25">
      <c r="A15" s="22"/>
      <c r="B15" s="37" t="s">
        <v>6</v>
      </c>
      <c r="C15" s="24">
        <v>366912004</v>
      </c>
      <c r="D15" s="24">
        <v>270704908</v>
      </c>
      <c r="E15" s="24">
        <v>275954517.75999999</v>
      </c>
      <c r="F15" s="48">
        <v>214967745.84</v>
      </c>
      <c r="G15" s="25">
        <f t="shared" si="1"/>
        <v>-60986771.919999987</v>
      </c>
      <c r="H15" s="26">
        <f t="shared" si="3"/>
        <v>75.20999987779085</v>
      </c>
      <c r="I15" s="26">
        <f t="shared" si="2"/>
        <v>79.41036142573374</v>
      </c>
      <c r="J15" s="2"/>
    </row>
    <row r="16" spans="1:10" ht="63" customHeight="1" x14ac:dyDescent="0.25">
      <c r="A16" s="22"/>
      <c r="B16" s="37" t="s">
        <v>7</v>
      </c>
      <c r="C16" s="24">
        <v>4887204826</v>
      </c>
      <c r="D16" s="24">
        <v>5688384844</v>
      </c>
      <c r="E16" s="24">
        <v>3509353746</v>
      </c>
      <c r="F16" s="48">
        <v>4479263889</v>
      </c>
      <c r="G16" s="25">
        <f t="shared" si="1"/>
        <v>969910143</v>
      </c>
      <c r="H16" s="26">
        <f t="shared" si="3"/>
        <v>71.80697087484829</v>
      </c>
      <c r="I16" s="26">
        <f t="shared" si="2"/>
        <v>78.744037399731184</v>
      </c>
      <c r="J16" s="2"/>
    </row>
    <row r="17" spans="1:10" ht="49.9" customHeight="1" x14ac:dyDescent="0.25">
      <c r="A17" s="19" t="s">
        <v>104</v>
      </c>
      <c r="B17" s="36" t="s">
        <v>18</v>
      </c>
      <c r="C17" s="20">
        <v>16513266964</v>
      </c>
      <c r="D17" s="20">
        <v>20353419840</v>
      </c>
      <c r="E17" s="20">
        <v>11750237052.889999</v>
      </c>
      <c r="F17" s="47">
        <v>14629084168.559999</v>
      </c>
      <c r="G17" s="21">
        <f t="shared" si="1"/>
        <v>2878847115.6700001</v>
      </c>
      <c r="H17" s="21">
        <f t="shared" si="2"/>
        <v>71.156344038440622</v>
      </c>
      <c r="I17" s="21">
        <f t="shared" si="2"/>
        <v>71.875312765915993</v>
      </c>
      <c r="J17" s="2"/>
    </row>
    <row r="18" spans="1:10" ht="42" customHeight="1" x14ac:dyDescent="0.25">
      <c r="A18" s="22"/>
      <c r="B18" s="37" t="s">
        <v>19</v>
      </c>
      <c r="C18" s="24">
        <v>13862963990</v>
      </c>
      <c r="D18" s="24">
        <v>17293868282</v>
      </c>
      <c r="E18" s="24">
        <v>9881877281.7900009</v>
      </c>
      <c r="F18" s="48">
        <v>12545429582.940001</v>
      </c>
      <c r="G18" s="26">
        <f t="shared" si="1"/>
        <v>2663552301.1499996</v>
      </c>
      <c r="H18" s="26">
        <f t="shared" si="2"/>
        <v>71.282571958769125</v>
      </c>
      <c r="I18" s="26">
        <f t="shared" si="2"/>
        <v>72.54264562658706</v>
      </c>
      <c r="J18" s="2"/>
    </row>
    <row r="19" spans="1:10" ht="39" x14ac:dyDescent="0.25">
      <c r="A19" s="22"/>
      <c r="B19" s="37" t="s">
        <v>20</v>
      </c>
      <c r="C19" s="24">
        <v>436415430</v>
      </c>
      <c r="D19" s="24">
        <v>335444594</v>
      </c>
      <c r="E19" s="24">
        <v>226728287.61000001</v>
      </c>
      <c r="F19" s="48">
        <v>260117676.65000001</v>
      </c>
      <c r="G19" s="26">
        <f t="shared" si="1"/>
        <v>33389389.039999992</v>
      </c>
      <c r="H19" s="26">
        <f t="shared" si="2"/>
        <v>51.952399485508572</v>
      </c>
      <c r="I19" s="26">
        <f t="shared" si="2"/>
        <v>77.544155220459459</v>
      </c>
      <c r="J19" s="2"/>
    </row>
    <row r="20" spans="1:10" ht="30.6" customHeight="1" x14ac:dyDescent="0.25">
      <c r="A20" s="22"/>
      <c r="B20" s="37" t="s">
        <v>21</v>
      </c>
      <c r="C20" s="24">
        <v>2014921926</v>
      </c>
      <c r="D20" s="24">
        <v>2364168165</v>
      </c>
      <c r="E20" s="24">
        <v>1529288257.99</v>
      </c>
      <c r="F20" s="48">
        <v>1707965779.1600001</v>
      </c>
      <c r="G20" s="26">
        <f t="shared" si="1"/>
        <v>178677521.17000008</v>
      </c>
      <c r="H20" s="26">
        <f t="shared" si="2"/>
        <v>75.898139687522558</v>
      </c>
      <c r="I20" s="26">
        <f t="shared" si="2"/>
        <v>72.243836307642695</v>
      </c>
      <c r="J20" s="2"/>
    </row>
    <row r="21" spans="1:10" ht="48.75" customHeight="1" x14ac:dyDescent="0.25">
      <c r="A21" s="22"/>
      <c r="B21" s="37" t="s">
        <v>22</v>
      </c>
      <c r="C21" s="24">
        <v>8920200</v>
      </c>
      <c r="D21" s="24">
        <v>9398800</v>
      </c>
      <c r="E21" s="24">
        <v>6295745.2999999998</v>
      </c>
      <c r="F21" s="48">
        <v>6322402.1500000004</v>
      </c>
      <c r="G21" s="26">
        <f t="shared" si="1"/>
        <v>26656.850000000559</v>
      </c>
      <c r="H21" s="26">
        <f t="shared" si="2"/>
        <v>70.578521782022818</v>
      </c>
      <c r="I21" s="26">
        <f t="shared" si="2"/>
        <v>67.268184768268284</v>
      </c>
      <c r="J21" s="2"/>
    </row>
    <row r="22" spans="1:10" ht="75" customHeight="1" x14ac:dyDescent="0.25">
      <c r="A22" s="22"/>
      <c r="B22" s="37" t="s">
        <v>23</v>
      </c>
      <c r="C22" s="24">
        <v>190045418</v>
      </c>
      <c r="D22" s="24">
        <v>350539999</v>
      </c>
      <c r="E22" s="24">
        <v>106047480.2</v>
      </c>
      <c r="F22" s="48">
        <v>109248727.66</v>
      </c>
      <c r="G22" s="26">
        <f t="shared" si="1"/>
        <v>3201247.4599999934</v>
      </c>
      <c r="H22" s="26">
        <f t="shared" si="2"/>
        <v>55.801124444894533</v>
      </c>
      <c r="I22" s="26">
        <f t="shared" si="2"/>
        <v>31.165837842088884</v>
      </c>
      <c r="J22" s="2"/>
    </row>
    <row r="23" spans="1:10" ht="48" customHeight="1" x14ac:dyDescent="0.25">
      <c r="A23" s="19" t="s">
        <v>105</v>
      </c>
      <c r="B23" s="36" t="s">
        <v>24</v>
      </c>
      <c r="C23" s="20">
        <v>11077558916</v>
      </c>
      <c r="D23" s="20">
        <v>13362666802</v>
      </c>
      <c r="E23" s="20">
        <v>7571164937.4499998</v>
      </c>
      <c r="F23" s="47">
        <v>9175950174.2900009</v>
      </c>
      <c r="G23" s="21">
        <f t="shared" si="1"/>
        <v>1604785236.8400011</v>
      </c>
      <c r="H23" s="21">
        <f t="shared" si="2"/>
        <v>68.346871317601398</v>
      </c>
      <c r="I23" s="21">
        <f t="shared" si="2"/>
        <v>68.668554789651935</v>
      </c>
      <c r="J23" s="2"/>
    </row>
    <row r="24" spans="1:10" ht="42.75" customHeight="1" x14ac:dyDescent="0.25">
      <c r="A24" s="22"/>
      <c r="B24" s="37" t="s">
        <v>25</v>
      </c>
      <c r="C24" s="24">
        <v>3912980120</v>
      </c>
      <c r="D24" s="24">
        <v>4620742986</v>
      </c>
      <c r="E24" s="24">
        <v>2794057568.8699999</v>
      </c>
      <c r="F24" s="48">
        <v>3204304854.9200001</v>
      </c>
      <c r="G24" s="26">
        <f>F24-E24</f>
        <v>410247286.05000019</v>
      </c>
      <c r="H24" s="26">
        <f t="shared" si="2"/>
        <v>71.404849582266721</v>
      </c>
      <c r="I24" s="26">
        <f t="shared" si="2"/>
        <v>69.346095738898555</v>
      </c>
      <c r="J24" s="2"/>
    </row>
    <row r="25" spans="1:10" ht="32.450000000000003" customHeight="1" x14ac:dyDescent="0.25">
      <c r="A25" s="22"/>
      <c r="B25" s="37" t="s">
        <v>26</v>
      </c>
      <c r="C25" s="24">
        <v>1725954662</v>
      </c>
      <c r="D25" s="24">
        <v>1987425431</v>
      </c>
      <c r="E25" s="24">
        <v>1479742997.71</v>
      </c>
      <c r="F25" s="48">
        <v>1425074026.05</v>
      </c>
      <c r="G25" s="26">
        <f t="shared" si="1"/>
        <v>-54668971.660000086</v>
      </c>
      <c r="H25" s="26">
        <f t="shared" si="2"/>
        <v>85.734754816520208</v>
      </c>
      <c r="I25" s="26">
        <f t="shared" si="2"/>
        <v>71.704528070416941</v>
      </c>
      <c r="J25" s="2"/>
    </row>
    <row r="26" spans="1:10" ht="51.75" x14ac:dyDescent="0.25">
      <c r="A26" s="22"/>
      <c r="B26" s="37" t="s">
        <v>27</v>
      </c>
      <c r="C26" s="24">
        <v>5319797549</v>
      </c>
      <c r="D26" s="24">
        <v>6427992863</v>
      </c>
      <c r="E26" s="24">
        <v>3221887556.4699998</v>
      </c>
      <c r="F26" s="48">
        <v>4319364828.3800001</v>
      </c>
      <c r="G26" s="26">
        <f t="shared" si="1"/>
        <v>1097477271.9100003</v>
      </c>
      <c r="H26" s="26">
        <f t="shared" si="2"/>
        <v>60.564100922893971</v>
      </c>
      <c r="I26" s="26">
        <f t="shared" si="2"/>
        <v>67.196167146397784</v>
      </c>
      <c r="J26" s="2"/>
    </row>
    <row r="27" spans="1:10" ht="54" customHeight="1" x14ac:dyDescent="0.25">
      <c r="A27" s="22"/>
      <c r="B27" s="37" t="s">
        <v>28</v>
      </c>
      <c r="C27" s="24">
        <v>40983243</v>
      </c>
      <c r="D27" s="24">
        <v>59361591</v>
      </c>
      <c r="E27" s="24">
        <v>22702740.059999999</v>
      </c>
      <c r="F27" s="48">
        <v>37384867.200000003</v>
      </c>
      <c r="G27" s="26">
        <f t="shared" si="1"/>
        <v>14682127.140000004</v>
      </c>
      <c r="H27" s="26">
        <f t="shared" si="2"/>
        <v>55.395177145937424</v>
      </c>
      <c r="I27" s="26">
        <f t="shared" si="2"/>
        <v>62.978209596841836</v>
      </c>
      <c r="J27" s="2"/>
    </row>
    <row r="28" spans="1:10" ht="36.6" customHeight="1" x14ac:dyDescent="0.25">
      <c r="A28" s="22"/>
      <c r="B28" s="37" t="s">
        <v>29</v>
      </c>
      <c r="C28" s="24">
        <v>12081514</v>
      </c>
      <c r="D28" s="24">
        <v>11994516</v>
      </c>
      <c r="E28" s="24">
        <v>8754157.6500000004</v>
      </c>
      <c r="F28" s="48">
        <v>9493174.4399999995</v>
      </c>
      <c r="G28" s="26">
        <f t="shared" si="1"/>
        <v>739016.78999999911</v>
      </c>
      <c r="H28" s="26">
        <f t="shared" si="2"/>
        <v>72.459111084918661</v>
      </c>
      <c r="I28" s="26">
        <f t="shared" si="2"/>
        <v>79.145956702212899</v>
      </c>
      <c r="J28" s="2"/>
    </row>
    <row r="29" spans="1:10" ht="57" customHeight="1" x14ac:dyDescent="0.25">
      <c r="A29" s="22"/>
      <c r="B29" s="37" t="s">
        <v>30</v>
      </c>
      <c r="C29" s="24">
        <v>65761828</v>
      </c>
      <c r="D29" s="24">
        <v>255149415</v>
      </c>
      <c r="E29" s="24">
        <v>44019916.689999998</v>
      </c>
      <c r="F29" s="48">
        <v>180328423.30000001</v>
      </c>
      <c r="G29" s="26">
        <f t="shared" si="1"/>
        <v>136308506.61000001</v>
      </c>
      <c r="H29" s="26">
        <f t="shared" si="2"/>
        <v>66.938401849170006</v>
      </c>
      <c r="I29" s="26">
        <f t="shared" si="2"/>
        <v>70.675616990930592</v>
      </c>
      <c r="J29" s="2"/>
    </row>
    <row r="30" spans="1:10" ht="96.75" customHeight="1" x14ac:dyDescent="0.25">
      <c r="A30" s="19" t="s">
        <v>106</v>
      </c>
      <c r="B30" s="36" t="s">
        <v>31</v>
      </c>
      <c r="C30" s="20">
        <v>28443249</v>
      </c>
      <c r="D30" s="54">
        <v>27001856</v>
      </c>
      <c r="E30" s="20">
        <v>16858882.93</v>
      </c>
      <c r="F30" s="57">
        <v>21619203.239999998</v>
      </c>
      <c r="G30" s="21">
        <f t="shared" si="1"/>
        <v>4760320.3099999987</v>
      </c>
      <c r="H30" s="21">
        <f t="shared" si="2"/>
        <v>59.272001345556546</v>
      </c>
      <c r="I30" s="21">
        <f t="shared" si="2"/>
        <v>80.065619341129732</v>
      </c>
      <c r="J30" s="2"/>
    </row>
    <row r="31" spans="1:10" ht="88.9" customHeight="1" x14ac:dyDescent="0.25">
      <c r="A31" s="22"/>
      <c r="B31" s="37" t="s">
        <v>32</v>
      </c>
      <c r="C31" s="24">
        <v>20000</v>
      </c>
      <c r="D31" s="24">
        <v>0</v>
      </c>
      <c r="E31" s="24">
        <v>0</v>
      </c>
      <c r="F31" s="24">
        <v>0</v>
      </c>
      <c r="G31" s="26">
        <f t="shared" si="1"/>
        <v>0</v>
      </c>
      <c r="H31" s="26">
        <f t="shared" si="2"/>
        <v>0</v>
      </c>
      <c r="I31" s="26">
        <v>0</v>
      </c>
      <c r="J31" s="2"/>
    </row>
    <row r="32" spans="1:10" ht="88.9" customHeight="1" x14ac:dyDescent="0.25">
      <c r="A32" s="22"/>
      <c r="B32" s="38" t="s">
        <v>155</v>
      </c>
      <c r="C32" s="24">
        <v>0</v>
      </c>
      <c r="D32" s="24">
        <v>16364943</v>
      </c>
      <c r="E32" s="24">
        <v>0</v>
      </c>
      <c r="F32" s="56">
        <v>12746819.57</v>
      </c>
      <c r="G32" s="26">
        <f t="shared" si="1"/>
        <v>12746819.57</v>
      </c>
      <c r="H32" s="26" t="e">
        <f t="shared" si="2"/>
        <v>#DIV/0!</v>
      </c>
      <c r="I32" s="26">
        <f t="shared" si="2"/>
        <v>77.891011108318551</v>
      </c>
      <c r="J32" s="2"/>
    </row>
    <row r="33" spans="1:10" ht="81" customHeight="1" x14ac:dyDescent="0.25">
      <c r="A33" s="22"/>
      <c r="B33" s="37" t="s">
        <v>33</v>
      </c>
      <c r="C33" s="24">
        <v>6124374</v>
      </c>
      <c r="D33" s="24">
        <v>0</v>
      </c>
      <c r="E33" s="24">
        <v>5483320.8399999999</v>
      </c>
      <c r="F33" s="24">
        <v>0</v>
      </c>
      <c r="G33" s="26">
        <f t="shared" si="1"/>
        <v>-5483320.8399999999</v>
      </c>
      <c r="H33" s="26">
        <f t="shared" si="2"/>
        <v>89.53275616414021</v>
      </c>
      <c r="I33" s="26">
        <v>0</v>
      </c>
      <c r="J33" s="2"/>
    </row>
    <row r="34" spans="1:10" ht="72.599999999999994" customHeight="1" x14ac:dyDescent="0.25">
      <c r="A34" s="22"/>
      <c r="B34" s="37" t="s">
        <v>34</v>
      </c>
      <c r="C34" s="24">
        <v>16342400</v>
      </c>
      <c r="D34" s="24">
        <v>0</v>
      </c>
      <c r="E34" s="24">
        <v>7964397.5999999996</v>
      </c>
      <c r="F34" s="24">
        <v>0</v>
      </c>
      <c r="G34" s="26">
        <f t="shared" si="1"/>
        <v>-7964397.5999999996</v>
      </c>
      <c r="H34" s="26">
        <f t="shared" si="2"/>
        <v>48.734565302525944</v>
      </c>
      <c r="I34" s="26">
        <v>0</v>
      </c>
      <c r="J34" s="2"/>
    </row>
    <row r="35" spans="1:10" ht="111.75" customHeight="1" x14ac:dyDescent="0.25">
      <c r="A35" s="22"/>
      <c r="B35" s="37" t="s">
        <v>35</v>
      </c>
      <c r="C35" s="24">
        <v>5956475</v>
      </c>
      <c r="D35" s="55">
        <v>10636913</v>
      </c>
      <c r="E35" s="24">
        <v>3411164.49</v>
      </c>
      <c r="F35" s="58">
        <v>8872383.6699999999</v>
      </c>
      <c r="G35" s="26">
        <f t="shared" si="1"/>
        <v>5461219.1799999997</v>
      </c>
      <c r="H35" s="26">
        <f t="shared" si="2"/>
        <v>57.268174381660295</v>
      </c>
      <c r="I35" s="26">
        <f t="shared" si="2"/>
        <v>83.411264809630396</v>
      </c>
      <c r="J35" s="2"/>
    </row>
    <row r="36" spans="1:10" ht="67.150000000000006" customHeight="1" x14ac:dyDescent="0.25">
      <c r="A36" s="19" t="s">
        <v>107</v>
      </c>
      <c r="B36" s="36" t="s">
        <v>36</v>
      </c>
      <c r="C36" s="20">
        <v>2312356909</v>
      </c>
      <c r="D36" s="20">
        <v>2269560346</v>
      </c>
      <c r="E36" s="20">
        <v>763930558.30999994</v>
      </c>
      <c r="F36" s="47">
        <v>1024126031.23</v>
      </c>
      <c r="G36" s="21">
        <f t="shared" si="1"/>
        <v>260195472.92000008</v>
      </c>
      <c r="H36" s="21">
        <f t="shared" si="2"/>
        <v>33.036879183169383</v>
      </c>
      <c r="I36" s="21">
        <f t="shared" si="2"/>
        <v>45.124423901526875</v>
      </c>
      <c r="J36" s="2"/>
    </row>
    <row r="37" spans="1:10" ht="47.25" customHeight="1" x14ac:dyDescent="0.25">
      <c r="A37" s="22"/>
      <c r="B37" s="37" t="s">
        <v>37</v>
      </c>
      <c r="C37" s="24">
        <v>1784047337</v>
      </c>
      <c r="D37" s="24">
        <v>1166536067</v>
      </c>
      <c r="E37" s="24">
        <v>462379353.13999999</v>
      </c>
      <c r="F37" s="48">
        <v>422740937.86000001</v>
      </c>
      <c r="G37" s="26">
        <f t="shared" si="1"/>
        <v>-39638415.279999971</v>
      </c>
      <c r="H37" s="26">
        <f t="shared" si="2"/>
        <v>25.917437477725404</v>
      </c>
      <c r="I37" s="26">
        <f t="shared" si="2"/>
        <v>36.23899421705579</v>
      </c>
      <c r="J37" s="2"/>
    </row>
    <row r="38" spans="1:10" ht="44.45" customHeight="1" x14ac:dyDescent="0.25">
      <c r="A38" s="22"/>
      <c r="B38" s="37" t="s">
        <v>38</v>
      </c>
      <c r="C38" s="24">
        <v>426562972</v>
      </c>
      <c r="D38" s="24">
        <v>1094744872</v>
      </c>
      <c r="E38" s="24">
        <v>251489269.27000001</v>
      </c>
      <c r="F38" s="48">
        <v>601385093.37</v>
      </c>
      <c r="G38" s="26">
        <f t="shared" si="1"/>
        <v>349895824.10000002</v>
      </c>
      <c r="H38" s="26">
        <f t="shared" si="2"/>
        <v>58.957126093448167</v>
      </c>
      <c r="I38" s="26">
        <f t="shared" si="2"/>
        <v>54.933812320246247</v>
      </c>
      <c r="J38" s="2"/>
    </row>
    <row r="39" spans="1:10" ht="61.5" customHeight="1" x14ac:dyDescent="0.25">
      <c r="A39" s="22"/>
      <c r="B39" s="39" t="s">
        <v>133</v>
      </c>
      <c r="C39" s="24">
        <v>101746600</v>
      </c>
      <c r="D39" s="24">
        <v>8279407</v>
      </c>
      <c r="E39" s="24">
        <v>50061935.899999999</v>
      </c>
      <c r="F39" s="48">
        <v>0</v>
      </c>
      <c r="G39" s="26">
        <f t="shared" si="1"/>
        <v>-50061935.899999999</v>
      </c>
      <c r="H39" s="26">
        <f t="shared" si="2"/>
        <v>49.202563918597768</v>
      </c>
      <c r="I39" s="26">
        <f t="shared" si="2"/>
        <v>0</v>
      </c>
      <c r="J39" s="2"/>
    </row>
    <row r="40" spans="1:10" ht="41.45" customHeight="1" x14ac:dyDescent="0.25">
      <c r="A40" s="19" t="s">
        <v>108</v>
      </c>
      <c r="B40" s="36" t="s">
        <v>39</v>
      </c>
      <c r="C40" s="20">
        <v>1173264899</v>
      </c>
      <c r="D40" s="20">
        <v>739329161</v>
      </c>
      <c r="E40" s="20">
        <v>996071867.82000005</v>
      </c>
      <c r="F40" s="47">
        <v>514705746.93000001</v>
      </c>
      <c r="G40" s="21">
        <f t="shared" si="1"/>
        <v>-481366120.89000005</v>
      </c>
      <c r="H40" s="21">
        <f t="shared" si="2"/>
        <v>84.897440353749133</v>
      </c>
      <c r="I40" s="21">
        <f t="shared" si="2"/>
        <v>69.617942058963365</v>
      </c>
      <c r="J40" s="2"/>
    </row>
    <row r="41" spans="1:10" ht="51.6" customHeight="1" x14ac:dyDescent="0.25">
      <c r="A41" s="22"/>
      <c r="B41" s="40" t="s">
        <v>40</v>
      </c>
      <c r="C41" s="24">
        <v>1116834833</v>
      </c>
      <c r="D41" s="24">
        <v>671023437</v>
      </c>
      <c r="E41" s="24">
        <v>956254819.45000005</v>
      </c>
      <c r="F41" s="48">
        <v>460575790.91000003</v>
      </c>
      <c r="G41" s="26">
        <f t="shared" si="1"/>
        <v>-495679028.54000002</v>
      </c>
      <c r="H41" s="26">
        <f t="shared" si="2"/>
        <v>85.621865578936507</v>
      </c>
      <c r="I41" s="26">
        <f t="shared" si="2"/>
        <v>68.637809875782324</v>
      </c>
      <c r="J41" s="2"/>
    </row>
    <row r="42" spans="1:10" ht="37.15" customHeight="1" x14ac:dyDescent="0.25">
      <c r="A42" s="22"/>
      <c r="B42" s="40" t="s">
        <v>41</v>
      </c>
      <c r="C42" s="24">
        <v>11343870</v>
      </c>
      <c r="D42" s="24">
        <v>11445622</v>
      </c>
      <c r="E42" s="24">
        <v>8662009.6400000006</v>
      </c>
      <c r="F42" s="48">
        <v>8721520</v>
      </c>
      <c r="G42" s="26">
        <f t="shared" si="1"/>
        <v>59510.359999999404</v>
      </c>
      <c r="H42" s="26">
        <f t="shared" si="2"/>
        <v>76.358505871453048</v>
      </c>
      <c r="I42" s="26">
        <f t="shared" si="2"/>
        <v>76.199615888066191</v>
      </c>
      <c r="J42" s="2"/>
    </row>
    <row r="43" spans="1:10" ht="59.25" customHeight="1" x14ac:dyDescent="0.25">
      <c r="A43" s="22"/>
      <c r="B43" s="40" t="s">
        <v>156</v>
      </c>
      <c r="C43" s="24">
        <v>43710896</v>
      </c>
      <c r="D43" s="24">
        <v>55386065</v>
      </c>
      <c r="E43" s="24">
        <v>30721518.219999999</v>
      </c>
      <c r="F43" s="48">
        <v>44696041.890000001</v>
      </c>
      <c r="G43" s="26">
        <f t="shared" si="1"/>
        <v>13974523.670000002</v>
      </c>
      <c r="H43" s="26">
        <f t="shared" si="2"/>
        <v>70.283432808149243</v>
      </c>
      <c r="I43" s="26">
        <f t="shared" si="2"/>
        <v>80.699074559638788</v>
      </c>
      <c r="J43" s="2"/>
    </row>
    <row r="44" spans="1:10" ht="43.5" customHeight="1" x14ac:dyDescent="0.25">
      <c r="A44" s="22"/>
      <c r="B44" s="40" t="s">
        <v>131</v>
      </c>
      <c r="C44" s="24">
        <v>1375300</v>
      </c>
      <c r="D44" s="24">
        <v>1474037</v>
      </c>
      <c r="E44" s="24">
        <v>433520.51</v>
      </c>
      <c r="F44" s="48">
        <v>712394.13</v>
      </c>
      <c r="G44" s="26">
        <f t="shared" si="1"/>
        <v>278873.62</v>
      </c>
      <c r="H44" s="26">
        <f t="shared" si="2"/>
        <v>31.521886861048497</v>
      </c>
      <c r="I44" s="26">
        <f t="shared" si="2"/>
        <v>48.32946052236138</v>
      </c>
      <c r="J44" s="2"/>
    </row>
    <row r="45" spans="1:10" ht="59.45" customHeight="1" x14ac:dyDescent="0.25">
      <c r="A45" s="19" t="s">
        <v>109</v>
      </c>
      <c r="B45" s="36" t="s">
        <v>42</v>
      </c>
      <c r="C45" s="20">
        <v>346326218</v>
      </c>
      <c r="D45" s="20">
        <v>379848481</v>
      </c>
      <c r="E45" s="20">
        <v>238848534.13999999</v>
      </c>
      <c r="F45" s="47">
        <v>254074674.34</v>
      </c>
      <c r="G45" s="21">
        <f t="shared" si="1"/>
        <v>15226140.200000018</v>
      </c>
      <c r="H45" s="21">
        <f t="shared" si="2"/>
        <v>68.966344944753786</v>
      </c>
      <c r="I45" s="21">
        <f t="shared" si="2"/>
        <v>66.888427109439988</v>
      </c>
      <c r="J45" s="2"/>
    </row>
    <row r="46" spans="1:10" ht="43.15" customHeight="1" x14ac:dyDescent="0.25">
      <c r="A46" s="22"/>
      <c r="B46" s="37" t="s">
        <v>43</v>
      </c>
      <c r="C46" s="24">
        <v>88142999</v>
      </c>
      <c r="D46" s="24">
        <v>70062470</v>
      </c>
      <c r="E46" s="24">
        <v>57523406.829999998</v>
      </c>
      <c r="F46" s="48">
        <v>52238524.780000001</v>
      </c>
      <c r="G46" s="26">
        <f t="shared" si="1"/>
        <v>-5284882.049999997</v>
      </c>
      <c r="H46" s="26">
        <f t="shared" si="2"/>
        <v>65.261458632692992</v>
      </c>
      <c r="I46" s="26">
        <f t="shared" si="2"/>
        <v>74.559924564463685</v>
      </c>
      <c r="J46" s="2"/>
    </row>
    <row r="47" spans="1:10" ht="56.45" customHeight="1" x14ac:dyDescent="0.25">
      <c r="A47" s="22"/>
      <c r="B47" s="37" t="s">
        <v>8</v>
      </c>
      <c r="C47" s="24">
        <v>274900</v>
      </c>
      <c r="D47" s="24">
        <v>263100</v>
      </c>
      <c r="E47" s="24">
        <v>66046</v>
      </c>
      <c r="F47" s="48">
        <v>102122</v>
      </c>
      <c r="G47" s="26">
        <f t="shared" si="1"/>
        <v>36076</v>
      </c>
      <c r="H47" s="26">
        <f t="shared" si="2"/>
        <v>24.025463805020006</v>
      </c>
      <c r="I47" s="26">
        <v>0</v>
      </c>
      <c r="J47" s="2"/>
    </row>
    <row r="48" spans="1:10" ht="30.6" customHeight="1" x14ac:dyDescent="0.25">
      <c r="A48" s="22"/>
      <c r="B48" s="37" t="s">
        <v>44</v>
      </c>
      <c r="C48" s="24">
        <v>257908319</v>
      </c>
      <c r="D48" s="24">
        <v>309522911</v>
      </c>
      <c r="E48" s="24">
        <v>181259081.31</v>
      </c>
      <c r="F48" s="48">
        <v>201734027.56</v>
      </c>
      <c r="G48" s="26">
        <f t="shared" si="1"/>
        <v>20474946.25</v>
      </c>
      <c r="H48" s="26">
        <f t="shared" si="2"/>
        <v>70.280432214363742</v>
      </c>
      <c r="I48" s="26">
        <f t="shared" si="2"/>
        <v>65.175798104328379</v>
      </c>
      <c r="J48" s="2"/>
    </row>
    <row r="49" spans="1:10" ht="42.75" customHeight="1" x14ac:dyDescent="0.25">
      <c r="A49" s="27" t="s">
        <v>145</v>
      </c>
      <c r="B49" s="41" t="s">
        <v>146</v>
      </c>
      <c r="C49" s="20">
        <v>722842099</v>
      </c>
      <c r="D49" s="20">
        <v>61860697</v>
      </c>
      <c r="E49" s="20">
        <v>212635045.72999999</v>
      </c>
      <c r="F49" s="47">
        <v>50475892.979999997</v>
      </c>
      <c r="G49" s="28">
        <f t="shared" si="1"/>
        <v>-162159152.75</v>
      </c>
      <c r="H49" s="28">
        <v>0</v>
      </c>
      <c r="I49" s="28">
        <f t="shared" ref="I49:I52" si="4">F49/D49*100</f>
        <v>81.596062488594328</v>
      </c>
      <c r="J49" s="2"/>
    </row>
    <row r="50" spans="1:10" ht="42.75" customHeight="1" x14ac:dyDescent="0.25">
      <c r="A50" s="29"/>
      <c r="B50" s="40" t="s">
        <v>147</v>
      </c>
      <c r="C50" s="24">
        <v>41445156</v>
      </c>
      <c r="D50" s="24">
        <v>34862738</v>
      </c>
      <c r="E50" s="24">
        <v>39969055</v>
      </c>
      <c r="F50" s="48">
        <v>34212818.25</v>
      </c>
      <c r="G50" s="26">
        <f t="shared" si="1"/>
        <v>-5756236.75</v>
      </c>
      <c r="H50" s="26">
        <v>0</v>
      </c>
      <c r="I50" s="26">
        <f t="shared" si="4"/>
        <v>98.135775365664045</v>
      </c>
      <c r="J50" s="2"/>
    </row>
    <row r="51" spans="1:10" ht="42.75" customHeight="1" x14ac:dyDescent="0.25">
      <c r="A51" s="29"/>
      <c r="B51" s="40" t="s">
        <v>148</v>
      </c>
      <c r="C51" s="24">
        <v>1430920</v>
      </c>
      <c r="D51" s="24">
        <v>387551</v>
      </c>
      <c r="E51" s="24">
        <v>0</v>
      </c>
      <c r="F51" s="48">
        <v>34875</v>
      </c>
      <c r="G51" s="26">
        <f t="shared" si="1"/>
        <v>34875</v>
      </c>
      <c r="H51" s="26">
        <v>0</v>
      </c>
      <c r="I51" s="26">
        <f t="shared" si="4"/>
        <v>8.9988156397480594</v>
      </c>
      <c r="J51" s="2"/>
    </row>
    <row r="52" spans="1:10" ht="42.75" customHeight="1" x14ac:dyDescent="0.25">
      <c r="A52" s="29"/>
      <c r="B52" s="40" t="s">
        <v>149</v>
      </c>
      <c r="C52" s="24">
        <v>679966023</v>
      </c>
      <c r="D52" s="24">
        <v>26610408</v>
      </c>
      <c r="E52" s="24">
        <v>172665990.72999999</v>
      </c>
      <c r="F52" s="48">
        <v>16228199.73</v>
      </c>
      <c r="G52" s="26">
        <f t="shared" si="1"/>
        <v>-156437791</v>
      </c>
      <c r="H52" s="26">
        <v>0</v>
      </c>
      <c r="I52" s="26">
        <f t="shared" si="4"/>
        <v>60.98440779262009</v>
      </c>
      <c r="J52" s="2"/>
    </row>
    <row r="53" spans="1:10" ht="84" customHeight="1" x14ac:dyDescent="0.25">
      <c r="A53" s="19" t="s">
        <v>110</v>
      </c>
      <c r="B53" s="36" t="s">
        <v>45</v>
      </c>
      <c r="C53" s="20">
        <v>895301380</v>
      </c>
      <c r="D53" s="20">
        <v>1022212616</v>
      </c>
      <c r="E53" s="20">
        <v>574277153.32000005</v>
      </c>
      <c r="F53" s="47">
        <v>604000870.58000004</v>
      </c>
      <c r="G53" s="21">
        <f t="shared" si="1"/>
        <v>29723717.25999999</v>
      </c>
      <c r="H53" s="21">
        <f t="shared" si="2"/>
        <v>64.143445564665612</v>
      </c>
      <c r="I53" s="21">
        <f t="shared" si="2"/>
        <v>59.087596956443754</v>
      </c>
    </row>
    <row r="54" spans="1:10" ht="63" customHeight="1" x14ac:dyDescent="0.25">
      <c r="A54" s="22"/>
      <c r="B54" s="37" t="s">
        <v>46</v>
      </c>
      <c r="C54" s="24">
        <v>300014825</v>
      </c>
      <c r="D54" s="24">
        <v>276875574</v>
      </c>
      <c r="E54" s="24">
        <v>152703496.49000001</v>
      </c>
      <c r="F54" s="48">
        <v>144179431.18000001</v>
      </c>
      <c r="G54" s="26">
        <f t="shared" si="1"/>
        <v>-8524065.3100000024</v>
      </c>
      <c r="H54" s="26">
        <f t="shared" si="2"/>
        <v>50.898650255033232</v>
      </c>
      <c r="I54" s="26">
        <f t="shared" si="2"/>
        <v>52.073727233157804</v>
      </c>
    </row>
    <row r="55" spans="1:10" ht="37.9" customHeight="1" x14ac:dyDescent="0.25">
      <c r="A55" s="22"/>
      <c r="B55" s="37" t="s">
        <v>47</v>
      </c>
      <c r="C55" s="24">
        <v>560536793</v>
      </c>
      <c r="D55" s="24">
        <v>702460405</v>
      </c>
      <c r="E55" s="24">
        <v>399418058.69999999</v>
      </c>
      <c r="F55" s="48">
        <v>430255061.32999998</v>
      </c>
      <c r="G55" s="26">
        <f t="shared" si="1"/>
        <v>30837002.629999995</v>
      </c>
      <c r="H55" s="26">
        <f t="shared" si="2"/>
        <v>71.256349928844003</v>
      </c>
      <c r="I55" s="26">
        <f t="shared" si="2"/>
        <v>61.24972429300125</v>
      </c>
    </row>
    <row r="56" spans="1:10" ht="54.6" customHeight="1" x14ac:dyDescent="0.25">
      <c r="A56" s="22"/>
      <c r="B56" s="37" t="s">
        <v>48</v>
      </c>
      <c r="C56" s="24">
        <v>950000</v>
      </c>
      <c r="D56" s="35">
        <v>0</v>
      </c>
      <c r="E56" s="24">
        <v>950000</v>
      </c>
      <c r="F56" s="35">
        <v>0</v>
      </c>
      <c r="G56" s="26">
        <v>0</v>
      </c>
      <c r="H56" s="26">
        <f t="shared" si="2"/>
        <v>100</v>
      </c>
      <c r="I56" s="26">
        <v>0</v>
      </c>
    </row>
    <row r="57" spans="1:10" ht="84.75" customHeight="1" x14ac:dyDescent="0.25">
      <c r="A57" s="22"/>
      <c r="B57" s="37" t="s">
        <v>49</v>
      </c>
      <c r="C57" s="24">
        <v>30104086</v>
      </c>
      <c r="D57" s="24">
        <v>39111555</v>
      </c>
      <c r="E57" s="24">
        <v>21130598.129999999</v>
      </c>
      <c r="F57" s="48">
        <v>29566378.07</v>
      </c>
      <c r="G57" s="26">
        <f t="shared" si="1"/>
        <v>8435779.9400000013</v>
      </c>
      <c r="H57" s="26">
        <f t="shared" si="2"/>
        <v>70.191794329846118</v>
      </c>
      <c r="I57" s="26">
        <f t="shared" si="2"/>
        <v>75.594995059644148</v>
      </c>
    </row>
    <row r="58" spans="1:10" ht="75.75" customHeight="1" x14ac:dyDescent="0.25">
      <c r="A58" s="22"/>
      <c r="B58" s="37" t="s">
        <v>9</v>
      </c>
      <c r="C58" s="24">
        <v>3695676</v>
      </c>
      <c r="D58" s="24">
        <v>3765082</v>
      </c>
      <c r="E58" s="24">
        <v>75000</v>
      </c>
      <c r="F58" s="48">
        <v>0</v>
      </c>
      <c r="G58" s="26">
        <f t="shared" si="1"/>
        <v>-75000</v>
      </c>
      <c r="H58" s="26">
        <f t="shared" si="2"/>
        <v>2.0293986810532094</v>
      </c>
      <c r="I58" s="26">
        <f t="shared" si="2"/>
        <v>0</v>
      </c>
    </row>
    <row r="59" spans="1:10" ht="51" customHeight="1" x14ac:dyDescent="0.25">
      <c r="A59" s="19" t="s">
        <v>111</v>
      </c>
      <c r="B59" s="36" t="s">
        <v>50</v>
      </c>
      <c r="C59" s="20">
        <v>1279817243</v>
      </c>
      <c r="D59" s="20">
        <v>1694106167</v>
      </c>
      <c r="E59" s="20">
        <v>935275501.5</v>
      </c>
      <c r="F59" s="47">
        <v>1176817515.9100001</v>
      </c>
      <c r="G59" s="21">
        <f t="shared" si="1"/>
        <v>241542014.41000009</v>
      </c>
      <c r="H59" s="21">
        <f t="shared" si="2"/>
        <v>73.078832670486221</v>
      </c>
      <c r="I59" s="21">
        <f t="shared" si="2"/>
        <v>69.465393541064898</v>
      </c>
    </row>
    <row r="60" spans="1:10" ht="33.6" customHeight="1" x14ac:dyDescent="0.25">
      <c r="A60" s="22"/>
      <c r="B60" s="37" t="s">
        <v>51</v>
      </c>
      <c r="C60" s="24">
        <v>408677880</v>
      </c>
      <c r="D60" s="24">
        <v>493561565</v>
      </c>
      <c r="E60" s="24">
        <v>252405323.44999999</v>
      </c>
      <c r="F60" s="48">
        <v>371142254.61000001</v>
      </c>
      <c r="G60" s="26">
        <f t="shared" si="1"/>
        <v>118736931.16000003</v>
      </c>
      <c r="H60" s="26">
        <f t="shared" si="2"/>
        <v>61.761435057361069</v>
      </c>
      <c r="I60" s="26">
        <f t="shared" si="2"/>
        <v>75.196749692209124</v>
      </c>
    </row>
    <row r="61" spans="1:10" ht="27.6" customHeight="1" x14ac:dyDescent="0.25">
      <c r="A61" s="22"/>
      <c r="B61" s="37" t="s">
        <v>52</v>
      </c>
      <c r="C61" s="24">
        <v>327616852</v>
      </c>
      <c r="D61" s="24">
        <v>452580355</v>
      </c>
      <c r="E61" s="24">
        <v>270809294.31</v>
      </c>
      <c r="F61" s="48">
        <v>299994037</v>
      </c>
      <c r="G61" s="26">
        <f t="shared" si="1"/>
        <v>29184742.689999998</v>
      </c>
      <c r="H61" s="26">
        <f t="shared" si="2"/>
        <v>82.66036763884172</v>
      </c>
      <c r="I61" s="26">
        <f t="shared" si="2"/>
        <v>66.285253808685525</v>
      </c>
    </row>
    <row r="62" spans="1:10" ht="80.25" customHeight="1" x14ac:dyDescent="0.25">
      <c r="A62" s="22"/>
      <c r="B62" s="37" t="s">
        <v>53</v>
      </c>
      <c r="C62" s="24">
        <v>535536511</v>
      </c>
      <c r="D62" s="24">
        <v>721894768</v>
      </c>
      <c r="E62" s="24">
        <v>407782947.36000001</v>
      </c>
      <c r="F62" s="48">
        <v>500646979.93000001</v>
      </c>
      <c r="G62" s="26">
        <f t="shared" si="1"/>
        <v>92864032.569999993</v>
      </c>
      <c r="H62" s="26">
        <f t="shared" si="2"/>
        <v>76.144751848674602</v>
      </c>
      <c r="I62" s="26">
        <f t="shared" si="2"/>
        <v>69.351795043069217</v>
      </c>
    </row>
    <row r="63" spans="1:10" ht="80.25" customHeight="1" x14ac:dyDescent="0.25">
      <c r="A63" s="22"/>
      <c r="B63" s="39" t="s">
        <v>134</v>
      </c>
      <c r="C63" s="24">
        <v>7986000</v>
      </c>
      <c r="D63" s="24">
        <v>26069479</v>
      </c>
      <c r="E63" s="24">
        <v>4277936.38</v>
      </c>
      <c r="F63" s="48">
        <v>5034244.37</v>
      </c>
      <c r="G63" s="26">
        <f t="shared" si="1"/>
        <v>756307.99000000022</v>
      </c>
      <c r="H63" s="26">
        <f t="shared" si="2"/>
        <v>53.567948660155274</v>
      </c>
      <c r="I63" s="26">
        <f t="shared" si="2"/>
        <v>19.310874490433815</v>
      </c>
    </row>
    <row r="64" spans="1:10" ht="44.45" customHeight="1" x14ac:dyDescent="0.25">
      <c r="A64" s="19" t="s">
        <v>112</v>
      </c>
      <c r="B64" s="36" t="s">
        <v>54</v>
      </c>
      <c r="C64" s="20">
        <v>850345942</v>
      </c>
      <c r="D64" s="20">
        <v>1389819758</v>
      </c>
      <c r="E64" s="20">
        <v>509449982.63</v>
      </c>
      <c r="F64" s="47">
        <v>764544368.16999996</v>
      </c>
      <c r="G64" s="21">
        <f t="shared" si="1"/>
        <v>255094385.53999996</v>
      </c>
      <c r="H64" s="21">
        <f>E64/C63*100</f>
        <v>6379.2885378161782</v>
      </c>
      <c r="I64" s="21">
        <f>F64/D63*100</f>
        <v>2932.718249451782</v>
      </c>
    </row>
    <row r="65" spans="1:9" ht="50.45" customHeight="1" x14ac:dyDescent="0.25">
      <c r="A65" s="22"/>
      <c r="B65" s="37" t="s">
        <v>55</v>
      </c>
      <c r="C65" s="24">
        <v>342403732</v>
      </c>
      <c r="D65" s="24">
        <v>846964907</v>
      </c>
      <c r="E65" s="24">
        <v>179546895.87</v>
      </c>
      <c r="F65" s="48">
        <v>374871302.88</v>
      </c>
      <c r="G65" s="26">
        <f t="shared" si="1"/>
        <v>195324407.00999999</v>
      </c>
      <c r="H65" s="26">
        <f t="shared" ref="H65:H67" si="5">E65/C65*100</f>
        <v>52.437190103406941</v>
      </c>
      <c r="I65" s="26">
        <f t="shared" si="2"/>
        <v>44.260547253110687</v>
      </c>
    </row>
    <row r="66" spans="1:9" ht="66.75" customHeight="1" x14ac:dyDescent="0.25">
      <c r="A66" s="22"/>
      <c r="B66" s="37" t="s">
        <v>56</v>
      </c>
      <c r="C66" s="24">
        <v>496504428</v>
      </c>
      <c r="D66" s="24">
        <v>527368359</v>
      </c>
      <c r="E66" s="24">
        <v>321287580.60000002</v>
      </c>
      <c r="F66" s="48">
        <v>377592487.04000002</v>
      </c>
      <c r="G66" s="26">
        <f t="shared" si="1"/>
        <v>56304906.439999998</v>
      </c>
      <c r="H66" s="26">
        <f t="shared" si="5"/>
        <v>64.709912436067953</v>
      </c>
      <c r="I66" s="26">
        <f t="shared" si="2"/>
        <v>71.599382214737687</v>
      </c>
    </row>
    <row r="67" spans="1:9" ht="39" customHeight="1" x14ac:dyDescent="0.25">
      <c r="A67" s="22"/>
      <c r="B67" s="37" t="s">
        <v>57</v>
      </c>
      <c r="C67" s="24">
        <v>11437782</v>
      </c>
      <c r="D67" s="24">
        <v>15486492</v>
      </c>
      <c r="E67" s="24">
        <v>8615506.1600000001</v>
      </c>
      <c r="F67" s="48">
        <v>12080578.25</v>
      </c>
      <c r="G67" s="26">
        <f t="shared" si="1"/>
        <v>3465072.09</v>
      </c>
      <c r="H67" s="26">
        <f t="shared" si="5"/>
        <v>75.324972621440068</v>
      </c>
      <c r="I67" s="26">
        <f t="shared" si="2"/>
        <v>78.007196529724098</v>
      </c>
    </row>
    <row r="68" spans="1:9" ht="95.45" customHeight="1" x14ac:dyDescent="0.25">
      <c r="A68" s="19" t="s">
        <v>113</v>
      </c>
      <c r="B68" s="36" t="s">
        <v>58</v>
      </c>
      <c r="C68" s="20">
        <v>369989913</v>
      </c>
      <c r="D68" s="20">
        <v>454695955</v>
      </c>
      <c r="E68" s="20">
        <v>234327390.06999999</v>
      </c>
      <c r="F68" s="47">
        <v>335780415.80000001</v>
      </c>
      <c r="G68" s="21">
        <f t="shared" si="1"/>
        <v>101453025.73000002</v>
      </c>
      <c r="H68" s="21">
        <f t="shared" si="2"/>
        <v>63.333453652829718</v>
      </c>
      <c r="I68" s="21">
        <f t="shared" si="2"/>
        <v>73.847240580796452</v>
      </c>
    </row>
    <row r="69" spans="1:9" ht="30.6" customHeight="1" x14ac:dyDescent="0.25">
      <c r="A69" s="22"/>
      <c r="B69" s="37" t="s">
        <v>59</v>
      </c>
      <c r="C69" s="24">
        <v>59867242</v>
      </c>
      <c r="D69" s="24">
        <v>107316848</v>
      </c>
      <c r="E69" s="24">
        <v>33093760.870000001</v>
      </c>
      <c r="F69" s="48">
        <v>48387315.07</v>
      </c>
      <c r="G69" s="26">
        <f>F69-E69</f>
        <v>15293554.199999999</v>
      </c>
      <c r="H69" s="26">
        <f t="shared" si="2"/>
        <v>55.27857934394239</v>
      </c>
      <c r="I69" s="26">
        <f t="shared" si="2"/>
        <v>45.088274554988793</v>
      </c>
    </row>
    <row r="70" spans="1:9" ht="28.9" customHeight="1" x14ac:dyDescent="0.25">
      <c r="A70" s="22"/>
      <c r="B70" s="37" t="s">
        <v>60</v>
      </c>
      <c r="C70" s="24">
        <v>20782574</v>
      </c>
      <c r="D70" s="35">
        <v>0</v>
      </c>
      <c r="E70" s="24">
        <v>8057333.2000000002</v>
      </c>
      <c r="F70" s="49">
        <v>0</v>
      </c>
      <c r="G70" s="26">
        <f>F70-E70</f>
        <v>-8057333.2000000002</v>
      </c>
      <c r="H70" s="26">
        <f t="shared" si="2"/>
        <v>38.769659619640954</v>
      </c>
      <c r="I70" s="26">
        <v>0</v>
      </c>
    </row>
    <row r="71" spans="1:9" ht="26.25" x14ac:dyDescent="0.25">
      <c r="A71" s="22"/>
      <c r="B71" s="37" t="s">
        <v>61</v>
      </c>
      <c r="C71" s="24">
        <v>277062321</v>
      </c>
      <c r="D71" s="24">
        <v>330589192</v>
      </c>
      <c r="E71" s="24">
        <v>183584634.30000001</v>
      </c>
      <c r="F71" s="48">
        <v>274600957</v>
      </c>
      <c r="G71" s="26">
        <f t="shared" si="1"/>
        <v>91016322.699999988</v>
      </c>
      <c r="H71" s="26">
        <f t="shared" si="2"/>
        <v>66.261133465347683</v>
      </c>
      <c r="I71" s="26">
        <f t="shared" si="2"/>
        <v>83.064106040103098</v>
      </c>
    </row>
    <row r="72" spans="1:9" ht="96" customHeight="1" x14ac:dyDescent="0.25">
      <c r="A72" s="22"/>
      <c r="B72" s="37" t="s">
        <v>62</v>
      </c>
      <c r="C72" s="24">
        <v>12277776</v>
      </c>
      <c r="D72" s="24">
        <v>16789915</v>
      </c>
      <c r="E72" s="24">
        <v>9591661.6999999993</v>
      </c>
      <c r="F72" s="48">
        <v>12792143.73</v>
      </c>
      <c r="G72" s="26">
        <f t="shared" si="1"/>
        <v>3200482.0300000012</v>
      </c>
      <c r="H72" s="26">
        <f t="shared" si="2"/>
        <v>78.122142805016153</v>
      </c>
      <c r="I72" s="26">
        <f t="shared" si="2"/>
        <v>76.189449023416728</v>
      </c>
    </row>
    <row r="73" spans="1:9" ht="42" customHeight="1" x14ac:dyDescent="0.25">
      <c r="A73" s="19" t="s">
        <v>114</v>
      </c>
      <c r="B73" s="36" t="s">
        <v>63</v>
      </c>
      <c r="C73" s="20">
        <v>73453237</v>
      </c>
      <c r="D73" s="20">
        <v>99628310</v>
      </c>
      <c r="E73" s="20">
        <v>53685546.149999999</v>
      </c>
      <c r="F73" s="47">
        <v>59659183.280000001</v>
      </c>
      <c r="G73" s="21">
        <f t="shared" si="1"/>
        <v>5973637.1300000027</v>
      </c>
      <c r="H73" s="21">
        <f t="shared" si="2"/>
        <v>73.088060298826591</v>
      </c>
      <c r="I73" s="21">
        <f t="shared" si="2"/>
        <v>59.881757785512981</v>
      </c>
    </row>
    <row r="74" spans="1:9" ht="59.45" customHeight="1" x14ac:dyDescent="0.25">
      <c r="A74" s="22"/>
      <c r="B74" s="37" t="s">
        <v>64</v>
      </c>
      <c r="C74" s="24">
        <v>65885679</v>
      </c>
      <c r="D74" s="24">
        <v>89467410</v>
      </c>
      <c r="E74" s="24">
        <v>47986524.740000002</v>
      </c>
      <c r="F74" s="48">
        <v>51423646.560000002</v>
      </c>
      <c r="G74" s="26">
        <f t="shared" si="1"/>
        <v>3437121.8200000003</v>
      </c>
      <c r="H74" s="26">
        <f t="shared" si="2"/>
        <v>72.833012375876109</v>
      </c>
      <c r="I74" s="26">
        <f t="shared" si="2"/>
        <v>57.47751785817875</v>
      </c>
    </row>
    <row r="75" spans="1:9" ht="63.6" customHeight="1" x14ac:dyDescent="0.25">
      <c r="A75" s="22"/>
      <c r="B75" s="37" t="s">
        <v>65</v>
      </c>
      <c r="C75" s="24">
        <v>7567558</v>
      </c>
      <c r="D75" s="24">
        <v>10160900</v>
      </c>
      <c r="E75" s="24">
        <v>5699021.4100000001</v>
      </c>
      <c r="F75" s="48">
        <v>8235536.7199999997</v>
      </c>
      <c r="G75" s="26">
        <f t="shared" si="1"/>
        <v>2536515.3099999996</v>
      </c>
      <c r="H75" s="26">
        <f t="shared" ref="H75" si="6">E75/C75*100</f>
        <v>75.308592415148993</v>
      </c>
      <c r="I75" s="26">
        <f t="shared" ref="H75:I131" si="7">F75/D75*100</f>
        <v>81.051252546526385</v>
      </c>
    </row>
    <row r="76" spans="1:9" ht="58.9" customHeight="1" x14ac:dyDescent="0.25">
      <c r="A76" s="19" t="s">
        <v>115</v>
      </c>
      <c r="B76" s="36" t="s">
        <v>66</v>
      </c>
      <c r="C76" s="20">
        <v>1000344439</v>
      </c>
      <c r="D76" s="20">
        <v>721685180</v>
      </c>
      <c r="E76" s="20">
        <v>781567075.77999997</v>
      </c>
      <c r="F76" s="47">
        <v>473611129.79000002</v>
      </c>
      <c r="G76" s="21">
        <f t="shared" si="1"/>
        <v>-307955945.98999995</v>
      </c>
      <c r="H76" s="21">
        <f t="shared" si="7"/>
        <v>78.129796628978909</v>
      </c>
      <c r="I76" s="21">
        <f t="shared" si="7"/>
        <v>65.625724750229736</v>
      </c>
    </row>
    <row r="77" spans="1:9" ht="49.15" customHeight="1" x14ac:dyDescent="0.25">
      <c r="A77" s="22"/>
      <c r="B77" s="37" t="s">
        <v>67</v>
      </c>
      <c r="C77" s="24">
        <v>122764203</v>
      </c>
      <c r="D77" s="24">
        <v>36903733</v>
      </c>
      <c r="E77" s="24">
        <v>53460644.740000002</v>
      </c>
      <c r="F77" s="48">
        <v>27143015.609999999</v>
      </c>
      <c r="G77" s="26">
        <f t="shared" ref="G77:G131" si="8">F77-E77</f>
        <v>-26317629.130000003</v>
      </c>
      <c r="H77" s="26">
        <f t="shared" si="7"/>
        <v>43.547421343989015</v>
      </c>
      <c r="I77" s="26">
        <f t="shared" si="7"/>
        <v>73.55086708978736</v>
      </c>
    </row>
    <row r="78" spans="1:9" ht="41.45" customHeight="1" x14ac:dyDescent="0.25">
      <c r="A78" s="22"/>
      <c r="B78" s="37" t="s">
        <v>68</v>
      </c>
      <c r="C78" s="24">
        <v>513738832</v>
      </c>
      <c r="D78" s="24">
        <v>160171137</v>
      </c>
      <c r="E78" s="24">
        <v>487598302.72000003</v>
      </c>
      <c r="F78" s="48">
        <v>102013074.62</v>
      </c>
      <c r="G78" s="26">
        <f t="shared" si="8"/>
        <v>-385585228.10000002</v>
      </c>
      <c r="H78" s="26">
        <f t="shared" si="7"/>
        <v>94.91170850795254</v>
      </c>
      <c r="I78" s="26">
        <f t="shared" si="7"/>
        <v>63.690048363707376</v>
      </c>
    </row>
    <row r="79" spans="1:9" ht="39" x14ac:dyDescent="0.25">
      <c r="A79" s="22"/>
      <c r="B79" s="37" t="s">
        <v>69</v>
      </c>
      <c r="C79" s="24">
        <v>323793919</v>
      </c>
      <c r="D79" s="24">
        <v>432823995</v>
      </c>
      <c r="E79" s="24">
        <v>215795621</v>
      </c>
      <c r="F79" s="48">
        <v>274185785.01999998</v>
      </c>
      <c r="G79" s="26">
        <f t="shared" si="8"/>
        <v>58390164.019999981</v>
      </c>
      <c r="H79" s="26">
        <f t="shared" si="7"/>
        <v>66.645977066666291</v>
      </c>
      <c r="I79" s="26">
        <f t="shared" si="7"/>
        <v>63.348101812146531</v>
      </c>
    </row>
    <row r="80" spans="1:9" ht="69" customHeight="1" x14ac:dyDescent="0.25">
      <c r="A80" s="22"/>
      <c r="B80" s="37" t="s">
        <v>70</v>
      </c>
      <c r="C80" s="24">
        <v>4426202</v>
      </c>
      <c r="D80" s="24">
        <v>46579436</v>
      </c>
      <c r="E80" s="24">
        <v>460469.24</v>
      </c>
      <c r="F80" s="48">
        <v>35803600.719999999</v>
      </c>
      <c r="G80" s="26">
        <f t="shared" si="8"/>
        <v>35343131.479999997</v>
      </c>
      <c r="H80" s="26">
        <f t="shared" si="7"/>
        <v>10.403258595066379</v>
      </c>
      <c r="I80" s="26">
        <f t="shared" si="7"/>
        <v>76.865681070075638</v>
      </c>
    </row>
    <row r="81" spans="1:9" ht="90" customHeight="1" x14ac:dyDescent="0.25">
      <c r="A81" s="22"/>
      <c r="B81" s="37" t="s">
        <v>71</v>
      </c>
      <c r="C81" s="24">
        <v>197132</v>
      </c>
      <c r="D81" s="35">
        <v>0</v>
      </c>
      <c r="E81" s="24">
        <v>11387</v>
      </c>
      <c r="F81" s="35">
        <v>0</v>
      </c>
      <c r="G81" s="26">
        <v>0</v>
      </c>
      <c r="H81" s="26">
        <f t="shared" si="7"/>
        <v>5.7763326096219796</v>
      </c>
      <c r="I81" s="26">
        <v>0</v>
      </c>
    </row>
    <row r="82" spans="1:9" ht="51.75" x14ac:dyDescent="0.25">
      <c r="A82" s="22"/>
      <c r="B82" s="37" t="s">
        <v>72</v>
      </c>
      <c r="C82" s="24">
        <v>35424151</v>
      </c>
      <c r="D82" s="24">
        <v>45206879</v>
      </c>
      <c r="E82" s="24">
        <v>24240651.079999998</v>
      </c>
      <c r="F82" s="48">
        <v>34465653.82</v>
      </c>
      <c r="G82" s="26">
        <f t="shared" si="8"/>
        <v>10225002.740000002</v>
      </c>
      <c r="H82" s="26">
        <f t="shared" si="7"/>
        <v>68.42973055303429</v>
      </c>
      <c r="I82" s="26">
        <f t="shared" si="7"/>
        <v>76.239843542395391</v>
      </c>
    </row>
    <row r="83" spans="1:9" ht="58.5" customHeight="1" x14ac:dyDescent="0.25">
      <c r="A83" s="19" t="s">
        <v>116</v>
      </c>
      <c r="B83" s="36" t="s">
        <v>73</v>
      </c>
      <c r="C83" s="20">
        <v>48099930</v>
      </c>
      <c r="D83" s="20">
        <v>122432394</v>
      </c>
      <c r="E83" s="20">
        <v>35811438.530000001</v>
      </c>
      <c r="F83" s="47">
        <v>68147921.359999999</v>
      </c>
      <c r="G83" s="21">
        <f t="shared" si="8"/>
        <v>32336482.829999998</v>
      </c>
      <c r="H83" s="21">
        <f t="shared" si="7"/>
        <v>74.452163506267055</v>
      </c>
      <c r="I83" s="21">
        <f t="shared" si="7"/>
        <v>55.661675095563353</v>
      </c>
    </row>
    <row r="84" spans="1:9" ht="65.45" customHeight="1" x14ac:dyDescent="0.25">
      <c r="A84" s="22"/>
      <c r="B84" s="37" t="s">
        <v>74</v>
      </c>
      <c r="C84" s="24">
        <v>48099930</v>
      </c>
      <c r="D84" s="24">
        <v>122432394</v>
      </c>
      <c r="E84" s="24">
        <v>35811438.530000001</v>
      </c>
      <c r="F84" s="48">
        <v>68147921.359999999</v>
      </c>
      <c r="G84" s="26">
        <f t="shared" si="8"/>
        <v>32336482.829999998</v>
      </c>
      <c r="H84" s="26">
        <f>E84/C84*100</f>
        <v>74.452163506267055</v>
      </c>
      <c r="I84" s="26">
        <f t="shared" si="7"/>
        <v>55.661675095563353</v>
      </c>
    </row>
    <row r="85" spans="1:9" ht="47.45" customHeight="1" x14ac:dyDescent="0.25">
      <c r="A85" s="19" t="s">
        <v>117</v>
      </c>
      <c r="B85" s="36" t="s">
        <v>75</v>
      </c>
      <c r="C85" s="20">
        <v>194364489</v>
      </c>
      <c r="D85" s="20">
        <v>428284920</v>
      </c>
      <c r="E85" s="20">
        <v>70775604.090000004</v>
      </c>
      <c r="F85" s="47">
        <v>84200268.079999998</v>
      </c>
      <c r="G85" s="21">
        <f t="shared" si="8"/>
        <v>13424663.989999995</v>
      </c>
      <c r="H85" s="21">
        <f t="shared" si="7"/>
        <v>36.413855459985797</v>
      </c>
      <c r="I85" s="21">
        <f t="shared" si="7"/>
        <v>19.659872236454181</v>
      </c>
    </row>
    <row r="86" spans="1:9" ht="45" customHeight="1" x14ac:dyDescent="0.25">
      <c r="A86" s="22"/>
      <c r="B86" s="37" t="s">
        <v>76</v>
      </c>
      <c r="C86" s="24">
        <v>106281851</v>
      </c>
      <c r="D86" s="24">
        <v>243450015</v>
      </c>
      <c r="E86" s="24">
        <v>37810839.280000001</v>
      </c>
      <c r="F86" s="48">
        <v>35360141.75</v>
      </c>
      <c r="G86" s="26">
        <f t="shared" si="8"/>
        <v>-2450697.5300000012</v>
      </c>
      <c r="H86" s="26">
        <f t="shared" si="7"/>
        <v>35.576007497272514</v>
      </c>
      <c r="I86" s="26">
        <f t="shared" si="7"/>
        <v>14.524600357900985</v>
      </c>
    </row>
    <row r="87" spans="1:9" ht="40.9" customHeight="1" x14ac:dyDescent="0.25">
      <c r="A87" s="22"/>
      <c r="B87" s="37" t="s">
        <v>77</v>
      </c>
      <c r="C87" s="24">
        <v>16557134</v>
      </c>
      <c r="D87" s="24">
        <v>46721421</v>
      </c>
      <c r="E87" s="24">
        <v>5121267.54</v>
      </c>
      <c r="F87" s="48">
        <v>2604414.2200000002</v>
      </c>
      <c r="G87" s="26">
        <f t="shared" si="8"/>
        <v>-2516853.3199999998</v>
      </c>
      <c r="H87" s="26">
        <f t="shared" si="7"/>
        <v>30.930881757676175</v>
      </c>
      <c r="I87" s="26">
        <f t="shared" si="7"/>
        <v>5.5743471929075108</v>
      </c>
    </row>
    <row r="88" spans="1:9" ht="57" customHeight="1" x14ac:dyDescent="0.25">
      <c r="A88" s="22"/>
      <c r="B88" s="37" t="s">
        <v>78</v>
      </c>
      <c r="C88" s="24">
        <v>47525504</v>
      </c>
      <c r="D88" s="24">
        <v>61021239</v>
      </c>
      <c r="E88" s="24">
        <v>27843497.27</v>
      </c>
      <c r="F88" s="48">
        <v>37837374.520000003</v>
      </c>
      <c r="G88" s="26">
        <f t="shared" si="8"/>
        <v>9993877.2500000037</v>
      </c>
      <c r="H88" s="26">
        <f t="shared" si="7"/>
        <v>58.586432392174103</v>
      </c>
      <c r="I88" s="26">
        <f t="shared" si="7"/>
        <v>62.006893239253969</v>
      </c>
    </row>
    <row r="89" spans="1:9" ht="39" customHeight="1" x14ac:dyDescent="0.25">
      <c r="A89" s="22"/>
      <c r="B89" s="39" t="s">
        <v>135</v>
      </c>
      <c r="C89" s="24">
        <v>24000000</v>
      </c>
      <c r="D89" s="24">
        <v>9720000</v>
      </c>
      <c r="E89" s="24">
        <v>0</v>
      </c>
      <c r="F89" s="48">
        <v>0</v>
      </c>
      <c r="G89" s="26">
        <f t="shared" si="8"/>
        <v>0</v>
      </c>
      <c r="H89" s="26">
        <f t="shared" si="7"/>
        <v>0</v>
      </c>
      <c r="I89" s="26">
        <v>0</v>
      </c>
    </row>
    <row r="90" spans="1:9" ht="39" customHeight="1" x14ac:dyDescent="0.25">
      <c r="A90" s="22"/>
      <c r="B90" s="38" t="s">
        <v>157</v>
      </c>
      <c r="C90" s="35">
        <v>0</v>
      </c>
      <c r="D90" s="24">
        <v>41972245</v>
      </c>
      <c r="E90" s="35">
        <v>0</v>
      </c>
      <c r="F90" s="48">
        <v>8398337.5899999999</v>
      </c>
      <c r="G90" s="48">
        <v>878221.59</v>
      </c>
      <c r="H90" s="26">
        <v>0</v>
      </c>
      <c r="I90" s="26">
        <f t="shared" si="7"/>
        <v>20.009264670021821</v>
      </c>
    </row>
    <row r="91" spans="1:9" ht="39" customHeight="1" x14ac:dyDescent="0.25">
      <c r="A91" s="22"/>
      <c r="B91" s="38" t="s">
        <v>158</v>
      </c>
      <c r="C91" s="35">
        <v>0</v>
      </c>
      <c r="D91" s="24">
        <v>25400000</v>
      </c>
      <c r="E91" s="35">
        <v>0</v>
      </c>
      <c r="F91" s="48">
        <v>0</v>
      </c>
      <c r="G91" s="48">
        <v>0</v>
      </c>
      <c r="H91" s="26">
        <v>0</v>
      </c>
      <c r="I91" s="26">
        <f t="shared" si="7"/>
        <v>0</v>
      </c>
    </row>
    <row r="92" spans="1:9" ht="64.5" x14ac:dyDescent="0.25">
      <c r="A92" s="19" t="s">
        <v>118</v>
      </c>
      <c r="B92" s="36" t="s">
        <v>79</v>
      </c>
      <c r="C92" s="20">
        <v>8637772032</v>
      </c>
      <c r="D92" s="20">
        <v>9733610873</v>
      </c>
      <c r="E92" s="20">
        <v>5019099989.6400003</v>
      </c>
      <c r="F92" s="47">
        <v>4794559031.46</v>
      </c>
      <c r="G92" s="21">
        <f t="shared" si="8"/>
        <v>-224540958.18000031</v>
      </c>
      <c r="H92" s="21">
        <f t="shared" ref="H92" si="9">E92/C92*100</f>
        <v>58.106418773798922</v>
      </c>
      <c r="I92" s="21">
        <f t="shared" ref="I92" si="10">F92/D92*100</f>
        <v>49.2577635783612</v>
      </c>
    </row>
    <row r="93" spans="1:9" ht="30.6" customHeight="1" x14ac:dyDescent="0.25">
      <c r="A93" s="22"/>
      <c r="B93" s="37" t="s">
        <v>80</v>
      </c>
      <c r="C93" s="24">
        <v>7572961757</v>
      </c>
      <c r="D93" s="24">
        <v>8527711222</v>
      </c>
      <c r="E93" s="24">
        <v>4397984793.6700001</v>
      </c>
      <c r="F93" s="48">
        <v>4105769079.8699999</v>
      </c>
      <c r="G93" s="26">
        <f t="shared" si="8"/>
        <v>-292215713.80000019</v>
      </c>
      <c r="H93" s="26">
        <f t="shared" ref="H93:H95" si="11">E93/C93*100</f>
        <v>58.074831681340022</v>
      </c>
      <c r="I93" s="26">
        <f t="shared" si="7"/>
        <v>48.146202104942716</v>
      </c>
    </row>
    <row r="94" spans="1:9" ht="36.6" customHeight="1" x14ac:dyDescent="0.25">
      <c r="A94" s="22"/>
      <c r="B94" s="37" t="s">
        <v>81</v>
      </c>
      <c r="C94" s="24">
        <v>1048040925</v>
      </c>
      <c r="D94" s="24">
        <v>1184953467</v>
      </c>
      <c r="E94" s="24">
        <v>620010923.13</v>
      </c>
      <c r="F94" s="48">
        <v>673167626.30999994</v>
      </c>
      <c r="G94" s="26">
        <f t="shared" si="8"/>
        <v>53156703.179999948</v>
      </c>
      <c r="H94" s="26">
        <f t="shared" si="11"/>
        <v>59.159037432626974</v>
      </c>
      <c r="I94" s="26">
        <f t="shared" si="7"/>
        <v>56.809625445823521</v>
      </c>
    </row>
    <row r="95" spans="1:9" ht="45.6" customHeight="1" x14ac:dyDescent="0.25">
      <c r="A95" s="22"/>
      <c r="B95" s="37" t="s">
        <v>82</v>
      </c>
      <c r="C95" s="24">
        <v>16769350</v>
      </c>
      <c r="D95" s="24">
        <v>20946184</v>
      </c>
      <c r="E95" s="24">
        <v>1104272.8400000001</v>
      </c>
      <c r="F95" s="48">
        <v>15622325.279999999</v>
      </c>
      <c r="G95" s="26">
        <f t="shared" si="8"/>
        <v>14518052.439999999</v>
      </c>
      <c r="H95" s="26">
        <f t="shared" si="11"/>
        <v>6.5850664456284829</v>
      </c>
      <c r="I95" s="26">
        <f t="shared" si="7"/>
        <v>74.583156912972782</v>
      </c>
    </row>
    <row r="96" spans="1:9" ht="76.900000000000006" customHeight="1" x14ac:dyDescent="0.25">
      <c r="A96" s="19" t="s">
        <v>119</v>
      </c>
      <c r="B96" s="36" t="s">
        <v>83</v>
      </c>
      <c r="C96" s="20">
        <v>4102045745</v>
      </c>
      <c r="D96" s="20">
        <v>3772258671</v>
      </c>
      <c r="E96" s="20">
        <v>2281667807.4000001</v>
      </c>
      <c r="F96" s="47">
        <v>2356908409.8600001</v>
      </c>
      <c r="G96" s="21">
        <f t="shared" si="8"/>
        <v>75240602.460000038</v>
      </c>
      <c r="H96" s="21">
        <f t="shared" si="7"/>
        <v>55.622680711962659</v>
      </c>
      <c r="I96" s="21">
        <f t="shared" si="7"/>
        <v>62.480031604916419</v>
      </c>
    </row>
    <row r="97" spans="1:9" ht="60.75" customHeight="1" x14ac:dyDescent="0.25">
      <c r="A97" s="22"/>
      <c r="B97" s="37" t="s">
        <v>150</v>
      </c>
      <c r="C97" s="24">
        <v>3693145462</v>
      </c>
      <c r="D97" s="24">
        <v>3330067008</v>
      </c>
      <c r="E97" s="24">
        <v>2046436301.4000001</v>
      </c>
      <c r="F97" s="48">
        <v>2067188744.0699999</v>
      </c>
      <c r="G97" s="26">
        <f t="shared" si="8"/>
        <v>20752442.669999838</v>
      </c>
      <c r="H97" s="26">
        <f t="shared" si="7"/>
        <v>55.411743795538591</v>
      </c>
      <c r="I97" s="26">
        <f t="shared" si="7"/>
        <v>62.076490926575367</v>
      </c>
    </row>
    <row r="98" spans="1:9" ht="56.45" customHeight="1" x14ac:dyDescent="0.25">
      <c r="A98" s="22"/>
      <c r="B98" s="37" t="s">
        <v>151</v>
      </c>
      <c r="C98" s="24">
        <v>42672414</v>
      </c>
      <c r="D98" s="24">
        <v>842529</v>
      </c>
      <c r="E98" s="23">
        <v>0</v>
      </c>
      <c r="F98" s="48">
        <v>0</v>
      </c>
      <c r="G98" s="26">
        <f t="shared" si="8"/>
        <v>0</v>
      </c>
      <c r="H98" s="26">
        <f t="shared" si="7"/>
        <v>0</v>
      </c>
      <c r="I98" s="26">
        <f t="shared" si="7"/>
        <v>0</v>
      </c>
    </row>
    <row r="99" spans="1:9" ht="60.6" customHeight="1" x14ac:dyDescent="0.25">
      <c r="A99" s="22"/>
      <c r="B99" s="37" t="s">
        <v>152</v>
      </c>
      <c r="C99" s="24">
        <v>288456678</v>
      </c>
      <c r="D99" s="24">
        <v>346540702</v>
      </c>
      <c r="E99" s="24">
        <v>182919893.15000001</v>
      </c>
      <c r="F99" s="48">
        <v>220670042.09</v>
      </c>
      <c r="G99" s="26">
        <f t="shared" si="8"/>
        <v>37750148.939999998</v>
      </c>
      <c r="H99" s="26">
        <f t="shared" si="7"/>
        <v>63.41329811404124</v>
      </c>
      <c r="I99" s="26">
        <f t="shared" si="7"/>
        <v>63.677957831920132</v>
      </c>
    </row>
    <row r="100" spans="1:9" ht="84" customHeight="1" x14ac:dyDescent="0.25">
      <c r="A100" s="22"/>
      <c r="B100" s="37" t="s">
        <v>84</v>
      </c>
      <c r="C100" s="24">
        <v>77771191</v>
      </c>
      <c r="D100" s="24">
        <v>94808432</v>
      </c>
      <c r="E100" s="24">
        <v>52311612.850000001</v>
      </c>
      <c r="F100" s="48">
        <v>69049623.700000003</v>
      </c>
      <c r="G100" s="26">
        <f t="shared" si="8"/>
        <v>16738010.850000001</v>
      </c>
      <c r="H100" s="26">
        <f t="shared" si="7"/>
        <v>67.263484302304178</v>
      </c>
      <c r="I100" s="26">
        <f t="shared" si="7"/>
        <v>72.830677866289363</v>
      </c>
    </row>
    <row r="101" spans="1:9" ht="69" customHeight="1" x14ac:dyDescent="0.25">
      <c r="A101" s="19" t="s">
        <v>120</v>
      </c>
      <c r="B101" s="36" t="s">
        <v>3</v>
      </c>
      <c r="C101" s="20">
        <v>4932195</v>
      </c>
      <c r="D101" s="20">
        <v>4380000</v>
      </c>
      <c r="E101" s="20">
        <v>2740000</v>
      </c>
      <c r="F101" s="47">
        <v>3081000</v>
      </c>
      <c r="G101" s="21">
        <f t="shared" si="8"/>
        <v>341000</v>
      </c>
      <c r="H101" s="21">
        <f t="shared" si="7"/>
        <v>55.553359102792975</v>
      </c>
      <c r="I101" s="21">
        <f t="shared" si="7"/>
        <v>70.342465753424648</v>
      </c>
    </row>
    <row r="102" spans="1:9" ht="69" customHeight="1" x14ac:dyDescent="0.25">
      <c r="A102" s="19" t="s">
        <v>121</v>
      </c>
      <c r="B102" s="36" t="s">
        <v>85</v>
      </c>
      <c r="C102" s="20">
        <v>368315070</v>
      </c>
      <c r="D102" s="20">
        <v>634234791</v>
      </c>
      <c r="E102" s="20">
        <v>136985729.43000001</v>
      </c>
      <c r="F102" s="47">
        <v>213998502.40000001</v>
      </c>
      <c r="G102" s="21">
        <f t="shared" si="8"/>
        <v>77012772.969999999</v>
      </c>
      <c r="H102" s="21">
        <f t="shared" si="7"/>
        <v>37.192539916979236</v>
      </c>
      <c r="I102" s="21">
        <f t="shared" si="7"/>
        <v>33.741211525559464</v>
      </c>
    </row>
    <row r="103" spans="1:9" ht="34.9" customHeight="1" x14ac:dyDescent="0.25">
      <c r="A103" s="22"/>
      <c r="B103" s="37" t="s">
        <v>86</v>
      </c>
      <c r="C103" s="24">
        <v>63661950</v>
      </c>
      <c r="D103" s="24">
        <v>78557530</v>
      </c>
      <c r="E103" s="24">
        <v>18286509.469999999</v>
      </c>
      <c r="F103" s="48">
        <v>35736030.210000001</v>
      </c>
      <c r="G103" s="26">
        <f t="shared" si="8"/>
        <v>17449520.740000002</v>
      </c>
      <c r="H103" s="26">
        <f t="shared" si="7"/>
        <v>28.72439419464845</v>
      </c>
      <c r="I103" s="26">
        <f t="shared" si="7"/>
        <v>45.490267081971645</v>
      </c>
    </row>
    <row r="104" spans="1:9" ht="48.75" customHeight="1" x14ac:dyDescent="0.25">
      <c r="A104" s="22"/>
      <c r="B104" s="37" t="s">
        <v>87</v>
      </c>
      <c r="C104" s="24">
        <v>88486165</v>
      </c>
      <c r="D104" s="24">
        <v>200105759</v>
      </c>
      <c r="E104" s="24">
        <v>35333959.109999999</v>
      </c>
      <c r="F104" s="48">
        <v>47002369.100000001</v>
      </c>
      <c r="G104" s="26">
        <f t="shared" si="8"/>
        <v>11668409.990000002</v>
      </c>
      <c r="H104" s="26">
        <f t="shared" si="7"/>
        <v>39.931619943072455</v>
      </c>
      <c r="I104" s="26">
        <f t="shared" si="7"/>
        <v>23.488763809141545</v>
      </c>
    </row>
    <row r="105" spans="1:9" ht="81" customHeight="1" x14ac:dyDescent="0.25">
      <c r="A105" s="22"/>
      <c r="B105" s="37" t="s">
        <v>88</v>
      </c>
      <c r="C105" s="24">
        <v>82260670</v>
      </c>
      <c r="D105" s="24">
        <v>117117136</v>
      </c>
      <c r="E105" s="24">
        <v>51452418.759999998</v>
      </c>
      <c r="F105" s="48">
        <v>62023258.920000002</v>
      </c>
      <c r="G105" s="26">
        <f t="shared" si="8"/>
        <v>10570840.160000004</v>
      </c>
      <c r="H105" s="26">
        <f t="shared" si="7"/>
        <v>62.548018099050253</v>
      </c>
      <c r="I105" s="26">
        <f t="shared" si="7"/>
        <v>52.958312539336681</v>
      </c>
    </row>
    <row r="106" spans="1:9" ht="26.25" x14ac:dyDescent="0.25">
      <c r="A106" s="22"/>
      <c r="B106" s="37" t="s">
        <v>159</v>
      </c>
      <c r="C106" s="24">
        <v>92496792</v>
      </c>
      <c r="D106" s="24">
        <v>183591423</v>
      </c>
      <c r="E106" s="24">
        <v>7284332.8399999999</v>
      </c>
      <c r="F106" s="48">
        <v>48092809.340000004</v>
      </c>
      <c r="G106" s="26">
        <f t="shared" si="8"/>
        <v>40808476.5</v>
      </c>
      <c r="H106" s="26">
        <f t="shared" si="7"/>
        <v>7.8752275430265737</v>
      </c>
      <c r="I106" s="26">
        <f t="shared" si="7"/>
        <v>26.195564342894169</v>
      </c>
    </row>
    <row r="107" spans="1:9" ht="66" customHeight="1" x14ac:dyDescent="0.25">
      <c r="A107" s="22"/>
      <c r="B107" s="37" t="s">
        <v>89</v>
      </c>
      <c r="C107" s="24">
        <v>41409493</v>
      </c>
      <c r="D107" s="24">
        <v>54862943</v>
      </c>
      <c r="E107" s="24">
        <v>24628509.25</v>
      </c>
      <c r="F107" s="48">
        <v>21144034.829999998</v>
      </c>
      <c r="G107" s="26">
        <f t="shared" si="8"/>
        <v>-3484474.4200000018</v>
      </c>
      <c r="H107" s="26">
        <f t="shared" si="7"/>
        <v>59.475515070904152</v>
      </c>
      <c r="I107" s="26">
        <f t="shared" si="7"/>
        <v>38.539738617376031</v>
      </c>
    </row>
    <row r="108" spans="1:9" ht="39" x14ac:dyDescent="0.25">
      <c r="A108" s="19" t="s">
        <v>122</v>
      </c>
      <c r="B108" s="36" t="s">
        <v>90</v>
      </c>
      <c r="C108" s="20">
        <v>137906906</v>
      </c>
      <c r="D108" s="20">
        <v>164089916</v>
      </c>
      <c r="E108" s="20">
        <v>102743175.14</v>
      </c>
      <c r="F108" s="47">
        <v>111477127.31</v>
      </c>
      <c r="G108" s="21">
        <f t="shared" si="8"/>
        <v>8733952.1700000018</v>
      </c>
      <c r="H108" s="21">
        <f t="shared" si="7"/>
        <v>74.501834694195807</v>
      </c>
      <c r="I108" s="21">
        <f t="shared" si="7"/>
        <v>67.936610626334897</v>
      </c>
    </row>
    <row r="109" spans="1:9" ht="26.25" x14ac:dyDescent="0.25">
      <c r="A109" s="22"/>
      <c r="B109" s="37" t="s">
        <v>91</v>
      </c>
      <c r="C109" s="24">
        <v>53316543</v>
      </c>
      <c r="D109" s="24">
        <v>60966113</v>
      </c>
      <c r="E109" s="24">
        <v>49782013.420000002</v>
      </c>
      <c r="F109" s="48">
        <v>51412220.909999996</v>
      </c>
      <c r="G109" s="26">
        <f t="shared" si="8"/>
        <v>1630207.4899999946</v>
      </c>
      <c r="H109" s="26">
        <f t="shared" si="7"/>
        <v>93.370670000116107</v>
      </c>
      <c r="I109" s="26">
        <f t="shared" si="7"/>
        <v>84.329176291754067</v>
      </c>
    </row>
    <row r="110" spans="1:9" ht="40.15" customHeight="1" x14ac:dyDescent="0.25">
      <c r="A110" s="22"/>
      <c r="B110" s="37" t="s">
        <v>92</v>
      </c>
      <c r="C110" s="24">
        <v>84590363</v>
      </c>
      <c r="D110" s="24">
        <v>103123803</v>
      </c>
      <c r="E110" s="24">
        <v>52961161.719999999</v>
      </c>
      <c r="F110" s="48">
        <v>60064906.399999999</v>
      </c>
      <c r="G110" s="26">
        <f t="shared" si="8"/>
        <v>7103744.6799999997</v>
      </c>
      <c r="H110" s="26">
        <f t="shared" si="7"/>
        <v>62.60897795177921</v>
      </c>
      <c r="I110" s="26">
        <f t="shared" si="7"/>
        <v>58.245433791847255</v>
      </c>
    </row>
    <row r="111" spans="1:9" ht="60" customHeight="1" x14ac:dyDescent="0.25">
      <c r="A111" s="30" t="s">
        <v>141</v>
      </c>
      <c r="B111" s="42" t="s">
        <v>142</v>
      </c>
      <c r="C111" s="20">
        <v>94520000</v>
      </c>
      <c r="D111" s="20">
        <v>165263000</v>
      </c>
      <c r="E111" s="20">
        <v>0</v>
      </c>
      <c r="F111" s="47">
        <v>2893500</v>
      </c>
      <c r="G111" s="21">
        <f t="shared" si="8"/>
        <v>2893500</v>
      </c>
      <c r="H111" s="21">
        <f t="shared" si="7"/>
        <v>0</v>
      </c>
      <c r="I111" s="21">
        <f t="shared" si="7"/>
        <v>1.7508456218270272</v>
      </c>
    </row>
    <row r="112" spans="1:9" ht="40.15" customHeight="1" x14ac:dyDescent="0.25">
      <c r="A112" s="22"/>
      <c r="B112" s="38" t="s">
        <v>143</v>
      </c>
      <c r="C112" s="24">
        <v>94520000</v>
      </c>
      <c r="D112" s="24">
        <v>165263000</v>
      </c>
      <c r="E112" s="24">
        <v>0</v>
      </c>
      <c r="F112" s="48">
        <v>2893500</v>
      </c>
      <c r="G112" s="26">
        <f t="shared" si="8"/>
        <v>2893500</v>
      </c>
      <c r="H112" s="26">
        <f>E112/C112*100</f>
        <v>0</v>
      </c>
      <c r="I112" s="26">
        <f t="shared" si="7"/>
        <v>1.7508456218270272</v>
      </c>
    </row>
    <row r="113" spans="1:9" ht="69" customHeight="1" x14ac:dyDescent="0.25">
      <c r="A113" s="19" t="s">
        <v>123</v>
      </c>
      <c r="B113" s="36" t="s">
        <v>93</v>
      </c>
      <c r="C113" s="20">
        <v>132381395</v>
      </c>
      <c r="D113" s="20">
        <v>162570768</v>
      </c>
      <c r="E113" s="20">
        <v>85549403.989999995</v>
      </c>
      <c r="F113" s="47">
        <v>103502826.43000001</v>
      </c>
      <c r="G113" s="21">
        <f t="shared" si="8"/>
        <v>17953422.440000013</v>
      </c>
      <c r="H113" s="21">
        <f t="shared" si="7"/>
        <v>64.623434425962941</v>
      </c>
      <c r="I113" s="21">
        <f t="shared" si="7"/>
        <v>63.666320645049801</v>
      </c>
    </row>
    <row r="114" spans="1:9" ht="51.75" x14ac:dyDescent="0.25">
      <c r="A114" s="22"/>
      <c r="B114" s="37" t="s">
        <v>94</v>
      </c>
      <c r="C114" s="24">
        <v>113998108</v>
      </c>
      <c r="D114" s="24">
        <v>137780790</v>
      </c>
      <c r="E114" s="24">
        <v>71684354</v>
      </c>
      <c r="F114" s="48">
        <v>83743130</v>
      </c>
      <c r="G114" s="26">
        <f t="shared" si="8"/>
        <v>12058776</v>
      </c>
      <c r="H114" s="26">
        <f t="shared" si="7"/>
        <v>62.882055902190935</v>
      </c>
      <c r="I114" s="26">
        <f t="shared" si="7"/>
        <v>60.77997520554208</v>
      </c>
    </row>
    <row r="115" spans="1:9" ht="51.75" x14ac:dyDescent="0.25">
      <c r="A115" s="22"/>
      <c r="B115" s="37" t="s">
        <v>95</v>
      </c>
      <c r="C115" s="24">
        <v>18383287</v>
      </c>
      <c r="D115" s="24">
        <v>24789978</v>
      </c>
      <c r="E115" s="24">
        <v>13865049.99</v>
      </c>
      <c r="F115" s="48">
        <v>19759696.43</v>
      </c>
      <c r="G115" s="26">
        <f t="shared" si="8"/>
        <v>5894646.4399999995</v>
      </c>
      <c r="H115" s="26">
        <f t="shared" si="7"/>
        <v>75.422039540589239</v>
      </c>
      <c r="I115" s="26">
        <f t="shared" si="7"/>
        <v>79.708406477811309</v>
      </c>
    </row>
    <row r="116" spans="1:9" ht="106.9" customHeight="1" x14ac:dyDescent="0.25">
      <c r="A116" s="19" t="s">
        <v>124</v>
      </c>
      <c r="B116" s="36" t="s">
        <v>96</v>
      </c>
      <c r="C116" s="20">
        <v>1875129725</v>
      </c>
      <c r="D116" s="20">
        <v>2855295368</v>
      </c>
      <c r="E116" s="20">
        <v>1154550380.96</v>
      </c>
      <c r="F116" s="47">
        <v>2457768444.8899999</v>
      </c>
      <c r="G116" s="21">
        <f t="shared" si="8"/>
        <v>1303218063.9299998</v>
      </c>
      <c r="H116" s="21">
        <f t="shared" si="7"/>
        <v>61.57176037300566</v>
      </c>
      <c r="I116" s="21">
        <f t="shared" si="7"/>
        <v>86.077555143149723</v>
      </c>
    </row>
    <row r="117" spans="1:9" ht="25.5" customHeight="1" x14ac:dyDescent="0.25">
      <c r="A117" s="22"/>
      <c r="B117" s="37" t="s">
        <v>97</v>
      </c>
      <c r="C117" s="24">
        <v>502508032</v>
      </c>
      <c r="D117" s="24">
        <v>209999042</v>
      </c>
      <c r="E117" s="24">
        <v>76881923.5</v>
      </c>
      <c r="F117" s="48">
        <v>63476692.119999997</v>
      </c>
      <c r="G117" s="26">
        <f t="shared" si="8"/>
        <v>-13405231.380000003</v>
      </c>
      <c r="H117" s="26">
        <f t="shared" si="7"/>
        <v>15.299640722956642</v>
      </c>
      <c r="I117" s="26">
        <f t="shared" si="7"/>
        <v>30.227134140926221</v>
      </c>
    </row>
    <row r="118" spans="1:9" ht="43.15" customHeight="1" x14ac:dyDescent="0.25">
      <c r="A118" s="22"/>
      <c r="B118" s="37" t="s">
        <v>98</v>
      </c>
      <c r="C118" s="24">
        <v>1229977595</v>
      </c>
      <c r="D118" s="24">
        <v>2305678251</v>
      </c>
      <c r="E118" s="24">
        <v>972301286</v>
      </c>
      <c r="F118" s="48">
        <v>2167337631</v>
      </c>
      <c r="G118" s="26">
        <f t="shared" si="8"/>
        <v>1195036345</v>
      </c>
      <c r="H118" s="26">
        <f t="shared" si="7"/>
        <v>79.050324977667586</v>
      </c>
      <c r="I118" s="26">
        <f t="shared" si="7"/>
        <v>94.000003255441214</v>
      </c>
    </row>
    <row r="119" spans="1:9" ht="106.15" customHeight="1" x14ac:dyDescent="0.25">
      <c r="A119" s="22"/>
      <c r="B119" s="43" t="s">
        <v>99</v>
      </c>
      <c r="C119" s="24">
        <v>99053491</v>
      </c>
      <c r="D119" s="24">
        <v>281506018</v>
      </c>
      <c r="E119" s="24">
        <v>75521985.909999996</v>
      </c>
      <c r="F119" s="48">
        <v>181811897.31999999</v>
      </c>
      <c r="G119" s="26">
        <f t="shared" si="8"/>
        <v>106289911.41</v>
      </c>
      <c r="H119" s="26">
        <f t="shared" si="7"/>
        <v>76.243638813295334</v>
      </c>
      <c r="I119" s="26">
        <f t="shared" si="7"/>
        <v>64.585438923014422</v>
      </c>
    </row>
    <row r="120" spans="1:9" ht="72.599999999999994" customHeight="1" x14ac:dyDescent="0.25">
      <c r="A120" s="22"/>
      <c r="B120" s="37" t="s">
        <v>4</v>
      </c>
      <c r="C120" s="24">
        <v>43590607</v>
      </c>
      <c r="D120" s="24">
        <v>58112057</v>
      </c>
      <c r="E120" s="24">
        <v>29845185.550000001</v>
      </c>
      <c r="F120" s="48">
        <v>45142224.450000003</v>
      </c>
      <c r="G120" s="26">
        <f t="shared" si="8"/>
        <v>15297038.900000002</v>
      </c>
      <c r="H120" s="26">
        <f t="shared" si="7"/>
        <v>68.467010679617289</v>
      </c>
      <c r="I120" s="26">
        <f t="shared" si="7"/>
        <v>77.681339777733214</v>
      </c>
    </row>
    <row r="121" spans="1:9" ht="45.6" customHeight="1" x14ac:dyDescent="0.25">
      <c r="A121" s="19" t="s">
        <v>132</v>
      </c>
      <c r="B121" s="36" t="s">
        <v>100</v>
      </c>
      <c r="C121" s="20">
        <v>161504733</v>
      </c>
      <c r="D121" s="20">
        <v>516954498</v>
      </c>
      <c r="E121" s="20">
        <v>88909932.129999995</v>
      </c>
      <c r="F121" s="47">
        <v>445530814.94999999</v>
      </c>
      <c r="G121" s="21">
        <f t="shared" si="8"/>
        <v>356620882.81999999</v>
      </c>
      <c r="H121" s="21">
        <f t="shared" si="7"/>
        <v>55.050976202660266</v>
      </c>
      <c r="I121" s="21">
        <f t="shared" si="7"/>
        <v>86.18375827537534</v>
      </c>
    </row>
    <row r="122" spans="1:9" ht="61.5" customHeight="1" x14ac:dyDescent="0.25">
      <c r="A122" s="22"/>
      <c r="B122" s="37" t="s">
        <v>101</v>
      </c>
      <c r="C122" s="24">
        <v>63830043</v>
      </c>
      <c r="D122" s="24">
        <v>379002428</v>
      </c>
      <c r="E122" s="24">
        <v>28397176.260000002</v>
      </c>
      <c r="F122" s="48">
        <v>347009765.49000001</v>
      </c>
      <c r="G122" s="26">
        <f t="shared" si="8"/>
        <v>318612589.23000002</v>
      </c>
      <c r="H122" s="26">
        <f t="shared" si="7"/>
        <v>44.488731207654055</v>
      </c>
      <c r="I122" s="26">
        <f t="shared" si="7"/>
        <v>91.558718323039344</v>
      </c>
    </row>
    <row r="123" spans="1:9" ht="54.6" customHeight="1" x14ac:dyDescent="0.25">
      <c r="A123" s="22"/>
      <c r="B123" s="37" t="s">
        <v>102</v>
      </c>
      <c r="C123" s="24">
        <v>97674690</v>
      </c>
      <c r="D123" s="24">
        <v>137952070</v>
      </c>
      <c r="E123" s="24">
        <v>60512755.869999997</v>
      </c>
      <c r="F123" s="48">
        <v>98521049.459999993</v>
      </c>
      <c r="G123" s="26">
        <f t="shared" si="8"/>
        <v>38008293.589999996</v>
      </c>
      <c r="H123" s="26">
        <f t="shared" si="7"/>
        <v>61.953363629820579</v>
      </c>
      <c r="I123" s="26">
        <f t="shared" si="7"/>
        <v>71.4168692503128</v>
      </c>
    </row>
    <row r="124" spans="1:9" ht="54.6" customHeight="1" x14ac:dyDescent="0.25">
      <c r="A124" s="31" t="s">
        <v>125</v>
      </c>
      <c r="B124" s="44" t="s">
        <v>126</v>
      </c>
      <c r="C124" s="20">
        <v>418150983</v>
      </c>
      <c r="D124" s="20">
        <v>541637566</v>
      </c>
      <c r="E124" s="20">
        <v>286498234.81999999</v>
      </c>
      <c r="F124" s="47">
        <v>308227259.88999999</v>
      </c>
      <c r="G124" s="21">
        <f t="shared" si="8"/>
        <v>21729025.069999993</v>
      </c>
      <c r="H124" s="21">
        <f t="shared" si="7"/>
        <v>68.515499536682896</v>
      </c>
      <c r="I124" s="21">
        <f t="shared" si="7"/>
        <v>56.906551398615498</v>
      </c>
    </row>
    <row r="125" spans="1:9" ht="54.6" customHeight="1" x14ac:dyDescent="0.25">
      <c r="A125" s="32"/>
      <c r="B125" s="45" t="s">
        <v>127</v>
      </c>
      <c r="C125" s="24">
        <v>15260140</v>
      </c>
      <c r="D125" s="24">
        <v>16102340</v>
      </c>
      <c r="E125" s="24">
        <v>11335613.08</v>
      </c>
      <c r="F125" s="48">
        <v>11658724</v>
      </c>
      <c r="G125" s="26">
        <f t="shared" si="8"/>
        <v>323110.91999999993</v>
      </c>
      <c r="H125" s="26">
        <f t="shared" si="7"/>
        <v>74.282497277220259</v>
      </c>
      <c r="I125" s="26">
        <f t="shared" si="7"/>
        <v>72.403911481188445</v>
      </c>
    </row>
    <row r="126" spans="1:9" ht="54.6" customHeight="1" x14ac:dyDescent="0.25">
      <c r="A126" s="32"/>
      <c r="B126" s="45" t="s">
        <v>128</v>
      </c>
      <c r="C126" s="24">
        <v>254674</v>
      </c>
      <c r="D126" s="24">
        <v>163605</v>
      </c>
      <c r="E126" s="24">
        <v>174674</v>
      </c>
      <c r="F126" s="48">
        <v>76778.95</v>
      </c>
      <c r="G126" s="26">
        <f t="shared" si="8"/>
        <v>-97895.05</v>
      </c>
      <c r="H126" s="26">
        <f t="shared" si="7"/>
        <v>68.587291988974144</v>
      </c>
      <c r="I126" s="26">
        <f t="shared" si="7"/>
        <v>46.929464258427309</v>
      </c>
    </row>
    <row r="127" spans="1:9" ht="54.6" customHeight="1" x14ac:dyDescent="0.25">
      <c r="A127" s="32"/>
      <c r="B127" s="45" t="s">
        <v>129</v>
      </c>
      <c r="C127" s="24">
        <v>402126169</v>
      </c>
      <c r="D127" s="24">
        <v>525156621</v>
      </c>
      <c r="E127" s="24">
        <v>274732947.74000001</v>
      </c>
      <c r="F127" s="48">
        <v>296351756.94</v>
      </c>
      <c r="G127" s="26">
        <f t="shared" si="8"/>
        <v>21618809.199999988</v>
      </c>
      <c r="H127" s="26">
        <f t="shared" si="7"/>
        <v>68.3200868083768</v>
      </c>
      <c r="I127" s="26">
        <f t="shared" si="7"/>
        <v>56.431118849018567</v>
      </c>
    </row>
    <row r="128" spans="1:9" ht="49.5" customHeight="1" x14ac:dyDescent="0.25">
      <c r="A128" s="32"/>
      <c r="B128" s="39" t="s">
        <v>136</v>
      </c>
      <c r="C128" s="24">
        <v>510000</v>
      </c>
      <c r="D128" s="24">
        <v>215000</v>
      </c>
      <c r="E128" s="24">
        <v>255000</v>
      </c>
      <c r="F128" s="48">
        <v>140000</v>
      </c>
      <c r="G128" s="26">
        <f t="shared" si="8"/>
        <v>-115000</v>
      </c>
      <c r="H128" s="26">
        <f t="shared" si="7"/>
        <v>50</v>
      </c>
      <c r="I128" s="26">
        <f t="shared" ref="H128:I130" si="12">F128/D128*100</f>
        <v>65.116279069767444</v>
      </c>
    </row>
    <row r="129" spans="1:9" ht="54.6" customHeight="1" x14ac:dyDescent="0.25">
      <c r="A129" s="33" t="s">
        <v>139</v>
      </c>
      <c r="B129" s="46" t="s">
        <v>137</v>
      </c>
      <c r="C129" s="20">
        <v>552599521</v>
      </c>
      <c r="D129" s="20">
        <v>614323081</v>
      </c>
      <c r="E129" s="20">
        <v>302217289.54000002</v>
      </c>
      <c r="F129" s="47">
        <v>456403309.41000003</v>
      </c>
      <c r="G129" s="21">
        <f t="shared" si="8"/>
        <v>154186019.87</v>
      </c>
      <c r="H129" s="21">
        <f t="shared" si="12"/>
        <v>54.690110659723146</v>
      </c>
      <c r="I129" s="21">
        <f t="shared" si="12"/>
        <v>74.29369390892218</v>
      </c>
    </row>
    <row r="130" spans="1:9" ht="78.75" customHeight="1" x14ac:dyDescent="0.25">
      <c r="A130" s="33" t="s">
        <v>140</v>
      </c>
      <c r="B130" s="46" t="s">
        <v>138</v>
      </c>
      <c r="C130" s="20">
        <v>744888554</v>
      </c>
      <c r="D130" s="20">
        <v>744228624</v>
      </c>
      <c r="E130" s="20">
        <v>413485305.58999997</v>
      </c>
      <c r="F130" s="47">
        <v>117878933.48999999</v>
      </c>
      <c r="G130" s="21">
        <f t="shared" si="8"/>
        <v>-295606372.09999996</v>
      </c>
      <c r="H130" s="21">
        <f t="shared" si="12"/>
        <v>55.509687102803838</v>
      </c>
      <c r="I130" s="21">
        <f t="shared" si="12"/>
        <v>15.839075478773845</v>
      </c>
    </row>
    <row r="131" spans="1:9" ht="29.25" customHeight="1" x14ac:dyDescent="0.25">
      <c r="A131" s="12"/>
      <c r="B131" s="34" t="s">
        <v>153</v>
      </c>
      <c r="C131" s="21">
        <f>C121+C116+C113+C102+C101+C96+C92+C85+C83+C76+C73+C68+C64+C59+C53+C45+C40+C36+C30+C23+C17+C6+C108+C124+C129+C130+C111+C49</f>
        <v>67779438460</v>
      </c>
      <c r="D131" s="21">
        <f>D121+D116+D113+D102+D101+D96+D92+D85+D83+D76+D73+D68+D64+D59+D53+D45+D40+D36+D30+D23+D17+D6+D108+D124+D129+D130+D111+D49</f>
        <v>80763732730</v>
      </c>
      <c r="E131" s="21">
        <f>E121+E116+E113+E102+E101+E96+E92+E85+E83+E76+E73+E68+E64+E59+E53+E45+E40+E36+E30+E23+E17+E6+E108+E124+E129+E130+E111+E49</f>
        <v>43557964181.599998</v>
      </c>
      <c r="F131" s="21">
        <f>F121+F116+F113+F102+F101+F96+F92+F85+F83+F76+F73+F68+F64+F59+F53+F45+F40+F36+F30+F23+F17+F6+F108+F124+F129+F130+F111+F49</f>
        <v>51111790020.200005</v>
      </c>
      <c r="G131" s="21">
        <f t="shared" si="8"/>
        <v>7553825838.6000061</v>
      </c>
      <c r="H131" s="21">
        <f t="shared" ref="H131" si="13">E131/C131*100</f>
        <v>64.2642741977063</v>
      </c>
      <c r="I131" s="21">
        <f t="shared" si="7"/>
        <v>63.285571744276666</v>
      </c>
    </row>
    <row r="132" spans="1:9" x14ac:dyDescent="0.25">
      <c r="A132" s="4"/>
      <c r="B132" s="5"/>
      <c r="C132" s="14"/>
      <c r="D132" s="14"/>
      <c r="E132" s="10"/>
      <c r="F132" s="11"/>
      <c r="G132" s="10"/>
      <c r="H132" s="10"/>
      <c r="I132" s="10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Полина Викторовна Князева</cp:lastModifiedBy>
  <cp:lastPrinted>2021-10-05T05:26:58Z</cp:lastPrinted>
  <dcterms:created xsi:type="dcterms:W3CDTF">2015-07-13T05:56:38Z</dcterms:created>
  <dcterms:modified xsi:type="dcterms:W3CDTF">2021-10-05T05:27:01Z</dcterms:modified>
</cp:coreProperties>
</file>