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15300" windowHeight="89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10" i="1"/>
  <c r="G79" l="1"/>
  <c r="G61"/>
  <c r="G23"/>
  <c r="G10"/>
  <c r="I110"/>
  <c r="I79"/>
  <c r="I61"/>
  <c r="I23" l="1"/>
  <c r="I10"/>
  <c r="E129" l="1"/>
  <c r="C129"/>
  <c r="I53"/>
  <c r="G88" l="1"/>
  <c r="G53"/>
  <c r="F129" l="1"/>
  <c r="G87" l="1"/>
  <c r="G32"/>
  <c r="D129"/>
  <c r="I49"/>
  <c r="G49"/>
  <c r="I48"/>
  <c r="G48"/>
  <c r="I47"/>
  <c r="G47"/>
  <c r="I46"/>
  <c r="G46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2"/>
  <c r="H52"/>
  <c r="G52"/>
  <c r="I51"/>
  <c r="H51"/>
  <c r="G51"/>
  <c r="I50"/>
  <c r="H50"/>
  <c r="G50"/>
  <c r="I45"/>
  <c r="H45"/>
  <c r="G45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9"/>
  <c r="H9"/>
  <c r="G9"/>
  <c r="I8"/>
  <c r="H8"/>
  <c r="G8"/>
  <c r="I7"/>
  <c r="H7"/>
  <c r="G7"/>
  <c r="I6"/>
  <c r="H6"/>
  <c r="G6"/>
  <c r="G129" l="1"/>
  <c r="H129"/>
  <c r="I129"/>
</calcChain>
</file>

<file path=xl/sharedStrings.xml><?xml version="1.0" encoding="utf-8"?>
<sst xmlns="http://schemas.openxmlformats.org/spreadsheetml/2006/main" count="164" uniqueCount="163">
  <si>
    <t>Наименование программ</t>
  </si>
  <si>
    <t>Исполнено (кассовый расход)</t>
  </si>
  <si>
    <t>№ п\п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</si>
  <si>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</si>
  <si>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</si>
  <si>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</si>
  <si>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</si>
  <si>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</si>
  <si>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</si>
  <si>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</si>
  <si>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</si>
  <si>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</si>
  <si>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</si>
  <si>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</si>
  <si>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</si>
  <si>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</si>
  <si>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</si>
  <si>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</si>
  <si>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</si>
  <si>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</si>
  <si>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</si>
  <si>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</si>
  <si>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</si>
  <si>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</si>
  <si>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</si>
  <si>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</si>
  <si>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</si>
  <si>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</si>
  <si>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</si>
  <si>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</si>
  <si>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</si>
  <si>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</si>
  <si>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</si>
  <si>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</si>
  <si>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</si>
  <si>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</si>
  <si>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</si>
  <si>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</si>
  <si>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</si>
  <si>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</si>
  <si>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</si>
  <si>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</si>
  <si>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</si>
  <si>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</si>
  <si>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</si>
  <si>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</si>
  <si>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</si>
  <si>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</si>
  <si>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</si>
  <si>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</si>
  <si>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</si>
  <si>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</si>
  <si>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</si>
  <si>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</si>
  <si>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</si>
  <si>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</si>
  <si>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</si>
  <si>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</si>
  <si>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</si>
  <si>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</si>
  <si>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</si>
  <si>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</si>
  <si>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</si>
  <si>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</si>
  <si>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</si>
  <si>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</si>
  <si>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</si>
  <si>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</si>
  <si>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</si>
  <si>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</si>
  <si>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</si>
  <si>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</si>
  <si>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</si>
  <si>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</si>
  <si>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</si>
  <si>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</si>
  <si>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</si>
  <si>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</si>
  <si>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</si>
  <si>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</si>
  <si>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</si>
  <si>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</si>
  <si>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</si>
  <si>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</si>
  <si>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</si>
  <si>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</si>
  <si>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</si>
  <si>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</si>
  <si>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</si>
  <si>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</si>
  <si>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</si>
  <si>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</si>
  <si>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</si>
  <si>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</si>
  <si>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</si>
  <si>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</si>
  <si>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</si>
  <si>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</si>
  <si>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</si>
  <si>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</si>
  <si>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</si>
  <si>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</si>
  <si>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</si>
  <si>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</si>
  <si>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</si>
  <si>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</si>
  <si>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</si>
  <si>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</si>
  <si>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</si>
  <si>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</si>
  <si>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</si>
  <si>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</si>
  <si>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</si>
  <si>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</si>
  <si>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</si>
  <si>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</si>
  <si>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</si>
  <si>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</si>
  <si>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</si>
  <si>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</si>
  <si>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</si>
  <si>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</si>
  <si>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</si>
  <si>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</si>
  <si>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</si>
  <si>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</si>
  <si>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</si>
  <si>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>Подпрограмма "Развитие и модернизация электроэнергетики Курской области"</t>
  </si>
  <si>
    <t>Подпрограмма "Оказание паллиативной медицинской помощи, в том числе детям"</t>
  </si>
  <si>
    <t>Подпрограмма "Развитие скорой, в том числе скорой специализированной,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</si>
  <si>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"Организация обязательного медицинского страхования граждан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</si>
  <si>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</si>
  <si>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"Подготовка спортивного резерва для спортивных сборных команд Курской области и Российской Федерации"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</si>
  <si>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</si>
  <si>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</si>
  <si>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</si>
  <si>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</si>
  <si>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</si>
  <si>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</si>
  <si>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</si>
  <si>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</si>
  <si>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"Информационная инфраструктура Курской области"</t>
  </si>
  <si>
    <t>Подпрограмма "Развитие отраслей сельского хозяйства,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</si>
  <si>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</si>
  <si>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области"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</si>
  <si>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</t>
  </si>
  <si>
    <t>Лимиты бюджетных обязательств на 2022 г.</t>
  </si>
  <si>
    <t>Подпрограмма "Реализация процессов цифровой трансформации"</t>
  </si>
  <si>
    <t>Лимиты бюджетных обязательств на 2023 г.</t>
  </si>
  <si>
    <t>Развитие медицинской реабилитации и санаторно-курортного лечения, в том числе детей</t>
  </si>
  <si>
    <t>Подпрограмма "Научно-технологическое развитие Курской области"</t>
  </si>
  <si>
    <t>Подпрограмма "Обеспечение биологической и химической безопасности Курской области"</t>
  </si>
  <si>
    <t>Подпрограмма "Туризм"</t>
  </si>
  <si>
    <t xml:space="preserve">Подпрограмма "Экология и чистая вода в Курской области" </t>
  </si>
  <si>
    <t>Подпрограмма "Энергосбережение и повышение энергетической эффективности в Курской области"</t>
  </si>
  <si>
    <t>Государственная программа Курской области "Управление имуществом Курской области"</t>
  </si>
  <si>
    <t>Подпрограмма "Обеспечение реализации государственной программы Курской области "Управление имуществом Курской области"</t>
  </si>
  <si>
    <t xml:space="preserve">       Информация о выполнении государственных программ Курской области в 1 полугодие 2022 года и 1 полугодие 2023 года</t>
  </si>
  <si>
    <t>1 полугодие 2022 г.</t>
  </si>
  <si>
    <t>1 полугодие 2023 г.</t>
  </si>
  <si>
    <t xml:space="preserve">Отклонение (+;-)
1 пол. 2023 г.  к 1 пол. 2022г.
</t>
  </si>
  <si>
    <t xml:space="preserve">%
исполнения
за 1 пол. 2022г.
</t>
  </si>
  <si>
    <t xml:space="preserve">%
исполнения
за 1пол. 2023г.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</si>
</sst>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 Cyr"/>
      <family val="2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3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1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4" fillId="6" borderId="8">
      <alignment horizontal="right" shrinkToFit="1"/>
    </xf>
    <xf numFmtId="4" fontId="14" fillId="6" borderId="9">
      <alignment horizontal="right" shrinkToFit="1"/>
    </xf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3" fillId="0" borderId="0"/>
    <xf numFmtId="166" fontId="14" fillId="6" borderId="9">
      <alignment horizontal="right" shrinkToFit="1"/>
    </xf>
    <xf numFmtId="0" fontId="13" fillId="0" borderId="0"/>
    <xf numFmtId="0" fontId="13" fillId="0" borderId="0"/>
    <xf numFmtId="0" fontId="13" fillId="0" borderId="0"/>
    <xf numFmtId="0" fontId="13" fillId="0" borderId="0"/>
    <xf numFmtId="166" fontId="8" fillId="0" borderId="4">
      <alignment horizontal="right" vertical="top" shrinkToFit="1"/>
    </xf>
    <xf numFmtId="0" fontId="13" fillId="0" borderId="0"/>
    <xf numFmtId="0" fontId="13" fillId="0" borderId="0"/>
    <xf numFmtId="0" fontId="13" fillId="0" borderId="0"/>
  </cellStyleXfs>
  <cellXfs count="56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2" fillId="0" borderId="0" xfId="0" applyFont="1"/>
    <xf numFmtId="164" fontId="12" fillId="0" borderId="0" xfId="0" applyNumberFormat="1" applyFont="1"/>
    <xf numFmtId="165" fontId="12" fillId="0" borderId="0" xfId="0" applyNumberFormat="1" applyFont="1" applyAlignment="1">
      <alignment horizontal="center" vertical="center"/>
    </xf>
    <xf numFmtId="49" fontId="9" fillId="0" borderId="1" xfId="1" applyNumberFormat="1" applyFont="1" applyBorder="1" applyAlignment="1" applyProtection="1">
      <alignment horizontal="center" vertical="center" shrinkToFit="1"/>
    </xf>
    <xf numFmtId="4" fontId="1" fillId="4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shrinkToFit="1"/>
    </xf>
    <xf numFmtId="4" fontId="2" fillId="5" borderId="1" xfId="0" applyNumberFormat="1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 applyProtection="1">
      <alignment horizontal="center" vertical="center" shrinkToFit="1"/>
    </xf>
    <xf numFmtId="4" fontId="8" fillId="0" borderId="1" xfId="18" applyNumberFormat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" fontId="4" fillId="5" borderId="1" xfId="18" applyNumberFormat="1" applyFont="1" applyFill="1" applyBorder="1" applyAlignment="1" applyProtection="1">
      <alignment horizontal="center" vertical="center" shrinkToFit="1"/>
    </xf>
    <xf numFmtId="49" fontId="16" fillId="3" borderId="1" xfId="3" applyNumberFormat="1" applyFont="1" applyFill="1" applyBorder="1" applyAlignment="1" applyProtection="1">
      <alignment horizontal="center" vertical="center" shrinkToFi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9" fontId="17" fillId="3" borderId="1" xfId="1" applyNumberFormat="1" applyFont="1" applyFill="1" applyBorder="1" applyAlignment="1" applyProtection="1">
      <alignment horizontal="center" vertical="center" shrinkToFit="1"/>
    </xf>
    <xf numFmtId="0" fontId="16" fillId="3" borderId="1" xfId="5" quotePrefix="1" applyNumberFormat="1" applyFont="1" applyFill="1" applyBorder="1" applyAlignment="1" applyProtection="1">
      <alignment horizontal="center" vertical="center" wrapText="1"/>
    </xf>
    <xf numFmtId="0" fontId="3" fillId="0" borderId="1" xfId="6" quotePrefix="1" applyNumberFormat="1" applyBorder="1" applyAlignment="1" applyProtection="1">
      <alignment horizontal="center" vertical="center" wrapTex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8" fillId="0" borderId="1" xfId="6" quotePrefix="1" applyNumberFormat="1" applyFont="1" applyBorder="1" applyAlignment="1" applyProtection="1">
      <alignment horizontal="center" vertical="center" wrapText="1"/>
    </xf>
    <xf numFmtId="0" fontId="16" fillId="3" borderId="1" xfId="6" quotePrefix="1" applyNumberFormat="1" applyFont="1" applyFill="1" applyBorder="1" applyAlignment="1" applyProtection="1">
      <alignment horizontal="center" vertical="center" wrapText="1"/>
    </xf>
    <xf numFmtId="4" fontId="15" fillId="3" borderId="1" xfId="25" applyNumberFormat="1" applyFont="1" applyFill="1" applyBorder="1" applyAlignment="1" applyProtection="1">
      <alignment horizontal="center" vertical="center" shrinkToFit="1"/>
    </xf>
    <xf numFmtId="4" fontId="8" fillId="0" borderId="1" xfId="29" applyNumberFormat="1" applyBorder="1" applyAlignment="1" applyProtection="1">
      <alignment horizontal="center" vertical="center" shrinkToFit="1"/>
    </xf>
    <xf numFmtId="0" fontId="8" fillId="0" borderId="1" xfId="27" quotePrefix="1" applyNumberFormat="1" applyBorder="1" applyAlignment="1" applyProtection="1">
      <alignment horizontal="center" vertical="center" wrapText="1"/>
    </xf>
    <xf numFmtId="0" fontId="3" fillId="0" borderId="1" xfId="6" applyNumberFormat="1" applyBorder="1" applyAlignment="1" applyProtection="1">
      <alignment horizontal="center" vertical="center" wrapText="1"/>
    </xf>
    <xf numFmtId="49" fontId="3" fillId="0" borderId="1" xfId="6" applyNumberFormat="1" applyBorder="1" applyAlignment="1" applyProtection="1">
      <alignment horizontal="center" vertical="center" wrapText="1"/>
    </xf>
    <xf numFmtId="0" fontId="5" fillId="0" borderId="1" xfId="27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7" fillId="3" borderId="1" xfId="17" applyNumberForma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4" fontId="7" fillId="0" borderId="1" xfId="17" applyNumberFormat="1" applyFill="1" applyBorder="1" applyAlignment="1" applyProtection="1">
      <alignment horizontal="center" vertical="center" shrinkToFit="1"/>
    </xf>
    <xf numFmtId="4" fontId="6" fillId="3" borderId="1" xfId="17" applyNumberFormat="1" applyFont="1" applyFill="1" applyBorder="1" applyAlignment="1" applyProtection="1">
      <alignment horizontal="center" vertical="center" shrinkToFit="1"/>
    </xf>
    <xf numFmtId="4" fontId="5" fillId="0" borderId="1" xfId="18" applyNumberFormat="1" applyFont="1" applyBorder="1" applyAlignment="1" applyProtection="1">
      <alignment horizontal="center" vertical="center" shrinkToFit="1"/>
    </xf>
    <xf numFmtId="4" fontId="6" fillId="0" borderId="1" xfId="17" applyNumberFormat="1" applyFont="1" applyFill="1" applyBorder="1" applyAlignment="1" applyProtection="1">
      <alignment horizontal="center" vertical="center" shrinkToFit="1"/>
    </xf>
    <xf numFmtId="4" fontId="5" fillId="0" borderId="1" xfId="17" applyNumberFormat="1" applyFont="1" applyFill="1" applyBorder="1" applyAlignment="1" applyProtection="1">
      <alignment horizontal="center" vertical="center" shrinkToFit="1"/>
    </xf>
    <xf numFmtId="4" fontId="6" fillId="3" borderId="1" xfId="25" applyNumberFormat="1" applyFont="1" applyFill="1" applyBorder="1" applyAlignment="1" applyProtection="1">
      <alignment horizontal="center" vertical="center" shrinkToFit="1"/>
    </xf>
    <xf numFmtId="4" fontId="5" fillId="0" borderId="1" xfId="29" applyNumberFormat="1" applyFont="1" applyBorder="1" applyAlignment="1" applyProtection="1">
      <alignment horizontal="center" vertical="center" shrinkToFit="1"/>
    </xf>
    <xf numFmtId="4" fontId="6" fillId="0" borderId="1" xfId="25" applyNumberFormat="1" applyFont="1" applyFill="1" applyBorder="1" applyAlignment="1" applyProtection="1">
      <alignment horizontal="center" vertical="center" shrinkToFi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0"/>
  <sheetViews>
    <sheetView tabSelected="1" view="pageBreakPreview" zoomScale="90" zoomScaleNormal="85" zoomScaleSheetLayoutView="90" workbookViewId="0">
      <pane ySplit="5" topLeftCell="A6" activePane="bottomLeft" state="frozen"/>
      <selection pane="bottomLeft" activeCell="F9" sqref="F9"/>
    </sheetView>
  </sheetViews>
  <sheetFormatPr defaultRowHeight="1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10" max="10" width="8.85546875" customWidth="1"/>
  </cols>
  <sheetData>
    <row r="1" spans="1:10" ht="18.600000000000001" customHeight="1">
      <c r="B1" s="16" t="s">
        <v>157</v>
      </c>
      <c r="C1" s="17"/>
      <c r="D1" s="17"/>
      <c r="E1" s="16"/>
      <c r="F1" s="18"/>
      <c r="G1" s="16"/>
    </row>
    <row r="2" spans="1:10" ht="14.45" customHeight="1">
      <c r="H2" s="44" t="s">
        <v>116</v>
      </c>
      <c r="I2" s="44"/>
    </row>
    <row r="3" spans="1:10" ht="22.9" customHeight="1">
      <c r="A3" s="45" t="s">
        <v>2</v>
      </c>
      <c r="B3" s="45" t="s">
        <v>0</v>
      </c>
      <c r="C3" s="47" t="s">
        <v>146</v>
      </c>
      <c r="D3" s="47" t="s">
        <v>148</v>
      </c>
      <c r="E3" s="45" t="s">
        <v>1</v>
      </c>
      <c r="F3" s="45"/>
      <c r="G3" s="45"/>
      <c r="H3" s="45" t="s">
        <v>161</v>
      </c>
      <c r="I3" s="45" t="s">
        <v>162</v>
      </c>
      <c r="J3" s="2"/>
    </row>
    <row r="4" spans="1:10" ht="61.15" customHeight="1">
      <c r="A4" s="46"/>
      <c r="B4" s="45"/>
      <c r="C4" s="47"/>
      <c r="D4" s="47"/>
      <c r="E4" s="7" t="s">
        <v>158</v>
      </c>
      <c r="F4" s="7" t="s">
        <v>159</v>
      </c>
      <c r="G4" s="42" t="s">
        <v>160</v>
      </c>
      <c r="H4" s="45"/>
      <c r="I4" s="45"/>
      <c r="J4" s="2"/>
    </row>
    <row r="5" spans="1:10">
      <c r="A5" s="12">
        <v>1</v>
      </c>
      <c r="B5" s="12">
        <v>2</v>
      </c>
      <c r="C5" s="13">
        <v>3</v>
      </c>
      <c r="D5" s="13">
        <v>4</v>
      </c>
      <c r="E5" s="14">
        <v>5</v>
      </c>
      <c r="F5" s="14">
        <v>6</v>
      </c>
      <c r="G5" s="12">
        <v>7</v>
      </c>
      <c r="H5" s="13">
        <v>8</v>
      </c>
      <c r="I5" s="12">
        <v>9</v>
      </c>
      <c r="J5" s="2"/>
    </row>
    <row r="6" spans="1:10" ht="42.6" customHeight="1">
      <c r="A6" s="27" t="s">
        <v>89</v>
      </c>
      <c r="B6" s="31" t="s">
        <v>7</v>
      </c>
      <c r="C6" s="43">
        <v>15620888858</v>
      </c>
      <c r="D6" s="49">
        <v>16628463075.889999</v>
      </c>
      <c r="E6" s="53">
        <v>8369239739.8299999</v>
      </c>
      <c r="F6" s="53">
        <v>7681316187.3000002</v>
      </c>
      <c r="G6" s="28">
        <f>F6-E6</f>
        <v>-687923552.52999973</v>
      </c>
      <c r="H6" s="28">
        <f>E6/C6*100</f>
        <v>53.577231205661015</v>
      </c>
      <c r="I6" s="28">
        <f>F6/D6*100</f>
        <v>46.193783227250393</v>
      </c>
      <c r="J6" s="2"/>
    </row>
    <row r="7" spans="1:10" ht="52.15" customHeight="1">
      <c r="A7" s="19"/>
      <c r="B7" s="32" t="s">
        <v>8</v>
      </c>
      <c r="C7" s="24">
        <v>3599235376</v>
      </c>
      <c r="D7" s="50">
        <v>4317286540</v>
      </c>
      <c r="E7" s="54">
        <v>1727991714.5</v>
      </c>
      <c r="F7" s="54">
        <v>2605686944.2199998</v>
      </c>
      <c r="G7" s="20">
        <f t="shared" ref="G7:G72" si="0">F7-E7</f>
        <v>877695229.71999979</v>
      </c>
      <c r="H7" s="20">
        <f t="shared" ref="H7:H72" si="1">E7/C7*100</f>
        <v>48.009966950824946</v>
      </c>
      <c r="I7" s="20">
        <f t="shared" ref="I7:I72" si="2">F7/D7*100</f>
        <v>60.354737172946592</v>
      </c>
      <c r="J7" s="9"/>
    </row>
    <row r="8" spans="1:10" ht="58.5" customHeight="1">
      <c r="A8" s="19"/>
      <c r="B8" s="32" t="s">
        <v>9</v>
      </c>
      <c r="C8" s="24">
        <v>3503415262</v>
      </c>
      <c r="D8" s="50">
        <v>2752948066.29</v>
      </c>
      <c r="E8" s="54">
        <v>1609496083.9400001</v>
      </c>
      <c r="F8" s="54">
        <v>1505532415.3</v>
      </c>
      <c r="G8" s="20">
        <f t="shared" si="0"/>
        <v>-103963668.6400001</v>
      </c>
      <c r="H8" s="20">
        <f t="shared" si="1"/>
        <v>45.940773889909487</v>
      </c>
      <c r="I8" s="20">
        <f t="shared" si="2"/>
        <v>54.688006422472228</v>
      </c>
      <c r="J8" s="2"/>
    </row>
    <row r="9" spans="1:10" s="1" customFormat="1" ht="25.5">
      <c r="A9" s="19"/>
      <c r="B9" s="32" t="s">
        <v>10</v>
      </c>
      <c r="C9" s="24">
        <v>1983279787</v>
      </c>
      <c r="D9" s="50">
        <v>2847721346.5999999</v>
      </c>
      <c r="E9" s="54">
        <v>1812247481.96</v>
      </c>
      <c r="F9" s="54">
        <v>169485613.47</v>
      </c>
      <c r="G9" s="20">
        <f t="shared" si="0"/>
        <v>-1642761868.49</v>
      </c>
      <c r="H9" s="20">
        <f t="shared" si="1"/>
        <v>91.376289610720477</v>
      </c>
      <c r="I9" s="20">
        <f t="shared" si="2"/>
        <v>5.9516221161299772</v>
      </c>
      <c r="J9" s="3"/>
    </row>
    <row r="10" spans="1:10" s="1" customFormat="1" ht="51.75" customHeight="1">
      <c r="A10" s="19"/>
      <c r="B10" s="40" t="s">
        <v>149</v>
      </c>
      <c r="C10" s="24">
        <v>53079311</v>
      </c>
      <c r="D10" s="50">
        <v>47218506</v>
      </c>
      <c r="E10" s="54">
        <v>0</v>
      </c>
      <c r="F10" s="54">
        <v>47218506</v>
      </c>
      <c r="G10" s="20">
        <f t="shared" si="0"/>
        <v>47218506</v>
      </c>
      <c r="H10" s="20">
        <v>0</v>
      </c>
      <c r="I10" s="20">
        <f t="shared" si="2"/>
        <v>100</v>
      </c>
      <c r="J10" s="3"/>
    </row>
    <row r="11" spans="1:10" s="1" customFormat="1" ht="38.25" customHeight="1">
      <c r="A11" s="19"/>
      <c r="B11" s="32" t="s">
        <v>128</v>
      </c>
      <c r="C11" s="24">
        <v>206413906</v>
      </c>
      <c r="D11" s="50">
        <v>222906895</v>
      </c>
      <c r="E11" s="54">
        <v>94244799.549999997</v>
      </c>
      <c r="F11" s="54">
        <v>96880494.359999999</v>
      </c>
      <c r="G11" s="20">
        <f t="shared" si="0"/>
        <v>2635694.8100000024</v>
      </c>
      <c r="H11" s="20">
        <f t="shared" si="1"/>
        <v>45.658163917502726</v>
      </c>
      <c r="I11" s="20">
        <f t="shared" si="2"/>
        <v>43.462313877729088</v>
      </c>
      <c r="J11" s="3"/>
    </row>
    <row r="12" spans="1:10" s="1" customFormat="1" ht="33" customHeight="1">
      <c r="A12" s="19"/>
      <c r="B12" s="32" t="s">
        <v>11</v>
      </c>
      <c r="C12" s="24">
        <v>162774762</v>
      </c>
      <c r="D12" s="50">
        <v>245372967</v>
      </c>
      <c r="E12" s="54">
        <v>87190111.310000002</v>
      </c>
      <c r="F12" s="54">
        <v>112543965.66</v>
      </c>
      <c r="G12" s="20">
        <f t="shared" si="0"/>
        <v>25353854.349999994</v>
      </c>
      <c r="H12" s="20">
        <f t="shared" si="1"/>
        <v>53.564883301749198</v>
      </c>
      <c r="I12" s="20">
        <f t="shared" si="2"/>
        <v>45.866489302385133</v>
      </c>
      <c r="J12" s="3"/>
    </row>
    <row r="13" spans="1:10" s="1" customFormat="1" ht="40.5" customHeight="1">
      <c r="A13" s="19"/>
      <c r="B13" s="32" t="s">
        <v>4</v>
      </c>
      <c r="C13" s="24">
        <v>154140097</v>
      </c>
      <c r="D13" s="50">
        <v>158575121</v>
      </c>
      <c r="E13" s="54">
        <v>76837691.010000005</v>
      </c>
      <c r="F13" s="54">
        <v>68473103.040000007</v>
      </c>
      <c r="G13" s="20">
        <f t="shared" si="0"/>
        <v>-8364587.9699999988</v>
      </c>
      <c r="H13" s="20">
        <f t="shared" si="1"/>
        <v>49.849255648256147</v>
      </c>
      <c r="I13" s="20">
        <f t="shared" si="2"/>
        <v>43.18023067439438</v>
      </c>
      <c r="J13" s="3"/>
    </row>
    <row r="14" spans="1:10" s="1" customFormat="1" ht="42" customHeight="1">
      <c r="A14" s="19"/>
      <c r="B14" s="32" t="s">
        <v>12</v>
      </c>
      <c r="C14" s="24">
        <v>714632288</v>
      </c>
      <c r="D14" s="50">
        <v>573804076</v>
      </c>
      <c r="E14" s="54">
        <v>321333208.95999998</v>
      </c>
      <c r="F14" s="54">
        <v>335573091.83999997</v>
      </c>
      <c r="G14" s="20">
        <f t="shared" si="0"/>
        <v>14239882.879999995</v>
      </c>
      <c r="H14" s="20">
        <f t="shared" si="1"/>
        <v>44.964832173941737</v>
      </c>
      <c r="I14" s="20">
        <f t="shared" si="2"/>
        <v>58.482172901121046</v>
      </c>
      <c r="J14" s="3"/>
    </row>
    <row r="15" spans="1:10" ht="102.75" customHeight="1">
      <c r="A15" s="19"/>
      <c r="B15" s="32" t="s">
        <v>129</v>
      </c>
      <c r="C15" s="24">
        <v>177450876</v>
      </c>
      <c r="D15" s="50">
        <v>131922128</v>
      </c>
      <c r="E15" s="54">
        <v>83583152.599999994</v>
      </c>
      <c r="F15" s="54">
        <v>74568339.409999996</v>
      </c>
      <c r="G15" s="20">
        <f t="shared" si="0"/>
        <v>-9014813.1899999976</v>
      </c>
      <c r="H15" s="20">
        <f t="shared" si="1"/>
        <v>47.102135804615578</v>
      </c>
      <c r="I15" s="20">
        <f t="shared" si="2"/>
        <v>56.524512256200111</v>
      </c>
      <c r="J15" s="2"/>
    </row>
    <row r="16" spans="1:10" ht="45.75" customHeight="1">
      <c r="A16" s="19"/>
      <c r="B16" s="32" t="s">
        <v>130</v>
      </c>
      <c r="C16" s="24">
        <v>5066467193</v>
      </c>
      <c r="D16" s="50">
        <v>5330707430</v>
      </c>
      <c r="E16" s="54">
        <v>2556315496</v>
      </c>
      <c r="F16" s="54">
        <v>2665353714</v>
      </c>
      <c r="G16" s="20">
        <f t="shared" si="0"/>
        <v>109038218</v>
      </c>
      <c r="H16" s="20">
        <f t="shared" si="1"/>
        <v>50.45558174208432</v>
      </c>
      <c r="I16" s="20">
        <f t="shared" si="2"/>
        <v>49.999999981240762</v>
      </c>
      <c r="J16" s="2"/>
    </row>
    <row r="17" spans="1:10" ht="52.5" customHeight="1">
      <c r="A17" s="27" t="s">
        <v>90</v>
      </c>
      <c r="B17" s="31" t="s">
        <v>13</v>
      </c>
      <c r="C17" s="43">
        <v>22951684555</v>
      </c>
      <c r="D17" s="49">
        <v>24390402072</v>
      </c>
      <c r="E17" s="53">
        <v>12836278885.52</v>
      </c>
      <c r="F17" s="53">
        <v>12932687866.84</v>
      </c>
      <c r="G17" s="28">
        <f t="shared" si="0"/>
        <v>96408981.319999695</v>
      </c>
      <c r="H17" s="28">
        <f t="shared" si="1"/>
        <v>55.927393280261995</v>
      </c>
      <c r="I17" s="28">
        <f t="shared" si="2"/>
        <v>53.023676398047691</v>
      </c>
      <c r="J17" s="2"/>
    </row>
    <row r="18" spans="1:10" ht="34.5" customHeight="1">
      <c r="A18" s="19"/>
      <c r="B18" s="32" t="s">
        <v>14</v>
      </c>
      <c r="C18" s="24">
        <v>19406768133</v>
      </c>
      <c r="D18" s="50">
        <v>20795089054</v>
      </c>
      <c r="E18" s="54">
        <v>10799110755.809999</v>
      </c>
      <c r="F18" s="54">
        <v>10964580239.66</v>
      </c>
      <c r="G18" s="20">
        <f t="shared" si="0"/>
        <v>165469483.85000038</v>
      </c>
      <c r="H18" s="20">
        <f t="shared" si="1"/>
        <v>55.646105945104708</v>
      </c>
      <c r="I18" s="20">
        <f t="shared" si="2"/>
        <v>52.726777034652464</v>
      </c>
      <c r="J18" s="2"/>
    </row>
    <row r="19" spans="1:10" ht="42" customHeight="1">
      <c r="A19" s="19"/>
      <c r="B19" s="32" t="s">
        <v>15</v>
      </c>
      <c r="C19" s="24">
        <v>586836022</v>
      </c>
      <c r="D19" s="50">
        <v>678603677</v>
      </c>
      <c r="E19" s="54">
        <v>328365107.92000002</v>
      </c>
      <c r="F19" s="54">
        <v>361622833.89999998</v>
      </c>
      <c r="G19" s="20">
        <f t="shared" si="0"/>
        <v>33257725.979999959</v>
      </c>
      <c r="H19" s="20">
        <f t="shared" si="1"/>
        <v>55.955172417824073</v>
      </c>
      <c r="I19" s="20">
        <f t="shared" si="2"/>
        <v>53.289253529936296</v>
      </c>
      <c r="J19" s="2"/>
    </row>
    <row r="20" spans="1:10" ht="25.5">
      <c r="A20" s="19"/>
      <c r="B20" s="32" t="s">
        <v>16</v>
      </c>
      <c r="C20" s="24">
        <v>2686788520</v>
      </c>
      <c r="D20" s="50">
        <v>2702715437</v>
      </c>
      <c r="E20" s="54">
        <v>1623511050.5</v>
      </c>
      <c r="F20" s="54">
        <v>1533803125.3599999</v>
      </c>
      <c r="G20" s="20">
        <f t="shared" si="0"/>
        <v>-89707925.140000105</v>
      </c>
      <c r="H20" s="20">
        <f t="shared" si="1"/>
        <v>60.425710412816557</v>
      </c>
      <c r="I20" s="20">
        <f t="shared" si="2"/>
        <v>56.750448247800492</v>
      </c>
      <c r="J20" s="2"/>
    </row>
    <row r="21" spans="1:10" ht="42" customHeight="1">
      <c r="A21" s="19"/>
      <c r="B21" s="32" t="s">
        <v>17</v>
      </c>
      <c r="C21" s="24">
        <v>9399400</v>
      </c>
      <c r="D21" s="50">
        <v>9567300</v>
      </c>
      <c r="E21" s="54">
        <v>3976544.71</v>
      </c>
      <c r="F21" s="54">
        <v>4675061.1399999997</v>
      </c>
      <c r="G21" s="20">
        <f t="shared" si="0"/>
        <v>698516.4299999997</v>
      </c>
      <c r="H21" s="20">
        <f t="shared" si="1"/>
        <v>42.306367534097923</v>
      </c>
      <c r="I21" s="20">
        <f t="shared" si="2"/>
        <v>48.864999947738646</v>
      </c>
      <c r="J21" s="2"/>
    </row>
    <row r="22" spans="1:10" ht="66" customHeight="1">
      <c r="A22" s="19"/>
      <c r="B22" s="32" t="s">
        <v>18</v>
      </c>
      <c r="C22" s="24">
        <v>261892480</v>
      </c>
      <c r="D22" s="50">
        <v>202221604</v>
      </c>
      <c r="E22" s="54">
        <v>81315426.579999998</v>
      </c>
      <c r="F22" s="54">
        <v>65953606.780000001</v>
      </c>
      <c r="G22" s="20">
        <f t="shared" si="0"/>
        <v>-15361819.799999997</v>
      </c>
      <c r="H22" s="20">
        <f t="shared" si="1"/>
        <v>31.049164366995186</v>
      </c>
      <c r="I22" s="20">
        <f t="shared" si="2"/>
        <v>32.614520642413659</v>
      </c>
      <c r="J22" s="2"/>
    </row>
    <row r="23" spans="1:10" ht="66" customHeight="1">
      <c r="A23" s="19"/>
      <c r="B23" s="39" t="s">
        <v>150</v>
      </c>
      <c r="C23" s="48">
        <v>0</v>
      </c>
      <c r="D23" s="50">
        <v>2205000</v>
      </c>
      <c r="E23" s="37">
        <v>0</v>
      </c>
      <c r="F23" s="54">
        <v>2053000</v>
      </c>
      <c r="G23" s="20">
        <f t="shared" si="0"/>
        <v>2053000</v>
      </c>
      <c r="H23" s="20">
        <v>0</v>
      </c>
      <c r="I23" s="20">
        <f t="shared" si="2"/>
        <v>93.106575963718825</v>
      </c>
      <c r="J23" s="2"/>
    </row>
    <row r="24" spans="1:10" ht="47.25" customHeight="1">
      <c r="A24" s="27" t="s">
        <v>91</v>
      </c>
      <c r="B24" s="31" t="s">
        <v>19</v>
      </c>
      <c r="C24" s="49">
        <v>13267945985</v>
      </c>
      <c r="D24" s="49">
        <v>12555452070.629999</v>
      </c>
      <c r="E24" s="53">
        <v>6988183693.3699999</v>
      </c>
      <c r="F24" s="53">
        <v>6216617741.5299997</v>
      </c>
      <c r="G24" s="28">
        <f t="shared" si="0"/>
        <v>-771565951.84000015</v>
      </c>
      <c r="H24" s="28">
        <f t="shared" si="1"/>
        <v>52.669672466789144</v>
      </c>
      <c r="I24" s="28">
        <f t="shared" si="2"/>
        <v>49.513292763643726</v>
      </c>
      <c r="J24" s="2"/>
    </row>
    <row r="25" spans="1:10" ht="54.75" customHeight="1">
      <c r="A25" s="19"/>
      <c r="B25" s="32" t="s">
        <v>20</v>
      </c>
      <c r="C25" s="50">
        <v>3689556358</v>
      </c>
      <c r="D25" s="50">
        <v>3906614390</v>
      </c>
      <c r="E25" s="54">
        <v>2043217919.1099999</v>
      </c>
      <c r="F25" s="54">
        <v>2061869386.5699999</v>
      </c>
      <c r="G25" s="20">
        <f t="shared" si="0"/>
        <v>18651467.460000038</v>
      </c>
      <c r="H25" s="20">
        <f t="shared" si="1"/>
        <v>55.378417372043302</v>
      </c>
      <c r="I25" s="20">
        <f t="shared" si="2"/>
        <v>52.778932874662345</v>
      </c>
      <c r="J25" s="2"/>
    </row>
    <row r="26" spans="1:10" ht="47.25" customHeight="1">
      <c r="A26" s="19"/>
      <c r="B26" s="32" t="s">
        <v>21</v>
      </c>
      <c r="C26" s="50">
        <v>2460427093</v>
      </c>
      <c r="D26" s="50">
        <v>2724718606.6300001</v>
      </c>
      <c r="E26" s="54">
        <v>1342726816.6199999</v>
      </c>
      <c r="F26" s="54">
        <v>1363746084.1600001</v>
      </c>
      <c r="G26" s="20">
        <f t="shared" si="0"/>
        <v>21019267.5400002</v>
      </c>
      <c r="H26" s="20">
        <f t="shared" si="1"/>
        <v>54.572916240440691</v>
      </c>
      <c r="I26" s="20">
        <f t="shared" si="2"/>
        <v>50.050896295919358</v>
      </c>
      <c r="J26" s="2"/>
    </row>
    <row r="27" spans="1:10" ht="58.5" customHeight="1">
      <c r="A27" s="19"/>
      <c r="B27" s="32" t="s">
        <v>22</v>
      </c>
      <c r="C27" s="50">
        <v>6847538398</v>
      </c>
      <c r="D27" s="50">
        <v>5630003259</v>
      </c>
      <c r="E27" s="54">
        <v>3472008784.5599999</v>
      </c>
      <c r="F27" s="54">
        <v>2651158204.3200002</v>
      </c>
      <c r="G27" s="20">
        <f t="shared" si="0"/>
        <v>-820850580.23999977</v>
      </c>
      <c r="H27" s="20">
        <f t="shared" si="1"/>
        <v>50.704480687163276</v>
      </c>
      <c r="I27" s="20">
        <f t="shared" si="2"/>
        <v>47.089816512662168</v>
      </c>
      <c r="J27" s="2"/>
    </row>
    <row r="28" spans="1:10" ht="51">
      <c r="A28" s="19"/>
      <c r="B28" s="32" t="s">
        <v>23</v>
      </c>
      <c r="C28" s="50">
        <v>65943911</v>
      </c>
      <c r="D28" s="50">
        <v>65943911</v>
      </c>
      <c r="E28" s="54">
        <v>35902065.740000002</v>
      </c>
      <c r="F28" s="54">
        <v>36058164.770000003</v>
      </c>
      <c r="G28" s="20">
        <f t="shared" si="0"/>
        <v>156099.03000000119</v>
      </c>
      <c r="H28" s="20">
        <f t="shared" si="1"/>
        <v>54.443337065646588</v>
      </c>
      <c r="I28" s="20">
        <f t="shared" si="2"/>
        <v>54.680051915634799</v>
      </c>
      <c r="J28" s="2"/>
    </row>
    <row r="29" spans="1:10" ht="37.5" customHeight="1">
      <c r="A29" s="19"/>
      <c r="B29" s="32" t="s">
        <v>24</v>
      </c>
      <c r="C29" s="50">
        <v>11994516</v>
      </c>
      <c r="D29" s="50">
        <v>13075351</v>
      </c>
      <c r="E29" s="54">
        <v>6238549.6200000001</v>
      </c>
      <c r="F29" s="54">
        <v>6236046.3899999997</v>
      </c>
      <c r="G29" s="20">
        <f t="shared" si="0"/>
        <v>-2503.230000000447</v>
      </c>
      <c r="H29" s="20">
        <f t="shared" si="1"/>
        <v>52.01168283905745</v>
      </c>
      <c r="I29" s="20">
        <f t="shared" si="2"/>
        <v>47.693147128516856</v>
      </c>
      <c r="J29" s="2"/>
    </row>
    <row r="30" spans="1:10" ht="57.75" customHeight="1">
      <c r="A30" s="19"/>
      <c r="B30" s="32" t="s">
        <v>25</v>
      </c>
      <c r="C30" s="50">
        <v>192485709</v>
      </c>
      <c r="D30" s="50">
        <v>215096553</v>
      </c>
      <c r="E30" s="54">
        <v>88089557.719999999</v>
      </c>
      <c r="F30" s="54">
        <v>97549855.319999993</v>
      </c>
      <c r="G30" s="20">
        <f t="shared" si="0"/>
        <v>9460297.599999994</v>
      </c>
      <c r="H30" s="20">
        <f t="shared" si="1"/>
        <v>45.764206692352417</v>
      </c>
      <c r="I30" s="20">
        <f t="shared" si="2"/>
        <v>45.351659038441213</v>
      </c>
      <c r="J30" s="2"/>
    </row>
    <row r="31" spans="1:10" ht="94.5" customHeight="1">
      <c r="A31" s="27" t="s">
        <v>92</v>
      </c>
      <c r="B31" s="31" t="s">
        <v>26</v>
      </c>
      <c r="C31" s="49">
        <v>32584380</v>
      </c>
      <c r="D31" s="49">
        <v>5820026</v>
      </c>
      <c r="E31" s="53">
        <v>26800069.800000001</v>
      </c>
      <c r="F31" s="53">
        <v>3811556.66</v>
      </c>
      <c r="G31" s="28">
        <f t="shared" si="0"/>
        <v>-22988513.140000001</v>
      </c>
      <c r="H31" s="28">
        <f t="shared" si="1"/>
        <v>82.248211566400826</v>
      </c>
      <c r="I31" s="28">
        <f t="shared" si="2"/>
        <v>65.49037169249759</v>
      </c>
      <c r="J31" s="2"/>
    </row>
    <row r="32" spans="1:10" ht="81" customHeight="1">
      <c r="A32" s="19"/>
      <c r="B32" s="32" t="s">
        <v>140</v>
      </c>
      <c r="C32" s="50">
        <v>16310690</v>
      </c>
      <c r="D32" s="50">
        <v>0</v>
      </c>
      <c r="E32" s="54">
        <v>12764134.66</v>
      </c>
      <c r="F32" s="54">
        <v>0</v>
      </c>
      <c r="G32" s="20">
        <f t="shared" ref="G32" si="3">F32-E32</f>
        <v>-12764134.66</v>
      </c>
      <c r="H32" s="20">
        <v>0</v>
      </c>
      <c r="I32" s="20">
        <v>0</v>
      </c>
      <c r="J32" s="2"/>
    </row>
    <row r="33" spans="1:10" ht="108.75" customHeight="1">
      <c r="A33" s="19"/>
      <c r="B33" s="32" t="s">
        <v>27</v>
      </c>
      <c r="C33" s="50">
        <v>16273690</v>
      </c>
      <c r="D33" s="50">
        <v>5820026</v>
      </c>
      <c r="E33" s="54">
        <v>14035935.140000001</v>
      </c>
      <c r="F33" s="54">
        <v>3811556.66</v>
      </c>
      <c r="G33" s="20">
        <f t="shared" si="0"/>
        <v>-10224378.48</v>
      </c>
      <c r="H33" s="20">
        <f t="shared" si="1"/>
        <v>86.249247343411355</v>
      </c>
      <c r="I33" s="20">
        <f t="shared" si="2"/>
        <v>65.49037169249759</v>
      </c>
      <c r="J33" s="2"/>
    </row>
    <row r="34" spans="1:10" ht="63.75" customHeight="1">
      <c r="A34" s="27" t="s">
        <v>93</v>
      </c>
      <c r="B34" s="31" t="s">
        <v>28</v>
      </c>
      <c r="C34" s="49">
        <v>3665440861</v>
      </c>
      <c r="D34" s="49">
        <v>2615354628</v>
      </c>
      <c r="E34" s="53">
        <v>1016923536.67</v>
      </c>
      <c r="F34" s="53">
        <v>735490880.46000004</v>
      </c>
      <c r="G34" s="28">
        <f t="shared" si="0"/>
        <v>-281432656.20999992</v>
      </c>
      <c r="H34" s="28">
        <f t="shared" si="1"/>
        <v>27.743553237756085</v>
      </c>
      <c r="I34" s="28">
        <f t="shared" si="2"/>
        <v>28.122032575843864</v>
      </c>
      <c r="J34" s="2"/>
    </row>
    <row r="35" spans="1:10" ht="52.5" customHeight="1">
      <c r="A35" s="19"/>
      <c r="B35" s="32" t="s">
        <v>29</v>
      </c>
      <c r="C35" s="50">
        <v>2655954800</v>
      </c>
      <c r="D35" s="50">
        <v>1662029246</v>
      </c>
      <c r="E35" s="54">
        <v>660078092.07000005</v>
      </c>
      <c r="F35" s="54">
        <v>379351831.29000002</v>
      </c>
      <c r="G35" s="20">
        <f t="shared" si="0"/>
        <v>-280726260.78000003</v>
      </c>
      <c r="H35" s="20">
        <f t="shared" si="1"/>
        <v>24.852760749919391</v>
      </c>
      <c r="I35" s="20">
        <f t="shared" si="2"/>
        <v>22.824618291343835</v>
      </c>
      <c r="J35" s="2"/>
    </row>
    <row r="36" spans="1:10" ht="47.25" customHeight="1">
      <c r="A36" s="19"/>
      <c r="B36" s="32" t="s">
        <v>30</v>
      </c>
      <c r="C36" s="50">
        <v>1009486061</v>
      </c>
      <c r="D36" s="50">
        <v>953325382</v>
      </c>
      <c r="E36" s="54">
        <v>356845444.60000002</v>
      </c>
      <c r="F36" s="54">
        <v>356139049.17000002</v>
      </c>
      <c r="G36" s="20">
        <f t="shared" si="0"/>
        <v>-706395.43000000715</v>
      </c>
      <c r="H36" s="20">
        <f t="shared" si="1"/>
        <v>35.349219606510253</v>
      </c>
      <c r="I36" s="20">
        <f t="shared" si="2"/>
        <v>37.357554502833956</v>
      </c>
      <c r="J36" s="2"/>
    </row>
    <row r="37" spans="1:10" ht="49.5" customHeight="1">
      <c r="A37" s="27" t="s">
        <v>94</v>
      </c>
      <c r="B37" s="31" t="s">
        <v>31</v>
      </c>
      <c r="C37" s="49">
        <v>973338085</v>
      </c>
      <c r="D37" s="49">
        <v>682902429</v>
      </c>
      <c r="E37" s="53">
        <v>276355322.13</v>
      </c>
      <c r="F37" s="53">
        <v>248057629.65000001</v>
      </c>
      <c r="G37" s="28">
        <f t="shared" si="0"/>
        <v>-28297692.479999989</v>
      </c>
      <c r="H37" s="28">
        <f t="shared" si="1"/>
        <v>28.392531473788985</v>
      </c>
      <c r="I37" s="28">
        <f t="shared" si="2"/>
        <v>36.324022161297655</v>
      </c>
      <c r="J37" s="2"/>
    </row>
    <row r="38" spans="1:10" ht="41.45" customHeight="1">
      <c r="A38" s="19"/>
      <c r="B38" s="32" t="s">
        <v>32</v>
      </c>
      <c r="C38" s="50">
        <v>909015264</v>
      </c>
      <c r="D38" s="50">
        <v>615954364</v>
      </c>
      <c r="E38" s="54">
        <v>244717129.24000001</v>
      </c>
      <c r="F38" s="54">
        <v>217895816.22</v>
      </c>
      <c r="G38" s="20">
        <f t="shared" si="0"/>
        <v>-26821313.020000011</v>
      </c>
      <c r="H38" s="20">
        <f t="shared" si="1"/>
        <v>26.921124312385587</v>
      </c>
      <c r="I38" s="20">
        <f t="shared" si="2"/>
        <v>35.375318198086511</v>
      </c>
      <c r="J38" s="2"/>
    </row>
    <row r="39" spans="1:10" ht="33.75" customHeight="1">
      <c r="A39" s="19"/>
      <c r="B39" s="32" t="s">
        <v>33</v>
      </c>
      <c r="C39" s="50">
        <v>12353201</v>
      </c>
      <c r="D39" s="50">
        <v>12355370</v>
      </c>
      <c r="E39" s="54">
        <v>6421290.96</v>
      </c>
      <c r="F39" s="54">
        <v>6297431.4699999997</v>
      </c>
      <c r="G39" s="20">
        <f t="shared" si="0"/>
        <v>-123859.49000000022</v>
      </c>
      <c r="H39" s="20">
        <f t="shared" si="1"/>
        <v>51.980785870803849</v>
      </c>
      <c r="I39" s="20">
        <f t="shared" si="2"/>
        <v>50.969185625359657</v>
      </c>
      <c r="J39" s="2"/>
    </row>
    <row r="40" spans="1:10" ht="55.5" customHeight="1">
      <c r="A40" s="19"/>
      <c r="B40" s="32" t="s">
        <v>131</v>
      </c>
      <c r="C40" s="50">
        <v>50873753</v>
      </c>
      <c r="D40" s="50">
        <v>53092633</v>
      </c>
      <c r="E40" s="54">
        <v>25132787.390000001</v>
      </c>
      <c r="F40" s="54">
        <v>23681229.359999999</v>
      </c>
      <c r="G40" s="20">
        <f t="shared" si="0"/>
        <v>-1451558.0300000012</v>
      </c>
      <c r="H40" s="20">
        <f t="shared" si="1"/>
        <v>49.402267196603326</v>
      </c>
      <c r="I40" s="20">
        <f t="shared" si="2"/>
        <v>44.603606982535595</v>
      </c>
      <c r="J40" s="2"/>
    </row>
    <row r="41" spans="1:10" ht="38.25" customHeight="1">
      <c r="A41" s="19"/>
      <c r="B41" s="32" t="s">
        <v>117</v>
      </c>
      <c r="C41" s="50">
        <v>1095867</v>
      </c>
      <c r="D41" s="50">
        <v>1500062</v>
      </c>
      <c r="E41" s="54">
        <v>84114.54</v>
      </c>
      <c r="F41" s="54">
        <v>183152.6</v>
      </c>
      <c r="G41" s="20">
        <f t="shared" si="0"/>
        <v>99038.060000000012</v>
      </c>
      <c r="H41" s="20">
        <f t="shared" si="1"/>
        <v>7.6756157453413589</v>
      </c>
      <c r="I41" s="20">
        <f t="shared" si="2"/>
        <v>12.20966866702843</v>
      </c>
      <c r="J41" s="2"/>
    </row>
    <row r="42" spans="1:10" ht="61.5" customHeight="1">
      <c r="A42" s="27" t="s">
        <v>95</v>
      </c>
      <c r="B42" s="31" t="s">
        <v>34</v>
      </c>
      <c r="C42" s="49">
        <v>390760010</v>
      </c>
      <c r="D42" s="49">
        <v>430485184</v>
      </c>
      <c r="E42" s="53">
        <v>191153808.68000001</v>
      </c>
      <c r="F42" s="53">
        <v>197540673.75999999</v>
      </c>
      <c r="G42" s="28">
        <f t="shared" si="0"/>
        <v>6386865.0799999833</v>
      </c>
      <c r="H42" s="28">
        <f t="shared" si="1"/>
        <v>48.918467547382853</v>
      </c>
      <c r="I42" s="28">
        <f t="shared" si="2"/>
        <v>45.887914637266583</v>
      </c>
      <c r="J42" s="2"/>
    </row>
    <row r="43" spans="1:10" ht="42" customHeight="1">
      <c r="A43" s="19"/>
      <c r="B43" s="32" t="s">
        <v>35</v>
      </c>
      <c r="C43" s="50">
        <v>67111623</v>
      </c>
      <c r="D43" s="50">
        <v>71238504</v>
      </c>
      <c r="E43" s="54">
        <v>34154157.899999999</v>
      </c>
      <c r="F43" s="54">
        <v>33881071.649999999</v>
      </c>
      <c r="G43" s="20">
        <f t="shared" si="0"/>
        <v>-273086.25</v>
      </c>
      <c r="H43" s="20">
        <f t="shared" si="1"/>
        <v>50.891568961161916</v>
      </c>
      <c r="I43" s="20">
        <f t="shared" si="2"/>
        <v>47.560054952866501</v>
      </c>
      <c r="J43" s="2"/>
    </row>
    <row r="44" spans="1:10" ht="43.15" customHeight="1">
      <c r="A44" s="19"/>
      <c r="B44" s="32" t="s">
        <v>5</v>
      </c>
      <c r="C44" s="50">
        <v>2884100</v>
      </c>
      <c r="D44" s="50">
        <v>0</v>
      </c>
      <c r="E44" s="54">
        <v>1842051.09</v>
      </c>
      <c r="F44" s="54">
        <v>0</v>
      </c>
      <c r="G44" s="20">
        <f t="shared" si="0"/>
        <v>-1842051.09</v>
      </c>
      <c r="H44" s="20">
        <f t="shared" si="1"/>
        <v>63.869182413924619</v>
      </c>
      <c r="I44" s="20">
        <v>0</v>
      </c>
      <c r="J44" s="2"/>
    </row>
    <row r="45" spans="1:10" ht="36.75" customHeight="1">
      <c r="A45" s="19"/>
      <c r="B45" s="32" t="s">
        <v>36</v>
      </c>
      <c r="C45" s="50">
        <v>320764287</v>
      </c>
      <c r="D45" s="50">
        <v>359246680</v>
      </c>
      <c r="E45" s="54">
        <v>155157599.69</v>
      </c>
      <c r="F45" s="54">
        <v>163659602.11000001</v>
      </c>
      <c r="G45" s="20">
        <f t="shared" si="0"/>
        <v>8502002.4200000167</v>
      </c>
      <c r="H45" s="20">
        <f t="shared" si="1"/>
        <v>48.371220231883235</v>
      </c>
      <c r="I45" s="20">
        <f t="shared" si="2"/>
        <v>45.556329736992978</v>
      </c>
      <c r="J45" s="2"/>
    </row>
    <row r="46" spans="1:10" ht="49.5" customHeight="1">
      <c r="A46" s="29" t="s">
        <v>135</v>
      </c>
      <c r="B46" s="33" t="s">
        <v>136</v>
      </c>
      <c r="C46" s="49">
        <v>65775268</v>
      </c>
      <c r="D46" s="49">
        <v>1279729546.3499999</v>
      </c>
      <c r="E46" s="53">
        <v>38382153.869999997</v>
      </c>
      <c r="F46" s="53">
        <v>625902854.24000001</v>
      </c>
      <c r="G46" s="28">
        <f t="shared" ref="G46:G49" si="4">F46-E46</f>
        <v>587520700.37</v>
      </c>
      <c r="H46" s="28">
        <v>0</v>
      </c>
      <c r="I46" s="28">
        <f t="shared" ref="I46:I49" si="5">F46/D46*100</f>
        <v>48.908994562576005</v>
      </c>
      <c r="J46" s="2"/>
    </row>
    <row r="47" spans="1:10" ht="54" customHeight="1">
      <c r="A47" s="21"/>
      <c r="B47" s="34" t="s">
        <v>137</v>
      </c>
      <c r="C47" s="50">
        <v>31577256</v>
      </c>
      <c r="D47" s="50">
        <v>116007079</v>
      </c>
      <c r="E47" s="54">
        <v>30199096</v>
      </c>
      <c r="F47" s="54">
        <v>29851225</v>
      </c>
      <c r="G47" s="20">
        <f t="shared" si="4"/>
        <v>-347871</v>
      </c>
      <c r="H47" s="20">
        <v>0</v>
      </c>
      <c r="I47" s="20">
        <f t="shared" si="5"/>
        <v>25.732244322779646</v>
      </c>
      <c r="J47" s="2"/>
    </row>
    <row r="48" spans="1:10" ht="49.5" customHeight="1">
      <c r="A48" s="21"/>
      <c r="B48" s="34" t="s">
        <v>138</v>
      </c>
      <c r="C48" s="50">
        <v>7926124</v>
      </c>
      <c r="D48" s="50">
        <v>9063063</v>
      </c>
      <c r="E48" s="54">
        <v>2125540</v>
      </c>
      <c r="F48" s="54">
        <v>277638</v>
      </c>
      <c r="G48" s="20">
        <f t="shared" si="4"/>
        <v>-1847902</v>
      </c>
      <c r="H48" s="20">
        <v>0</v>
      </c>
      <c r="I48" s="20">
        <f t="shared" si="5"/>
        <v>3.0634014129660136</v>
      </c>
      <c r="J48" s="2"/>
    </row>
    <row r="49" spans="1:10" ht="36.75" customHeight="1">
      <c r="A49" s="21"/>
      <c r="B49" s="34" t="s">
        <v>139</v>
      </c>
      <c r="C49" s="50">
        <v>26271888</v>
      </c>
      <c r="D49" s="50">
        <v>1154659404.3499999</v>
      </c>
      <c r="E49" s="54">
        <v>6057517.8700000001</v>
      </c>
      <c r="F49" s="54">
        <v>595773991.24000001</v>
      </c>
      <c r="G49" s="20">
        <f t="shared" si="4"/>
        <v>589716473.37</v>
      </c>
      <c r="H49" s="20">
        <v>0</v>
      </c>
      <c r="I49" s="20">
        <f t="shared" si="5"/>
        <v>51.597379192124883</v>
      </c>
      <c r="J49" s="2"/>
    </row>
    <row r="50" spans="1:10" ht="86.25" customHeight="1">
      <c r="A50" s="27" t="s">
        <v>96</v>
      </c>
      <c r="B50" s="31" t="s">
        <v>37</v>
      </c>
      <c r="C50" s="49">
        <v>1052553610</v>
      </c>
      <c r="D50" s="49">
        <v>1080972383</v>
      </c>
      <c r="E50" s="53">
        <v>458336131.39999998</v>
      </c>
      <c r="F50" s="53">
        <v>499291330.87</v>
      </c>
      <c r="G50" s="28">
        <f t="shared" si="0"/>
        <v>40955199.470000029</v>
      </c>
      <c r="H50" s="28">
        <f t="shared" si="1"/>
        <v>43.54515789461783</v>
      </c>
      <c r="I50" s="28">
        <f t="shared" si="2"/>
        <v>46.189092221239477</v>
      </c>
      <c r="J50" s="2"/>
    </row>
    <row r="51" spans="1:10" ht="60.75" customHeight="1">
      <c r="A51" s="19"/>
      <c r="B51" s="32" t="s">
        <v>38</v>
      </c>
      <c r="C51" s="50">
        <v>327535930</v>
      </c>
      <c r="D51" s="50">
        <v>300167816</v>
      </c>
      <c r="E51" s="54">
        <v>110857113.14</v>
      </c>
      <c r="F51" s="54">
        <v>121404838.89</v>
      </c>
      <c r="G51" s="20">
        <f t="shared" si="0"/>
        <v>10547725.75</v>
      </c>
      <c r="H51" s="20">
        <f t="shared" si="1"/>
        <v>33.84578697671428</v>
      </c>
      <c r="I51" s="20">
        <f t="shared" si="2"/>
        <v>40.445654869941158</v>
      </c>
    </row>
    <row r="52" spans="1:10" ht="40.9" customHeight="1">
      <c r="A52" s="19"/>
      <c r="B52" s="32" t="s">
        <v>39</v>
      </c>
      <c r="C52" s="50">
        <v>689674517</v>
      </c>
      <c r="D52" s="50">
        <v>736726926</v>
      </c>
      <c r="E52" s="54">
        <v>331627000.38999999</v>
      </c>
      <c r="F52" s="54">
        <v>358253910.75999999</v>
      </c>
      <c r="G52" s="20">
        <f t="shared" si="0"/>
        <v>26626910.370000005</v>
      </c>
      <c r="H52" s="20">
        <f t="shared" si="1"/>
        <v>48.084566301294842</v>
      </c>
      <c r="I52" s="20">
        <f t="shared" si="2"/>
        <v>48.627774839873297</v>
      </c>
    </row>
    <row r="53" spans="1:10" ht="72" customHeight="1">
      <c r="A53" s="19"/>
      <c r="B53" s="41" t="s">
        <v>151</v>
      </c>
      <c r="C53" s="50">
        <v>950000</v>
      </c>
      <c r="D53" s="50">
        <v>950000</v>
      </c>
      <c r="E53" s="54">
        <v>0</v>
      </c>
      <c r="F53" s="54">
        <v>0</v>
      </c>
      <c r="G53" s="20">
        <f t="shared" si="0"/>
        <v>0</v>
      </c>
      <c r="H53" s="20">
        <v>0</v>
      </c>
      <c r="I53" s="20">
        <f t="shared" ref="I53" si="6">F53/D53*100</f>
        <v>0</v>
      </c>
    </row>
    <row r="54" spans="1:10" ht="78.75" customHeight="1">
      <c r="A54" s="19"/>
      <c r="B54" s="32" t="s">
        <v>40</v>
      </c>
      <c r="C54" s="50">
        <v>33785622</v>
      </c>
      <c r="D54" s="50">
        <v>42620100</v>
      </c>
      <c r="E54" s="54">
        <v>15852017.869999999</v>
      </c>
      <c r="F54" s="54">
        <v>19632581.219999999</v>
      </c>
      <c r="G54" s="20">
        <f t="shared" si="0"/>
        <v>3780563.3499999996</v>
      </c>
      <c r="H54" s="20">
        <f t="shared" si="1"/>
        <v>46.919419953257034</v>
      </c>
      <c r="I54" s="20">
        <f t="shared" si="2"/>
        <v>46.064136921311771</v>
      </c>
    </row>
    <row r="55" spans="1:10" ht="64.5" customHeight="1">
      <c r="A55" s="19"/>
      <c r="B55" s="32" t="s">
        <v>6</v>
      </c>
      <c r="C55" s="50">
        <v>607541</v>
      </c>
      <c r="D55" s="50">
        <v>507541</v>
      </c>
      <c r="E55" s="54">
        <v>0</v>
      </c>
      <c r="F55" s="54">
        <v>0</v>
      </c>
      <c r="G55" s="20">
        <f t="shared" si="0"/>
        <v>0</v>
      </c>
      <c r="H55" s="20">
        <f t="shared" si="1"/>
        <v>0</v>
      </c>
      <c r="I55" s="20">
        <f t="shared" si="2"/>
        <v>0</v>
      </c>
    </row>
    <row r="56" spans="1:10" ht="52.5" customHeight="1">
      <c r="A56" s="27" t="s">
        <v>97</v>
      </c>
      <c r="B56" s="31" t="s">
        <v>41</v>
      </c>
      <c r="C56" s="49">
        <v>2348400465</v>
      </c>
      <c r="D56" s="49">
        <v>3112375580.3600001</v>
      </c>
      <c r="E56" s="53">
        <v>1150205888.0699999</v>
      </c>
      <c r="F56" s="53">
        <v>1366185313.25</v>
      </c>
      <c r="G56" s="28">
        <f t="shared" si="0"/>
        <v>215979425.18000007</v>
      </c>
      <c r="H56" s="28">
        <f t="shared" si="1"/>
        <v>48.978268622085288</v>
      </c>
      <c r="I56" s="28">
        <f t="shared" si="2"/>
        <v>43.895258717200733</v>
      </c>
    </row>
    <row r="57" spans="1:10" ht="21.75" customHeight="1">
      <c r="A57" s="19"/>
      <c r="B57" s="32" t="s">
        <v>42</v>
      </c>
      <c r="C57" s="50">
        <v>1211519020</v>
      </c>
      <c r="D57" s="50">
        <v>1557747829</v>
      </c>
      <c r="E57" s="54">
        <v>564975991.44000006</v>
      </c>
      <c r="F57" s="54">
        <v>664653454.98000002</v>
      </c>
      <c r="G57" s="20">
        <f t="shared" si="0"/>
        <v>99677463.539999962</v>
      </c>
      <c r="H57" s="20">
        <f t="shared" si="1"/>
        <v>46.633687306039988</v>
      </c>
      <c r="I57" s="20">
        <f t="shared" si="2"/>
        <v>42.66758987599912</v>
      </c>
    </row>
    <row r="58" spans="1:10" ht="26.25" customHeight="1">
      <c r="A58" s="19"/>
      <c r="B58" s="32" t="s">
        <v>43</v>
      </c>
      <c r="C58" s="50">
        <v>694714139</v>
      </c>
      <c r="D58" s="50">
        <v>864023131.36000001</v>
      </c>
      <c r="E58" s="54">
        <v>386171230.04000002</v>
      </c>
      <c r="F58" s="54">
        <v>380986491.63</v>
      </c>
      <c r="G58" s="20">
        <f t="shared" si="0"/>
        <v>-5184738.4100000262</v>
      </c>
      <c r="H58" s="20">
        <f t="shared" si="1"/>
        <v>55.58706932262394</v>
      </c>
      <c r="I58" s="20">
        <f t="shared" si="2"/>
        <v>44.094478238136418</v>
      </c>
    </row>
    <row r="59" spans="1:10" ht="69.75" customHeight="1">
      <c r="A59" s="19"/>
      <c r="B59" s="32" t="s">
        <v>44</v>
      </c>
      <c r="C59" s="50">
        <v>415570781</v>
      </c>
      <c r="D59" s="50">
        <v>494258980</v>
      </c>
      <c r="E59" s="54">
        <v>193287232.71000001</v>
      </c>
      <c r="F59" s="54">
        <v>275697858.63999999</v>
      </c>
      <c r="G59" s="20">
        <f t="shared" si="0"/>
        <v>82410625.929999977</v>
      </c>
      <c r="H59" s="20">
        <f t="shared" si="1"/>
        <v>46.511266322643607</v>
      </c>
      <c r="I59" s="20">
        <f t="shared" si="2"/>
        <v>55.780040382877814</v>
      </c>
    </row>
    <row r="60" spans="1:10" ht="67.5" customHeight="1">
      <c r="A60" s="19"/>
      <c r="B60" s="32" t="s">
        <v>119</v>
      </c>
      <c r="C60" s="50">
        <v>13367647</v>
      </c>
      <c r="D60" s="50">
        <v>49520113</v>
      </c>
      <c r="E60" s="54">
        <v>5771433.8799999999</v>
      </c>
      <c r="F60" s="54">
        <v>16302820</v>
      </c>
      <c r="G60" s="20">
        <f t="shared" si="0"/>
        <v>10531386.120000001</v>
      </c>
      <c r="H60" s="20">
        <f t="shared" si="1"/>
        <v>43.174643076676098</v>
      </c>
      <c r="I60" s="20">
        <f t="shared" si="2"/>
        <v>32.921613082748827</v>
      </c>
    </row>
    <row r="61" spans="1:10" ht="67.5" customHeight="1">
      <c r="A61" s="19"/>
      <c r="B61" s="39" t="s">
        <v>152</v>
      </c>
      <c r="C61" s="50">
        <v>13228878</v>
      </c>
      <c r="D61" s="50">
        <v>146825527</v>
      </c>
      <c r="E61" s="54">
        <v>0</v>
      </c>
      <c r="F61" s="54">
        <v>28544688</v>
      </c>
      <c r="G61" s="20">
        <f t="shared" si="0"/>
        <v>28544688</v>
      </c>
      <c r="H61" s="20">
        <v>0</v>
      </c>
      <c r="I61" s="20">
        <f t="shared" si="2"/>
        <v>19.441229725672976</v>
      </c>
    </row>
    <row r="62" spans="1:10" ht="52.5" customHeight="1">
      <c r="A62" s="27" t="s">
        <v>98</v>
      </c>
      <c r="B62" s="31" t="s">
        <v>45</v>
      </c>
      <c r="C62" s="49">
        <v>1987646155</v>
      </c>
      <c r="D62" s="49">
        <v>979005778.25</v>
      </c>
      <c r="E62" s="53">
        <v>1076634923.4300001</v>
      </c>
      <c r="F62" s="53">
        <v>636401951.36000001</v>
      </c>
      <c r="G62" s="28">
        <f t="shared" si="0"/>
        <v>-440232972.07000005</v>
      </c>
      <c r="H62" s="28">
        <f t="shared" si="1"/>
        <v>54.166327377822441</v>
      </c>
      <c r="I62" s="28">
        <f t="shared" si="2"/>
        <v>65.004922902251522</v>
      </c>
    </row>
    <row r="63" spans="1:10" ht="44.45" customHeight="1">
      <c r="A63" s="19"/>
      <c r="B63" s="32" t="s">
        <v>46</v>
      </c>
      <c r="C63" s="50">
        <v>1483724087</v>
      </c>
      <c r="D63" s="50">
        <v>405057314.25</v>
      </c>
      <c r="E63" s="54">
        <v>799279277.53999996</v>
      </c>
      <c r="F63" s="54">
        <v>311210085.89999998</v>
      </c>
      <c r="G63" s="20">
        <f t="shared" si="0"/>
        <v>-488069191.63999999</v>
      </c>
      <c r="H63" s="20">
        <f t="shared" si="1"/>
        <v>53.869805346093301</v>
      </c>
      <c r="I63" s="20">
        <f t="shared" si="2"/>
        <v>76.831123634005564</v>
      </c>
    </row>
    <row r="64" spans="1:10" ht="50.45" customHeight="1">
      <c r="A64" s="19"/>
      <c r="B64" s="32" t="s">
        <v>132</v>
      </c>
      <c r="C64" s="50">
        <v>490397797</v>
      </c>
      <c r="D64" s="50">
        <v>559372194</v>
      </c>
      <c r="E64" s="54">
        <v>270261101.42000002</v>
      </c>
      <c r="F64" s="54">
        <v>317219404.16000003</v>
      </c>
      <c r="G64" s="20">
        <f t="shared" si="0"/>
        <v>46958302.74000001</v>
      </c>
      <c r="H64" s="20">
        <f t="shared" si="1"/>
        <v>55.110586359342882</v>
      </c>
      <c r="I64" s="20">
        <f t="shared" si="2"/>
        <v>56.709898626101541</v>
      </c>
    </row>
    <row r="65" spans="1:9" ht="42.6" customHeight="1">
      <c r="A65" s="19"/>
      <c r="B65" s="32" t="s">
        <v>47</v>
      </c>
      <c r="C65" s="50">
        <v>13524271</v>
      </c>
      <c r="D65" s="50">
        <v>14576270</v>
      </c>
      <c r="E65" s="54">
        <v>7094544.4699999997</v>
      </c>
      <c r="F65" s="54">
        <v>7972461.2999999998</v>
      </c>
      <c r="G65" s="20">
        <f t="shared" si="0"/>
        <v>877916.83000000007</v>
      </c>
      <c r="H65" s="20">
        <f t="shared" si="1"/>
        <v>52.457869780929414</v>
      </c>
      <c r="I65" s="20">
        <f t="shared" si="2"/>
        <v>54.694797091436975</v>
      </c>
    </row>
    <row r="66" spans="1:9" ht="93.75" customHeight="1">
      <c r="A66" s="27" t="s">
        <v>99</v>
      </c>
      <c r="B66" s="31" t="s">
        <v>48</v>
      </c>
      <c r="C66" s="49">
        <v>588079971</v>
      </c>
      <c r="D66" s="49">
        <v>654060447</v>
      </c>
      <c r="E66" s="53">
        <v>240356179.80000001</v>
      </c>
      <c r="F66" s="53">
        <v>251114041.69999999</v>
      </c>
      <c r="G66" s="28">
        <f t="shared" si="0"/>
        <v>10757861.899999976</v>
      </c>
      <c r="H66" s="28">
        <f t="shared" si="1"/>
        <v>40.871342615407663</v>
      </c>
      <c r="I66" s="28">
        <f t="shared" si="2"/>
        <v>38.393093918428001</v>
      </c>
    </row>
    <row r="67" spans="1:9" ht="37.5" customHeight="1">
      <c r="A67" s="19"/>
      <c r="B67" s="32" t="s">
        <v>49</v>
      </c>
      <c r="C67" s="50">
        <v>134786406</v>
      </c>
      <c r="D67" s="50">
        <v>135313895</v>
      </c>
      <c r="E67" s="54">
        <v>57404266.770000003</v>
      </c>
      <c r="F67" s="54">
        <v>62898323.100000001</v>
      </c>
      <c r="G67" s="20">
        <f t="shared" si="0"/>
        <v>5494056.3299999982</v>
      </c>
      <c r="H67" s="20">
        <f t="shared" si="1"/>
        <v>42.589062557243352</v>
      </c>
      <c r="I67" s="20">
        <f t="shared" si="2"/>
        <v>46.483269955387804</v>
      </c>
    </row>
    <row r="68" spans="1:9" ht="28.9" customHeight="1">
      <c r="A68" s="19"/>
      <c r="B68" s="32" t="s">
        <v>50</v>
      </c>
      <c r="C68" s="50">
        <v>440175292</v>
      </c>
      <c r="D68" s="50">
        <v>485939975</v>
      </c>
      <c r="E68" s="54">
        <v>175835449</v>
      </c>
      <c r="F68" s="54">
        <v>169141722.88999999</v>
      </c>
      <c r="G68" s="20">
        <f t="shared" si="0"/>
        <v>-6693726.1100000143</v>
      </c>
      <c r="H68" s="20">
        <f t="shared" si="1"/>
        <v>39.946687648247192</v>
      </c>
      <c r="I68" s="20">
        <f t="shared" si="2"/>
        <v>34.807122606037915</v>
      </c>
    </row>
    <row r="69" spans="1:9" ht="97.5" customHeight="1">
      <c r="A69" s="19"/>
      <c r="B69" s="32" t="s">
        <v>51</v>
      </c>
      <c r="C69" s="50">
        <v>13118273</v>
      </c>
      <c r="D69" s="50">
        <v>32806577</v>
      </c>
      <c r="E69" s="54">
        <v>7116464.0300000003</v>
      </c>
      <c r="F69" s="54">
        <v>19073995.710000001</v>
      </c>
      <c r="G69" s="20">
        <f t="shared" si="0"/>
        <v>11957531.68</v>
      </c>
      <c r="H69" s="20">
        <f t="shared" si="1"/>
        <v>54.248482479362949</v>
      </c>
      <c r="I69" s="20">
        <f t="shared" si="2"/>
        <v>58.140767657655971</v>
      </c>
    </row>
    <row r="70" spans="1:9" ht="48" customHeight="1">
      <c r="A70" s="27" t="s">
        <v>100</v>
      </c>
      <c r="B70" s="31" t="s">
        <v>52</v>
      </c>
      <c r="C70" s="49">
        <v>104543207</v>
      </c>
      <c r="D70" s="49">
        <v>109845088</v>
      </c>
      <c r="E70" s="53">
        <v>48672684.020000003</v>
      </c>
      <c r="F70" s="53">
        <v>50930910.280000001</v>
      </c>
      <c r="G70" s="28">
        <f t="shared" si="0"/>
        <v>2258226.2599999979</v>
      </c>
      <c r="H70" s="28">
        <f t="shared" si="1"/>
        <v>46.557481271834341</v>
      </c>
      <c r="I70" s="28">
        <f t="shared" si="2"/>
        <v>46.366124518922504</v>
      </c>
    </row>
    <row r="71" spans="1:9" ht="51">
      <c r="A71" s="19"/>
      <c r="B71" s="32" t="s">
        <v>53</v>
      </c>
      <c r="C71" s="50">
        <v>96095611</v>
      </c>
      <c r="D71" s="50">
        <v>100741846</v>
      </c>
      <c r="E71" s="54">
        <v>44360504.240000002</v>
      </c>
      <c r="F71" s="54">
        <v>46649072.719999999</v>
      </c>
      <c r="G71" s="20">
        <f t="shared" si="0"/>
        <v>2288568.4799999967</v>
      </c>
      <c r="H71" s="20">
        <f t="shared" si="1"/>
        <v>46.162882756424743</v>
      </c>
      <c r="I71" s="20">
        <f t="shared" si="2"/>
        <v>46.305556799108089</v>
      </c>
    </row>
    <row r="72" spans="1:9" ht="59.45" customHeight="1">
      <c r="A72" s="19"/>
      <c r="B72" s="32" t="s">
        <v>54</v>
      </c>
      <c r="C72" s="50">
        <v>8447596</v>
      </c>
      <c r="D72" s="50">
        <v>9103242</v>
      </c>
      <c r="E72" s="54">
        <v>4312179.78</v>
      </c>
      <c r="F72" s="54">
        <v>4281837.5599999996</v>
      </c>
      <c r="G72" s="20">
        <f t="shared" si="0"/>
        <v>-30342.220000000671</v>
      </c>
      <c r="H72" s="20">
        <f t="shared" si="1"/>
        <v>51.046235875863388</v>
      </c>
      <c r="I72" s="20">
        <f t="shared" si="2"/>
        <v>47.036402635456682</v>
      </c>
    </row>
    <row r="73" spans="1:9" ht="53.25" customHeight="1">
      <c r="A73" s="27" t="s">
        <v>101</v>
      </c>
      <c r="B73" s="31" t="s">
        <v>55</v>
      </c>
      <c r="C73" s="49">
        <v>742005042</v>
      </c>
      <c r="D73" s="49">
        <v>1176794230</v>
      </c>
      <c r="E73" s="53">
        <v>426334983.83999997</v>
      </c>
      <c r="F73" s="53">
        <v>677429219.17999995</v>
      </c>
      <c r="G73" s="28">
        <f t="shared" ref="G73:G129" si="7">F73-E73</f>
        <v>251094235.33999997</v>
      </c>
      <c r="H73" s="28">
        <f t="shared" ref="H73:H129" si="8">E73/C73*100</f>
        <v>57.457154562030588</v>
      </c>
      <c r="I73" s="28">
        <f t="shared" ref="I73:I129" si="9">F73/D73*100</f>
        <v>57.565647579696233</v>
      </c>
    </row>
    <row r="74" spans="1:9" ht="44.25" customHeight="1">
      <c r="A74" s="19"/>
      <c r="B74" s="32" t="s">
        <v>56</v>
      </c>
      <c r="C74" s="50">
        <v>47923215</v>
      </c>
      <c r="D74" s="50">
        <v>68826157</v>
      </c>
      <c r="E74" s="54">
        <v>27719857</v>
      </c>
      <c r="F74" s="54">
        <v>43908461.5</v>
      </c>
      <c r="G74" s="20">
        <f t="shared" si="7"/>
        <v>16188604.5</v>
      </c>
      <c r="H74" s="20">
        <f t="shared" si="8"/>
        <v>57.842231578161019</v>
      </c>
      <c r="I74" s="20">
        <f t="shared" si="9"/>
        <v>63.796183622456212</v>
      </c>
    </row>
    <row r="75" spans="1:9" ht="49.15" customHeight="1">
      <c r="A75" s="19"/>
      <c r="B75" s="32" t="s">
        <v>57</v>
      </c>
      <c r="C75" s="50">
        <v>157928587</v>
      </c>
      <c r="D75" s="50">
        <v>242877497</v>
      </c>
      <c r="E75" s="54">
        <v>124533856.40000001</v>
      </c>
      <c r="F75" s="54">
        <v>159560780.47</v>
      </c>
      <c r="G75" s="20">
        <f t="shared" si="7"/>
        <v>35026924.069999993</v>
      </c>
      <c r="H75" s="20">
        <f t="shared" si="8"/>
        <v>78.854537209276756</v>
      </c>
      <c r="I75" s="20">
        <f t="shared" si="9"/>
        <v>65.695991782227566</v>
      </c>
    </row>
    <row r="76" spans="1:9" ht="41.45" customHeight="1">
      <c r="A76" s="19"/>
      <c r="B76" s="32" t="s">
        <v>58</v>
      </c>
      <c r="C76" s="50">
        <v>420841060</v>
      </c>
      <c r="D76" s="50">
        <v>553112975</v>
      </c>
      <c r="E76" s="54">
        <v>210399550.44</v>
      </c>
      <c r="F76" s="54">
        <v>276556482</v>
      </c>
      <c r="G76" s="20">
        <f t="shared" si="7"/>
        <v>66156931.560000002</v>
      </c>
      <c r="H76" s="20">
        <f t="shared" si="8"/>
        <v>49.995014849549136</v>
      </c>
      <c r="I76" s="20">
        <f t="shared" si="9"/>
        <v>49.999999005628098</v>
      </c>
    </row>
    <row r="77" spans="1:9" ht="63.75">
      <c r="A77" s="19"/>
      <c r="B77" s="32" t="s">
        <v>59</v>
      </c>
      <c r="C77" s="50">
        <v>53043113</v>
      </c>
      <c r="D77" s="50">
        <v>54069411</v>
      </c>
      <c r="E77" s="54">
        <v>37066130.979999997</v>
      </c>
      <c r="F77" s="54">
        <v>29922228.48</v>
      </c>
      <c r="G77" s="20">
        <f t="shared" si="7"/>
        <v>-7143902.4999999963</v>
      </c>
      <c r="H77" s="20">
        <f t="shared" si="8"/>
        <v>69.879252712788556</v>
      </c>
      <c r="I77" s="20">
        <f t="shared" si="9"/>
        <v>55.340400286587176</v>
      </c>
    </row>
    <row r="78" spans="1:9" ht="60.75" customHeight="1">
      <c r="A78" s="19"/>
      <c r="B78" s="32" t="s">
        <v>60</v>
      </c>
      <c r="C78" s="50">
        <v>62269067</v>
      </c>
      <c r="D78" s="50">
        <v>381000</v>
      </c>
      <c r="E78" s="54">
        <v>26615589.02</v>
      </c>
      <c r="F78" s="54">
        <v>0</v>
      </c>
      <c r="G78" s="20">
        <f t="shared" si="7"/>
        <v>-26615589.02</v>
      </c>
      <c r="H78" s="20">
        <f t="shared" si="8"/>
        <v>42.742874274959028</v>
      </c>
      <c r="I78" s="20">
        <f t="shared" si="9"/>
        <v>0</v>
      </c>
    </row>
    <row r="79" spans="1:9" ht="60.75" customHeight="1">
      <c r="A79" s="19"/>
      <c r="B79" s="39" t="s">
        <v>55</v>
      </c>
      <c r="C79" s="51">
        <v>0</v>
      </c>
      <c r="D79" s="50">
        <v>257527190</v>
      </c>
      <c r="E79" s="37">
        <v>0</v>
      </c>
      <c r="F79" s="54">
        <v>167481266.72999999</v>
      </c>
      <c r="G79" s="20">
        <f t="shared" si="7"/>
        <v>167481266.72999999</v>
      </c>
      <c r="H79" s="20">
        <v>0</v>
      </c>
      <c r="I79" s="20">
        <f t="shared" si="9"/>
        <v>65.034401505332312</v>
      </c>
    </row>
    <row r="80" spans="1:9" ht="51">
      <c r="A80" s="27" t="s">
        <v>102</v>
      </c>
      <c r="B80" s="31" t="s">
        <v>61</v>
      </c>
      <c r="C80" s="49">
        <v>212055000</v>
      </c>
      <c r="D80" s="49">
        <v>228626746</v>
      </c>
      <c r="E80" s="53">
        <v>104058859</v>
      </c>
      <c r="F80" s="53">
        <v>102992325.8</v>
      </c>
      <c r="G80" s="28">
        <f t="shared" si="7"/>
        <v>-1066533.200000003</v>
      </c>
      <c r="H80" s="28">
        <f t="shared" si="8"/>
        <v>49.071636603711298</v>
      </c>
      <c r="I80" s="28">
        <f t="shared" si="9"/>
        <v>45.04824024394766</v>
      </c>
    </row>
    <row r="81" spans="1:9" ht="64.5" customHeight="1">
      <c r="A81" s="19"/>
      <c r="B81" s="32" t="s">
        <v>62</v>
      </c>
      <c r="C81" s="50">
        <v>212055000</v>
      </c>
      <c r="D81" s="50">
        <v>228626746</v>
      </c>
      <c r="E81" s="54">
        <v>104058859</v>
      </c>
      <c r="F81" s="54">
        <v>102992325.8</v>
      </c>
      <c r="G81" s="20">
        <f t="shared" si="7"/>
        <v>-1066533.200000003</v>
      </c>
      <c r="H81" s="20">
        <f t="shared" si="8"/>
        <v>49.071636603711298</v>
      </c>
      <c r="I81" s="20">
        <f t="shared" si="9"/>
        <v>45.04824024394766</v>
      </c>
    </row>
    <row r="82" spans="1:9" ht="54.75" customHeight="1">
      <c r="A82" s="27" t="s">
        <v>103</v>
      </c>
      <c r="B82" s="31" t="s">
        <v>63</v>
      </c>
      <c r="C82" s="49">
        <v>303601618</v>
      </c>
      <c r="D82" s="49">
        <v>277858629</v>
      </c>
      <c r="E82" s="53">
        <v>96990720.939999998</v>
      </c>
      <c r="F82" s="53">
        <v>128043209.06</v>
      </c>
      <c r="G82" s="28">
        <f t="shared" si="7"/>
        <v>31052488.120000005</v>
      </c>
      <c r="H82" s="28">
        <f t="shared" si="8"/>
        <v>31.946707523805095</v>
      </c>
      <c r="I82" s="28">
        <f t="shared" si="9"/>
        <v>46.082142390474402</v>
      </c>
    </row>
    <row r="83" spans="1:9" ht="32.25" customHeight="1">
      <c r="A83" s="19"/>
      <c r="B83" s="32" t="s">
        <v>64</v>
      </c>
      <c r="C83" s="50">
        <v>119419369</v>
      </c>
      <c r="D83" s="50">
        <v>153508356</v>
      </c>
      <c r="E83" s="54">
        <v>39966288.210000001</v>
      </c>
      <c r="F83" s="54">
        <v>71148319.840000004</v>
      </c>
      <c r="G83" s="20">
        <f t="shared" si="7"/>
        <v>31182031.630000003</v>
      </c>
      <c r="H83" s="20">
        <f t="shared" si="8"/>
        <v>33.46717416502176</v>
      </c>
      <c r="I83" s="20">
        <f t="shared" si="9"/>
        <v>46.348173932629443</v>
      </c>
    </row>
    <row r="84" spans="1:9" ht="36.75" customHeight="1">
      <c r="A84" s="19"/>
      <c r="B84" s="32" t="s">
        <v>65</v>
      </c>
      <c r="C84" s="50">
        <v>19160832</v>
      </c>
      <c r="D84" s="50">
        <v>19761130</v>
      </c>
      <c r="E84" s="54">
        <v>9470841.3499999996</v>
      </c>
      <c r="F84" s="54">
        <v>8375798.29</v>
      </c>
      <c r="G84" s="20">
        <f t="shared" si="7"/>
        <v>-1095043.0599999996</v>
      </c>
      <c r="H84" s="20">
        <f t="shared" si="8"/>
        <v>49.428132087374912</v>
      </c>
      <c r="I84" s="20">
        <f t="shared" si="9"/>
        <v>42.385219316911531</v>
      </c>
    </row>
    <row r="85" spans="1:9" ht="57.75" customHeight="1">
      <c r="A85" s="19"/>
      <c r="B85" s="32" t="s">
        <v>66</v>
      </c>
      <c r="C85" s="50">
        <v>87189911</v>
      </c>
      <c r="D85" s="50">
        <v>92956942</v>
      </c>
      <c r="E85" s="54">
        <v>44308265.380000003</v>
      </c>
      <c r="F85" s="54">
        <v>44126890.229999997</v>
      </c>
      <c r="G85" s="20">
        <f t="shared" si="7"/>
        <v>-181375.15000000596</v>
      </c>
      <c r="H85" s="20">
        <f t="shared" si="8"/>
        <v>50.81811057244915</v>
      </c>
      <c r="I85" s="20">
        <f t="shared" si="9"/>
        <v>47.470247278573339</v>
      </c>
    </row>
    <row r="86" spans="1:9" ht="38.25" customHeight="1">
      <c r="A86" s="19"/>
      <c r="B86" s="32" t="s">
        <v>120</v>
      </c>
      <c r="C86" s="50">
        <v>3240000</v>
      </c>
      <c r="D86" s="50">
        <v>11632201</v>
      </c>
      <c r="E86" s="54">
        <v>0</v>
      </c>
      <c r="F86" s="54">
        <v>4392200.7</v>
      </c>
      <c r="G86" s="20">
        <f t="shared" si="7"/>
        <v>4392200.7</v>
      </c>
      <c r="H86" s="20">
        <f t="shared" si="8"/>
        <v>0</v>
      </c>
      <c r="I86" s="20">
        <f t="shared" si="9"/>
        <v>37.758982156515351</v>
      </c>
    </row>
    <row r="87" spans="1:9" ht="38.25" customHeight="1">
      <c r="A87" s="19"/>
      <c r="B87" s="32" t="s">
        <v>141</v>
      </c>
      <c r="C87" s="50">
        <v>64846180</v>
      </c>
      <c r="D87" s="51">
        <v>0</v>
      </c>
      <c r="E87" s="54">
        <v>0</v>
      </c>
      <c r="F87" s="55">
        <v>0</v>
      </c>
      <c r="G87" s="20">
        <f t="shared" ref="G87:G88" si="10">F87-E87</f>
        <v>0</v>
      </c>
      <c r="H87" s="20">
        <v>0</v>
      </c>
      <c r="I87" s="20">
        <v>0</v>
      </c>
    </row>
    <row r="88" spans="1:9" ht="38.25" customHeight="1">
      <c r="A88" s="19"/>
      <c r="B88" s="38" t="s">
        <v>147</v>
      </c>
      <c r="C88" s="50">
        <v>9745326</v>
      </c>
      <c r="D88" s="50">
        <v>0</v>
      </c>
      <c r="E88" s="54">
        <v>3245326</v>
      </c>
      <c r="F88" s="54">
        <v>0</v>
      </c>
      <c r="G88" s="20">
        <f t="shared" si="10"/>
        <v>-3245326</v>
      </c>
      <c r="H88" s="20">
        <v>0</v>
      </c>
      <c r="I88" s="20">
        <v>0</v>
      </c>
    </row>
    <row r="89" spans="1:9" ht="76.5" customHeight="1">
      <c r="A89" s="27" t="s">
        <v>104</v>
      </c>
      <c r="B89" s="31" t="s">
        <v>67</v>
      </c>
      <c r="C89" s="49">
        <v>10315377975</v>
      </c>
      <c r="D89" s="49">
        <v>15598209667</v>
      </c>
      <c r="E89" s="53">
        <v>3781751963.75</v>
      </c>
      <c r="F89" s="53">
        <v>5286403696.7299995</v>
      </c>
      <c r="G89" s="28">
        <f t="shared" si="7"/>
        <v>1504651732.9799995</v>
      </c>
      <c r="H89" s="28">
        <f t="shared" si="8"/>
        <v>36.661302890842443</v>
      </c>
      <c r="I89" s="28">
        <f t="shared" si="9"/>
        <v>33.891092693247096</v>
      </c>
    </row>
    <row r="90" spans="1:9" ht="30" customHeight="1">
      <c r="A90" s="19"/>
      <c r="B90" s="32" t="s">
        <v>68</v>
      </c>
      <c r="C90" s="50">
        <v>8792548338</v>
      </c>
      <c r="D90" s="50">
        <v>9693204844</v>
      </c>
      <c r="E90" s="54">
        <v>3079356270.4899998</v>
      </c>
      <c r="F90" s="54">
        <v>4188119313.4899998</v>
      </c>
      <c r="G90" s="20">
        <f t="shared" si="7"/>
        <v>1108763043</v>
      </c>
      <c r="H90" s="20">
        <f t="shared" si="8"/>
        <v>35.022341101970518</v>
      </c>
      <c r="I90" s="20">
        <f t="shared" si="9"/>
        <v>43.206755463157322</v>
      </c>
    </row>
    <row r="91" spans="1:9" ht="30.6" customHeight="1">
      <c r="A91" s="19"/>
      <c r="B91" s="32" t="s">
        <v>69</v>
      </c>
      <c r="C91" s="50">
        <v>1491507462</v>
      </c>
      <c r="D91" s="50">
        <v>5873682648</v>
      </c>
      <c r="E91" s="54">
        <v>696383987.32000005</v>
      </c>
      <c r="F91" s="54">
        <v>1081569472.1300001</v>
      </c>
      <c r="G91" s="20">
        <f t="shared" si="7"/>
        <v>385185484.81000006</v>
      </c>
      <c r="H91" s="20">
        <f t="shared" si="8"/>
        <v>46.689943232747972</v>
      </c>
      <c r="I91" s="20">
        <f t="shared" si="9"/>
        <v>18.413822076313171</v>
      </c>
    </row>
    <row r="92" spans="1:9" ht="45.75" customHeight="1">
      <c r="A92" s="19"/>
      <c r="B92" s="32" t="s">
        <v>70</v>
      </c>
      <c r="C92" s="50">
        <v>31322175</v>
      </c>
      <c r="D92" s="50">
        <v>31322175</v>
      </c>
      <c r="E92" s="54">
        <v>6011705.9400000004</v>
      </c>
      <c r="F92" s="54">
        <v>16714911.109999999</v>
      </c>
      <c r="G92" s="20">
        <f t="shared" si="7"/>
        <v>10703205.169999998</v>
      </c>
      <c r="H92" s="20">
        <f t="shared" si="8"/>
        <v>19.193130553673239</v>
      </c>
      <c r="I92" s="20">
        <f t="shared" si="9"/>
        <v>53.364464983673713</v>
      </c>
    </row>
    <row r="93" spans="1:9" ht="84" customHeight="1">
      <c r="A93" s="27" t="s">
        <v>105</v>
      </c>
      <c r="B93" s="31" t="s">
        <v>71</v>
      </c>
      <c r="C93" s="49">
        <v>4218486723</v>
      </c>
      <c r="D93" s="49">
        <v>3874754670</v>
      </c>
      <c r="E93" s="53">
        <v>2469579738.8600001</v>
      </c>
      <c r="F93" s="53">
        <v>2432482375.5300002</v>
      </c>
      <c r="G93" s="28">
        <f t="shared" si="7"/>
        <v>-37097363.329999924</v>
      </c>
      <c r="H93" s="28">
        <f t="shared" si="8"/>
        <v>58.541839788077965</v>
      </c>
      <c r="I93" s="28">
        <f t="shared" si="9"/>
        <v>62.777713241132773</v>
      </c>
    </row>
    <row r="94" spans="1:9" ht="62.25" customHeight="1">
      <c r="A94" s="19"/>
      <c r="B94" s="32" t="s">
        <v>142</v>
      </c>
      <c r="C94" s="50">
        <v>3718020676</v>
      </c>
      <c r="D94" s="50">
        <v>3237109827</v>
      </c>
      <c r="E94" s="54">
        <v>2221924670</v>
      </c>
      <c r="F94" s="54">
        <v>2128304990</v>
      </c>
      <c r="G94" s="20">
        <f t="shared" si="7"/>
        <v>-93619680</v>
      </c>
      <c r="H94" s="20">
        <f t="shared" si="8"/>
        <v>59.760955186253518</v>
      </c>
      <c r="I94" s="20">
        <f t="shared" si="9"/>
        <v>65.747073894382268</v>
      </c>
    </row>
    <row r="95" spans="1:9" ht="42.75" customHeight="1">
      <c r="A95" s="19"/>
      <c r="B95" s="32" t="s">
        <v>143</v>
      </c>
      <c r="C95" s="50">
        <v>35898966</v>
      </c>
      <c r="D95" s="50">
        <v>18529268</v>
      </c>
      <c r="E95" s="54">
        <v>85408</v>
      </c>
      <c r="F95" s="54">
        <v>12308251</v>
      </c>
      <c r="G95" s="20">
        <f t="shared" si="7"/>
        <v>12222843</v>
      </c>
      <c r="H95" s="20">
        <f t="shared" si="8"/>
        <v>0.23791214487904749</v>
      </c>
      <c r="I95" s="20">
        <f t="shared" si="9"/>
        <v>66.425996968687599</v>
      </c>
    </row>
    <row r="96" spans="1:9" ht="56.45" customHeight="1">
      <c r="A96" s="19"/>
      <c r="B96" s="32" t="s">
        <v>144</v>
      </c>
      <c r="C96" s="50">
        <v>379097940</v>
      </c>
      <c r="D96" s="50">
        <v>524894947</v>
      </c>
      <c r="E96" s="54">
        <v>210358524</v>
      </c>
      <c r="F96" s="54">
        <v>252304707.59</v>
      </c>
      <c r="G96" s="20">
        <f t="shared" si="7"/>
        <v>41946183.590000004</v>
      </c>
      <c r="H96" s="20">
        <f t="shared" si="8"/>
        <v>55.489228983940144</v>
      </c>
      <c r="I96" s="20">
        <f t="shared" si="9"/>
        <v>48.06765792508191</v>
      </c>
    </row>
    <row r="97" spans="1:9" ht="85.5" customHeight="1">
      <c r="A97" s="19"/>
      <c r="B97" s="32" t="s">
        <v>72</v>
      </c>
      <c r="C97" s="50">
        <v>85469141</v>
      </c>
      <c r="D97" s="50">
        <v>94220628</v>
      </c>
      <c r="E97" s="54">
        <v>37211136.859999999</v>
      </c>
      <c r="F97" s="54">
        <v>39564426.939999998</v>
      </c>
      <c r="G97" s="20">
        <f t="shared" si="7"/>
        <v>2353290.0799999982</v>
      </c>
      <c r="H97" s="20">
        <f t="shared" si="8"/>
        <v>43.53751122876033</v>
      </c>
      <c r="I97" s="20">
        <f t="shared" si="9"/>
        <v>41.991257944067193</v>
      </c>
    </row>
    <row r="98" spans="1:9" ht="72" customHeight="1">
      <c r="A98" s="30" t="s">
        <v>106</v>
      </c>
      <c r="B98" s="35" t="s">
        <v>145</v>
      </c>
      <c r="C98" s="49">
        <v>3400000</v>
      </c>
      <c r="D98" s="49">
        <v>2070000</v>
      </c>
      <c r="E98" s="53">
        <v>740000</v>
      </c>
      <c r="F98" s="53">
        <v>1035000</v>
      </c>
      <c r="G98" s="28">
        <f t="shared" si="7"/>
        <v>295000</v>
      </c>
      <c r="H98" s="28">
        <f t="shared" si="8"/>
        <v>21.764705882352942</v>
      </c>
      <c r="I98" s="28">
        <f t="shared" si="9"/>
        <v>50</v>
      </c>
    </row>
    <row r="99" spans="1:9" ht="69" customHeight="1">
      <c r="A99" s="27" t="s">
        <v>107</v>
      </c>
      <c r="B99" s="31" t="s">
        <v>73</v>
      </c>
      <c r="C99" s="49">
        <v>2308977443</v>
      </c>
      <c r="D99" s="49">
        <v>2394790595.5900002</v>
      </c>
      <c r="E99" s="53">
        <v>863063743.27999997</v>
      </c>
      <c r="F99" s="53">
        <v>1219733432.03</v>
      </c>
      <c r="G99" s="28">
        <f t="shared" si="7"/>
        <v>356669688.75</v>
      </c>
      <c r="H99" s="28">
        <f t="shared" si="8"/>
        <v>37.378613026147264</v>
      </c>
      <c r="I99" s="28">
        <f t="shared" si="9"/>
        <v>50.932780272151369</v>
      </c>
    </row>
    <row r="100" spans="1:9" ht="36.75" customHeight="1">
      <c r="A100" s="19"/>
      <c r="B100" s="32" t="s">
        <v>74</v>
      </c>
      <c r="C100" s="50">
        <v>1513812836</v>
      </c>
      <c r="D100" s="50">
        <v>1843717136.6400001</v>
      </c>
      <c r="E100" s="54">
        <v>674189502.12</v>
      </c>
      <c r="F100" s="54">
        <v>969788119.29999995</v>
      </c>
      <c r="G100" s="20">
        <f t="shared" si="7"/>
        <v>295598617.17999995</v>
      </c>
      <c r="H100" s="20">
        <f t="shared" si="8"/>
        <v>44.53585582623505</v>
      </c>
      <c r="I100" s="20">
        <f t="shared" si="9"/>
        <v>52.599615202760816</v>
      </c>
    </row>
    <row r="101" spans="1:9" ht="47.25" customHeight="1">
      <c r="A101" s="19"/>
      <c r="B101" s="32" t="s">
        <v>75</v>
      </c>
      <c r="C101" s="50">
        <v>410411701</v>
      </c>
      <c r="D101" s="50">
        <v>122999482</v>
      </c>
      <c r="E101" s="54">
        <v>94661297.719999999</v>
      </c>
      <c r="F101" s="54">
        <v>13649893.1</v>
      </c>
      <c r="G101" s="20">
        <f t="shared" si="7"/>
        <v>-81011404.620000005</v>
      </c>
      <c r="H101" s="20">
        <f t="shared" si="8"/>
        <v>23.064960742919951</v>
      </c>
      <c r="I101" s="20">
        <f t="shared" si="9"/>
        <v>11.097520800941259</v>
      </c>
    </row>
    <row r="102" spans="1:9" ht="75.75" customHeight="1">
      <c r="A102" s="19"/>
      <c r="B102" s="32" t="s">
        <v>76</v>
      </c>
      <c r="C102" s="50">
        <v>127425004</v>
      </c>
      <c r="D102" s="50">
        <v>175121741.94999999</v>
      </c>
      <c r="E102" s="54">
        <v>53375983.909999996</v>
      </c>
      <c r="F102" s="54">
        <v>112401003.70999999</v>
      </c>
      <c r="G102" s="20">
        <f t="shared" si="7"/>
        <v>59025019.799999997</v>
      </c>
      <c r="H102" s="20">
        <f t="shared" si="8"/>
        <v>41.888155569530134</v>
      </c>
      <c r="I102" s="20">
        <f t="shared" si="9"/>
        <v>64.18449386032961</v>
      </c>
    </row>
    <row r="103" spans="1:9" ht="32.25" customHeight="1">
      <c r="A103" s="19"/>
      <c r="B103" s="32" t="s">
        <v>153</v>
      </c>
      <c r="C103" s="50">
        <v>207485245</v>
      </c>
      <c r="D103" s="50">
        <v>201064229</v>
      </c>
      <c r="E103" s="54">
        <v>19266539.300000001</v>
      </c>
      <c r="F103" s="54">
        <v>104052619.63</v>
      </c>
      <c r="G103" s="20">
        <f t="shared" si="7"/>
        <v>84786080.329999998</v>
      </c>
      <c r="H103" s="20">
        <f t="shared" si="8"/>
        <v>9.2857394751130382</v>
      </c>
      <c r="I103" s="20">
        <f t="shared" si="9"/>
        <v>51.750935582877844</v>
      </c>
    </row>
    <row r="104" spans="1:9" ht="51">
      <c r="A104" s="19"/>
      <c r="B104" s="32" t="s">
        <v>77</v>
      </c>
      <c r="C104" s="50">
        <v>49842657</v>
      </c>
      <c r="D104" s="50">
        <v>51888006</v>
      </c>
      <c r="E104" s="54">
        <v>21570420.23</v>
      </c>
      <c r="F104" s="54">
        <v>19841796.289999999</v>
      </c>
      <c r="G104" s="20">
        <f t="shared" si="7"/>
        <v>-1728623.9400000013</v>
      </c>
      <c r="H104" s="20">
        <f t="shared" si="8"/>
        <v>43.277027205832944</v>
      </c>
      <c r="I104" s="20">
        <f t="shared" si="9"/>
        <v>38.239658486780158</v>
      </c>
    </row>
    <row r="105" spans="1:9" ht="43.5" customHeight="1">
      <c r="A105" s="27" t="s">
        <v>108</v>
      </c>
      <c r="B105" s="31" t="s">
        <v>78</v>
      </c>
      <c r="C105" s="49">
        <v>162284136</v>
      </c>
      <c r="D105" s="49">
        <v>167622752</v>
      </c>
      <c r="E105" s="53">
        <v>79086249.030000001</v>
      </c>
      <c r="F105" s="53">
        <v>64404019.009999998</v>
      </c>
      <c r="G105" s="28">
        <f t="shared" si="7"/>
        <v>-14682230.020000003</v>
      </c>
      <c r="H105" s="28">
        <f t="shared" si="8"/>
        <v>48.73319782162811</v>
      </c>
      <c r="I105" s="28">
        <f t="shared" si="9"/>
        <v>38.422003124015049</v>
      </c>
    </row>
    <row r="106" spans="1:9" ht="30.75" customHeight="1">
      <c r="A106" s="19"/>
      <c r="B106" s="32" t="s">
        <v>79</v>
      </c>
      <c r="C106" s="50">
        <v>58576844</v>
      </c>
      <c r="D106" s="50">
        <v>42122443</v>
      </c>
      <c r="E106" s="54">
        <v>40773412.590000004</v>
      </c>
      <c r="F106" s="54">
        <v>19807102.239999998</v>
      </c>
      <c r="G106" s="20">
        <f t="shared" si="7"/>
        <v>-20966310.350000005</v>
      </c>
      <c r="H106" s="20">
        <f t="shared" si="8"/>
        <v>69.606707712009893</v>
      </c>
      <c r="I106" s="20">
        <f t="shared" si="9"/>
        <v>47.022681566688803</v>
      </c>
    </row>
    <row r="107" spans="1:9" ht="27.75" customHeight="1">
      <c r="A107" s="19"/>
      <c r="B107" s="32" t="s">
        <v>80</v>
      </c>
      <c r="C107" s="50">
        <v>103707292</v>
      </c>
      <c r="D107" s="50">
        <v>125500309</v>
      </c>
      <c r="E107" s="54">
        <v>38312836.439999998</v>
      </c>
      <c r="F107" s="54">
        <v>44596916.770000003</v>
      </c>
      <c r="G107" s="20">
        <f t="shared" si="7"/>
        <v>6284080.3300000057</v>
      </c>
      <c r="H107" s="20">
        <f t="shared" si="8"/>
        <v>36.943242563888369</v>
      </c>
      <c r="I107" s="20">
        <f t="shared" si="9"/>
        <v>35.535304355306415</v>
      </c>
    </row>
    <row r="108" spans="1:9" ht="62.25" customHeight="1">
      <c r="A108" s="27" t="s">
        <v>126</v>
      </c>
      <c r="B108" s="31" t="s">
        <v>133</v>
      </c>
      <c r="C108" s="49">
        <v>209213100</v>
      </c>
      <c r="D108" s="49">
        <v>25302800</v>
      </c>
      <c r="E108" s="36">
        <v>0</v>
      </c>
      <c r="F108" s="53">
        <v>1308500</v>
      </c>
      <c r="G108" s="28">
        <f t="shared" si="7"/>
        <v>1308500</v>
      </c>
      <c r="H108" s="28">
        <f t="shared" si="8"/>
        <v>0</v>
      </c>
      <c r="I108" s="28">
        <f t="shared" si="9"/>
        <v>5.1713644339756861</v>
      </c>
    </row>
    <row r="109" spans="1:9" ht="40.15" customHeight="1">
      <c r="A109" s="19"/>
      <c r="B109" s="32" t="s">
        <v>127</v>
      </c>
      <c r="C109" s="50">
        <v>209213100</v>
      </c>
      <c r="D109" s="50">
        <v>0</v>
      </c>
      <c r="E109" s="37">
        <v>0</v>
      </c>
      <c r="F109" s="54">
        <v>0</v>
      </c>
      <c r="G109" s="20">
        <f t="shared" si="7"/>
        <v>0</v>
      </c>
      <c r="H109" s="20">
        <f t="shared" si="8"/>
        <v>0</v>
      </c>
      <c r="I109" s="20">
        <v>0</v>
      </c>
    </row>
    <row r="110" spans="1:9" ht="40.15" customHeight="1">
      <c r="A110" s="19"/>
      <c r="B110" s="39" t="s">
        <v>154</v>
      </c>
      <c r="C110" s="52">
        <v>0</v>
      </c>
      <c r="D110" s="50">
        <v>25302800</v>
      </c>
      <c r="E110" s="37">
        <v>0</v>
      </c>
      <c r="F110" s="54">
        <v>1308500</v>
      </c>
      <c r="G110" s="20">
        <f t="shared" si="7"/>
        <v>1308500</v>
      </c>
      <c r="H110" s="20">
        <v>0</v>
      </c>
      <c r="I110" s="20">
        <f t="shared" si="9"/>
        <v>5.1713644339756861</v>
      </c>
    </row>
    <row r="111" spans="1:9" ht="54.75" customHeight="1">
      <c r="A111" s="27" t="s">
        <v>109</v>
      </c>
      <c r="B111" s="31" t="s">
        <v>81</v>
      </c>
      <c r="C111" s="49">
        <v>154837755</v>
      </c>
      <c r="D111" s="49">
        <v>192718191</v>
      </c>
      <c r="E111" s="53">
        <v>76104014.390000001</v>
      </c>
      <c r="F111" s="53">
        <v>86655573.579999998</v>
      </c>
      <c r="G111" s="28">
        <f t="shared" si="7"/>
        <v>10551559.189999998</v>
      </c>
      <c r="H111" s="28">
        <f t="shared" si="8"/>
        <v>49.150812339018998</v>
      </c>
      <c r="I111" s="28">
        <f t="shared" si="9"/>
        <v>44.964916456692968</v>
      </c>
    </row>
    <row r="112" spans="1:9" ht="58.5" customHeight="1">
      <c r="A112" s="19"/>
      <c r="B112" s="32" t="s">
        <v>82</v>
      </c>
      <c r="C112" s="50">
        <v>133300260</v>
      </c>
      <c r="D112" s="50">
        <v>169178215</v>
      </c>
      <c r="E112" s="54">
        <v>64358622</v>
      </c>
      <c r="F112" s="54">
        <v>74737370</v>
      </c>
      <c r="G112" s="20">
        <f t="shared" si="7"/>
        <v>10378748</v>
      </c>
      <c r="H112" s="20">
        <f t="shared" si="8"/>
        <v>48.280942587808909</v>
      </c>
      <c r="I112" s="20">
        <f t="shared" si="9"/>
        <v>44.176710340631033</v>
      </c>
    </row>
    <row r="113" spans="1:9" ht="51">
      <c r="A113" s="19"/>
      <c r="B113" s="32" t="s">
        <v>83</v>
      </c>
      <c r="C113" s="50">
        <v>21537495</v>
      </c>
      <c r="D113" s="50">
        <v>23539976</v>
      </c>
      <c r="E113" s="54">
        <v>11745392.390000001</v>
      </c>
      <c r="F113" s="54">
        <v>11918203.58</v>
      </c>
      <c r="G113" s="20">
        <f t="shared" si="7"/>
        <v>172811.18999999948</v>
      </c>
      <c r="H113" s="20">
        <f t="shared" si="8"/>
        <v>54.534626194921934</v>
      </c>
      <c r="I113" s="20">
        <f t="shared" si="9"/>
        <v>50.629633522141226</v>
      </c>
    </row>
    <row r="114" spans="1:9" ht="102">
      <c r="A114" s="27" t="s">
        <v>110</v>
      </c>
      <c r="B114" s="31" t="s">
        <v>84</v>
      </c>
      <c r="C114" s="49">
        <v>1697859446</v>
      </c>
      <c r="D114" s="49">
        <v>1941288114</v>
      </c>
      <c r="E114" s="53">
        <v>987537208.58000004</v>
      </c>
      <c r="F114" s="53">
        <v>747604316.74000001</v>
      </c>
      <c r="G114" s="28">
        <f t="shared" si="7"/>
        <v>-239932891.84000003</v>
      </c>
      <c r="H114" s="28">
        <f t="shared" si="8"/>
        <v>58.163660773366523</v>
      </c>
      <c r="I114" s="28">
        <f t="shared" si="9"/>
        <v>38.510734771850565</v>
      </c>
    </row>
    <row r="115" spans="1:9" ht="36" customHeight="1">
      <c r="A115" s="19"/>
      <c r="B115" s="32" t="s">
        <v>85</v>
      </c>
      <c r="C115" s="50">
        <v>147836756</v>
      </c>
      <c r="D115" s="50">
        <v>538134099</v>
      </c>
      <c r="E115" s="54">
        <v>31006000</v>
      </c>
      <c r="F115" s="54">
        <v>23258000</v>
      </c>
      <c r="G115" s="20">
        <f t="shared" si="7"/>
        <v>-7748000</v>
      </c>
      <c r="H115" s="20">
        <f t="shared" si="8"/>
        <v>20.973133366102811</v>
      </c>
      <c r="I115" s="20">
        <f t="shared" si="9"/>
        <v>4.3219710557683877</v>
      </c>
    </row>
    <row r="116" spans="1:9" ht="25.5" customHeight="1">
      <c r="A116" s="19"/>
      <c r="B116" s="32" t="s">
        <v>86</v>
      </c>
      <c r="C116" s="50">
        <v>1115617022</v>
      </c>
      <c r="D116" s="50">
        <v>945070615</v>
      </c>
      <c r="E116" s="54">
        <v>747647226</v>
      </c>
      <c r="F116" s="54">
        <v>567722893</v>
      </c>
      <c r="G116" s="20">
        <f t="shared" si="7"/>
        <v>-179924333</v>
      </c>
      <c r="H116" s="20">
        <f t="shared" si="8"/>
        <v>67.016477093516414</v>
      </c>
      <c r="I116" s="20">
        <f t="shared" si="9"/>
        <v>60.072007740924207</v>
      </c>
    </row>
    <row r="117" spans="1:9" ht="120" customHeight="1">
      <c r="A117" s="19"/>
      <c r="B117" s="32" t="s">
        <v>87</v>
      </c>
      <c r="C117" s="50">
        <v>399077587</v>
      </c>
      <c r="D117" s="50">
        <v>450773400</v>
      </c>
      <c r="E117" s="54">
        <v>190334482.13999999</v>
      </c>
      <c r="F117" s="54">
        <v>155593329.94999999</v>
      </c>
      <c r="G117" s="20">
        <f t="shared" si="7"/>
        <v>-34741152.189999998</v>
      </c>
      <c r="H117" s="20">
        <f t="shared" si="8"/>
        <v>47.693603534793347</v>
      </c>
      <c r="I117" s="20">
        <f t="shared" si="9"/>
        <v>34.516972374589983</v>
      </c>
    </row>
    <row r="118" spans="1:9" ht="73.5" customHeight="1">
      <c r="A118" s="19"/>
      <c r="B118" s="32" t="s">
        <v>3</v>
      </c>
      <c r="C118" s="50">
        <v>35328081</v>
      </c>
      <c r="D118" s="50">
        <v>7310000</v>
      </c>
      <c r="E118" s="54">
        <v>18549500.440000001</v>
      </c>
      <c r="F118" s="54">
        <v>1030093.79</v>
      </c>
      <c r="G118" s="20">
        <f t="shared" si="7"/>
        <v>-17519406.650000002</v>
      </c>
      <c r="H118" s="20">
        <f t="shared" si="8"/>
        <v>52.506391275540842</v>
      </c>
      <c r="I118" s="20">
        <f t="shared" si="9"/>
        <v>14.091570314637483</v>
      </c>
    </row>
    <row r="119" spans="1:9" ht="46.5" customHeight="1">
      <c r="A119" s="27" t="s">
        <v>118</v>
      </c>
      <c r="B119" s="31" t="s">
        <v>155</v>
      </c>
      <c r="C119" s="49">
        <v>208197265</v>
      </c>
      <c r="D119" s="49">
        <v>214815962</v>
      </c>
      <c r="E119" s="53">
        <v>93620576.280000001</v>
      </c>
      <c r="F119" s="53">
        <v>91640473.180000007</v>
      </c>
      <c r="G119" s="28">
        <f t="shared" si="7"/>
        <v>-1980103.099999994</v>
      </c>
      <c r="H119" s="28">
        <f t="shared" si="8"/>
        <v>44.967245981833628</v>
      </c>
      <c r="I119" s="28">
        <f t="shared" si="9"/>
        <v>42.659992454378234</v>
      </c>
    </row>
    <row r="120" spans="1:9" ht="64.5" customHeight="1">
      <c r="A120" s="19"/>
      <c r="B120" s="32" t="s">
        <v>88</v>
      </c>
      <c r="C120" s="50">
        <v>75178587</v>
      </c>
      <c r="D120" s="50">
        <v>73194216</v>
      </c>
      <c r="E120" s="54">
        <v>31626254.559999999</v>
      </c>
      <c r="F120" s="54">
        <v>31179485.32</v>
      </c>
      <c r="G120" s="20">
        <f t="shared" si="7"/>
        <v>-446769.23999999836</v>
      </c>
      <c r="H120" s="20">
        <f t="shared" si="8"/>
        <v>42.068168373529019</v>
      </c>
      <c r="I120" s="20">
        <f t="shared" si="9"/>
        <v>42.598291263888939</v>
      </c>
    </row>
    <row r="121" spans="1:9" ht="58.5" customHeight="1">
      <c r="A121" s="19"/>
      <c r="B121" s="32" t="s">
        <v>156</v>
      </c>
      <c r="C121" s="50">
        <v>133018678</v>
      </c>
      <c r="D121" s="50">
        <v>141621746</v>
      </c>
      <c r="E121" s="54">
        <v>61994321.719999999</v>
      </c>
      <c r="F121" s="54">
        <v>60460987.859999999</v>
      </c>
      <c r="G121" s="20">
        <f t="shared" si="7"/>
        <v>-1533333.8599999994</v>
      </c>
      <c r="H121" s="20">
        <f t="shared" si="8"/>
        <v>46.605726843864737</v>
      </c>
      <c r="I121" s="20">
        <f t="shared" si="9"/>
        <v>42.691881414878189</v>
      </c>
    </row>
    <row r="122" spans="1:9" ht="47.25" customHeight="1">
      <c r="A122" s="27" t="s">
        <v>111</v>
      </c>
      <c r="B122" s="31" t="s">
        <v>112</v>
      </c>
      <c r="C122" s="49">
        <v>600839948</v>
      </c>
      <c r="D122" s="49">
        <v>574124878</v>
      </c>
      <c r="E122" s="53">
        <v>227278358.90000001</v>
      </c>
      <c r="F122" s="53">
        <v>239678398.27000001</v>
      </c>
      <c r="G122" s="28">
        <f t="shared" si="7"/>
        <v>12400039.370000005</v>
      </c>
      <c r="H122" s="28">
        <f t="shared" si="8"/>
        <v>37.826772280460951</v>
      </c>
      <c r="I122" s="28">
        <f t="shared" si="9"/>
        <v>41.746736198740372</v>
      </c>
    </row>
    <row r="123" spans="1:9" ht="54.6" customHeight="1">
      <c r="A123" s="19"/>
      <c r="B123" s="32" t="s">
        <v>113</v>
      </c>
      <c r="C123" s="50">
        <v>20212820</v>
      </c>
      <c r="D123" s="50">
        <v>20001784</v>
      </c>
      <c r="E123" s="54">
        <v>9437398</v>
      </c>
      <c r="F123" s="54">
        <v>10141640</v>
      </c>
      <c r="G123" s="20">
        <f t="shared" si="7"/>
        <v>704242</v>
      </c>
      <c r="H123" s="20">
        <f t="shared" si="8"/>
        <v>46.690160007361662</v>
      </c>
      <c r="I123" s="20">
        <f t="shared" si="9"/>
        <v>50.703677231990909</v>
      </c>
    </row>
    <row r="124" spans="1:9" ht="83.25" customHeight="1">
      <c r="A124" s="19"/>
      <c r="B124" s="32" t="s">
        <v>114</v>
      </c>
      <c r="C124" s="50">
        <v>163605</v>
      </c>
      <c r="D124" s="50">
        <v>163605</v>
      </c>
      <c r="E124" s="54">
        <v>83121.460000000006</v>
      </c>
      <c r="F124" s="54">
        <v>83604.899999999994</v>
      </c>
      <c r="G124" s="20">
        <f t="shared" si="7"/>
        <v>483.43999999998778</v>
      </c>
      <c r="H124" s="20">
        <f t="shared" si="8"/>
        <v>50.806185630023535</v>
      </c>
      <c r="I124" s="20">
        <f t="shared" si="9"/>
        <v>51.10167782158247</v>
      </c>
    </row>
    <row r="125" spans="1:9" ht="54.6" customHeight="1">
      <c r="A125" s="19"/>
      <c r="B125" s="32" t="s">
        <v>115</v>
      </c>
      <c r="C125" s="50">
        <v>580203523</v>
      </c>
      <c r="D125" s="50">
        <v>553859489</v>
      </c>
      <c r="E125" s="54">
        <v>217657839.44</v>
      </c>
      <c r="F125" s="54">
        <v>229353153.37</v>
      </c>
      <c r="G125" s="20">
        <f t="shared" si="7"/>
        <v>11695313.930000007</v>
      </c>
      <c r="H125" s="20">
        <f t="shared" si="8"/>
        <v>37.514049951744262</v>
      </c>
      <c r="I125" s="20">
        <f t="shared" si="9"/>
        <v>41.409988981880566</v>
      </c>
    </row>
    <row r="126" spans="1:9" ht="32.25" customHeight="1">
      <c r="A126" s="19"/>
      <c r="B126" s="32" t="s">
        <v>121</v>
      </c>
      <c r="C126" s="50">
        <v>260000</v>
      </c>
      <c r="D126" s="50">
        <v>100000</v>
      </c>
      <c r="E126" s="54">
        <v>100000</v>
      </c>
      <c r="F126" s="54">
        <v>100000</v>
      </c>
      <c r="G126" s="20">
        <f t="shared" si="7"/>
        <v>0</v>
      </c>
      <c r="H126" s="20">
        <f t="shared" si="8"/>
        <v>38.461538461538467</v>
      </c>
      <c r="I126" s="20">
        <f t="shared" si="9"/>
        <v>100</v>
      </c>
    </row>
    <row r="127" spans="1:9" ht="54.6" customHeight="1">
      <c r="A127" s="27" t="s">
        <v>124</v>
      </c>
      <c r="B127" s="31" t="s">
        <v>122</v>
      </c>
      <c r="C127" s="49">
        <v>478155879</v>
      </c>
      <c r="D127" s="49">
        <v>676444677</v>
      </c>
      <c r="E127" s="53">
        <v>95987662.090000004</v>
      </c>
      <c r="F127" s="53">
        <v>332798589.63999999</v>
      </c>
      <c r="G127" s="28">
        <f t="shared" si="7"/>
        <v>236810927.54999998</v>
      </c>
      <c r="H127" s="28">
        <f t="shared" si="8"/>
        <v>20.074554409065417</v>
      </c>
      <c r="I127" s="28">
        <f t="shared" si="9"/>
        <v>49.19819771750528</v>
      </c>
    </row>
    <row r="128" spans="1:9" ht="78.75" customHeight="1">
      <c r="A128" s="27" t="s">
        <v>125</v>
      </c>
      <c r="B128" s="31" t="s">
        <v>123</v>
      </c>
      <c r="C128" s="49">
        <v>1322858102</v>
      </c>
      <c r="D128" s="49">
        <v>991883867</v>
      </c>
      <c r="E128" s="53">
        <v>416785814.70999998</v>
      </c>
      <c r="F128" s="53">
        <v>447533459.92000002</v>
      </c>
      <c r="G128" s="28">
        <f t="shared" si="7"/>
        <v>30747645.210000038</v>
      </c>
      <c r="H128" s="28">
        <f t="shared" si="8"/>
        <v>31.50646422922237</v>
      </c>
      <c r="I128" s="28">
        <f t="shared" si="9"/>
        <v>45.119542197372994</v>
      </c>
    </row>
    <row r="129" spans="1:9" ht="29.25" customHeight="1">
      <c r="A129" s="23"/>
      <c r="B129" s="25" t="s">
        <v>134</v>
      </c>
      <c r="C129" s="26">
        <f>C128+C127+C122+C119+C114+C111+C108+C105+C99+C98+C93+C89+C82+C80+C73+C70+C66+C62+C56+C50+C42+C37+C34+C31+C24+C17+C6+C46</f>
        <v>85987790842</v>
      </c>
      <c r="D129" s="26">
        <f>D128+D127+D122+D119+D114+D111+D108+D105+D99+D98+D93+D89+D82+D80+D73+D70+D66+D62+D56+D50+D42+D37+D34+D31+D24+D17+D6+D46</f>
        <v>92862174087.069992</v>
      </c>
      <c r="E129" s="26">
        <f>E128+E127+E122+E119+E114+E111+E108+E105+E99+E98+E93+E89+E82+E80+E73+E70+E66+E62+E56+E50+E42+E37+E34+E31+E24+E17+E6+E46</f>
        <v>42436442910.240005</v>
      </c>
      <c r="F129" s="26">
        <f>F128+F127+F122+F119+F114+F111+F108+F105+F99+F98+F93+F89+F82+F80+F73+F70+F66+F62+F56+F50+F42+F37+F34+F31+F24+F17+F6+F46</f>
        <v>43305091526.57</v>
      </c>
      <c r="G129" s="22">
        <f t="shared" si="7"/>
        <v>868648616.3299942</v>
      </c>
      <c r="H129" s="22">
        <f t="shared" si="8"/>
        <v>49.351707369963378</v>
      </c>
      <c r="I129" s="22">
        <f t="shared" si="9"/>
        <v>46.633725682500192</v>
      </c>
    </row>
    <row r="130" spans="1:9">
      <c r="A130" s="4"/>
      <c r="B130" s="5"/>
      <c r="C130" s="15"/>
      <c r="D130" s="15"/>
      <c r="E130" s="10"/>
      <c r="F130" s="11"/>
      <c r="G130" s="10"/>
      <c r="H130" s="10"/>
      <c r="I130" s="10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Vojjova_J</cp:lastModifiedBy>
  <cp:lastPrinted>2022-04-12T05:04:06Z</cp:lastPrinted>
  <dcterms:created xsi:type="dcterms:W3CDTF">2015-07-13T05:56:38Z</dcterms:created>
  <dcterms:modified xsi:type="dcterms:W3CDTF">2023-07-05T12:22:04Z</dcterms:modified>
</cp:coreProperties>
</file>